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张杰\Desktop\沉积学报投稿（新）\数据\"/>
    </mc:Choice>
  </mc:AlternateContent>
  <xr:revisionPtr revIDLastSave="0" documentId="13_ncr:1_{72908E15-85DD-44EE-85D1-4575F806D2C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Detrital Sample" sheetId="10" r:id="rId1"/>
    <sheet name="Monazite Sample" sheetId="11" r:id="rId2"/>
    <sheet name="Cathaysia（Zircon）" sheetId="8" r:id="rId3"/>
    <sheet name="Northeastern India（Zircon）" sheetId="9" r:id="rId4"/>
    <sheet name="Cathaysia（Monazite）" sheetId="7" r:id="rId5"/>
    <sheet name="East Ghats" sheetId="1" r:id="rId6"/>
    <sheet name="Rayner belt in East Antarctic" sheetId="2" r:id="rId7"/>
    <sheet name="northwest India" sheetId="3" r:id="rId8"/>
    <sheet name="Wilkes in Antarctic" sheetId="4" r:id="rId9"/>
    <sheet name="Albany-Fraser Orogen, W Austral" sheetId="5" r:id="rId10"/>
  </sheets>
  <definedNames>
    <definedName name="_xlnm._FilterDatabase" localSheetId="9" hidden="1">'Albany-Fraser Orogen, W Austral'!$A$1:$U$155</definedName>
    <definedName name="_xlnm._FilterDatabase" localSheetId="4" hidden="1">'Cathaysia（Monazite）'!$A$1:$W$233</definedName>
    <definedName name="_xlnm._FilterDatabase" localSheetId="2" hidden="1">'Cathaysia（Zircon）'!$A$1:$U$2364</definedName>
    <definedName name="_xlnm._FilterDatabase" localSheetId="5" hidden="1">'East Ghats'!$A$1:$U$3315</definedName>
    <definedName name="_xlnm._FilterDatabase" localSheetId="3" hidden="1">'Northeastern India（Zircon）'!$A$1:$U$1258</definedName>
    <definedName name="_xlnm._FilterDatabase" localSheetId="7" hidden="1">'northwest India'!$A$1:$U$1100</definedName>
    <definedName name="_xlnm._FilterDatabase" localSheetId="6" hidden="1">'Rayner belt in East Antarctic'!$A$1:$U$477</definedName>
    <definedName name="_xlnm._FilterDatabase" localSheetId="8" hidden="1">'Wilkes in Antarctic'!$A$1:$U$113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70" i="7" l="1"/>
  <c r="S92" i="7"/>
  <c r="S116" i="7"/>
  <c r="S121" i="7"/>
  <c r="S122" i="7"/>
  <c r="S195" i="7"/>
  <c r="S226" i="7"/>
  <c r="S67" i="9"/>
  <c r="S124" i="9"/>
  <c r="S141" i="9"/>
  <c r="S146" i="9"/>
  <c r="S151" i="9"/>
  <c r="S167" i="9"/>
  <c r="S196" i="9"/>
  <c r="S246" i="9"/>
  <c r="S340" i="9"/>
  <c r="S436" i="9"/>
  <c r="S438" i="9"/>
  <c r="S442" i="9"/>
  <c r="S446" i="9"/>
  <c r="S461" i="9"/>
  <c r="S466" i="9"/>
  <c r="S467" i="9"/>
  <c r="S468" i="9"/>
  <c r="S469" i="9"/>
  <c r="S470" i="9"/>
  <c r="S488" i="9"/>
  <c r="S489" i="9"/>
  <c r="S497" i="9"/>
  <c r="S502" i="9"/>
  <c r="S506" i="9"/>
  <c r="S514" i="9"/>
  <c r="S542" i="9"/>
  <c r="S543" i="9"/>
  <c r="S544" i="9"/>
  <c r="S545" i="9"/>
  <c r="S557" i="9"/>
  <c r="S559" i="9"/>
  <c r="S562" i="9"/>
  <c r="S563" i="9"/>
  <c r="S580" i="9"/>
  <c r="S587" i="9"/>
  <c r="S594" i="9"/>
  <c r="S598" i="9"/>
  <c r="S599" i="9"/>
  <c r="S603" i="9"/>
  <c r="S604" i="9"/>
  <c r="S606" i="9"/>
  <c r="S622" i="9"/>
  <c r="S623" i="9"/>
  <c r="S624" i="9"/>
  <c r="S630" i="9"/>
  <c r="S695" i="9"/>
  <c r="S732" i="9"/>
  <c r="S760" i="9"/>
  <c r="S763" i="9"/>
  <c r="S773" i="9"/>
  <c r="S774" i="9"/>
  <c r="S777" i="9"/>
  <c r="S780" i="9"/>
  <c r="S784" i="9"/>
  <c r="S786" i="9"/>
  <c r="S788" i="9"/>
  <c r="S789" i="9"/>
  <c r="S790" i="9"/>
  <c r="S791" i="9"/>
  <c r="S792" i="9"/>
  <c r="S793" i="9"/>
  <c r="S798" i="9"/>
  <c r="S801" i="9"/>
  <c r="S803" i="9"/>
  <c r="S804" i="9"/>
  <c r="S808" i="9"/>
  <c r="S814" i="9"/>
  <c r="S817" i="9"/>
  <c r="S818" i="9"/>
  <c r="S821" i="9"/>
  <c r="S825" i="9"/>
  <c r="S827" i="9"/>
  <c r="S832" i="9"/>
  <c r="S836" i="9"/>
  <c r="S837" i="9"/>
  <c r="S838" i="9"/>
  <c r="S842" i="9"/>
  <c r="S844" i="9"/>
  <c r="S846" i="9"/>
  <c r="S851" i="9"/>
  <c r="S862" i="9"/>
  <c r="S866" i="9"/>
  <c r="S867" i="9"/>
  <c r="S869" i="9"/>
  <c r="S872" i="9"/>
  <c r="S873" i="9"/>
  <c r="S874" i="9"/>
  <c r="S882" i="9"/>
  <c r="S884" i="9"/>
  <c r="S888" i="9"/>
  <c r="S891" i="9"/>
  <c r="S901" i="9"/>
  <c r="S904" i="9"/>
  <c r="S908" i="9"/>
  <c r="S909" i="9"/>
  <c r="S910" i="9"/>
  <c r="S911" i="9"/>
  <c r="S915" i="9"/>
  <c r="S918" i="9"/>
  <c r="S921" i="9"/>
  <c r="S924" i="9"/>
  <c r="S927" i="9"/>
  <c r="S934" i="9"/>
  <c r="S936" i="9"/>
  <c r="S937" i="9"/>
  <c r="S939" i="9"/>
  <c r="S942" i="9"/>
  <c r="S944" i="9"/>
  <c r="S945" i="9"/>
  <c r="S949" i="9"/>
  <c r="S955" i="9"/>
  <c r="S958" i="9"/>
  <c r="S960" i="9"/>
  <c r="S962" i="9"/>
  <c r="S963" i="9"/>
  <c r="S970" i="9"/>
  <c r="S971" i="9"/>
  <c r="S976" i="9"/>
  <c r="S977" i="9"/>
  <c r="S982" i="9"/>
  <c r="S984" i="9"/>
  <c r="S985" i="9"/>
  <c r="S986" i="9"/>
  <c r="S991" i="9"/>
  <c r="S995" i="9"/>
  <c r="S996" i="9"/>
  <c r="S997" i="9"/>
  <c r="S998" i="9"/>
  <c r="S1000" i="9"/>
  <c r="S1005" i="9"/>
  <c r="S1019" i="9"/>
  <c r="S1039" i="9"/>
  <c r="S1047" i="9"/>
  <c r="S1058" i="9"/>
  <c r="S1060" i="9"/>
  <c r="S1062" i="9"/>
  <c r="S1064" i="9"/>
  <c r="S1072" i="9"/>
  <c r="S1075" i="9"/>
  <c r="S1082" i="9"/>
  <c r="S1084" i="9"/>
  <c r="S1090" i="9"/>
  <c r="S1092" i="9"/>
  <c r="S1093" i="9"/>
  <c r="S1096" i="9"/>
  <c r="S1100" i="9"/>
  <c r="S1103" i="9"/>
  <c r="S1112" i="9"/>
  <c r="S1115" i="9"/>
  <c r="S1119" i="9"/>
  <c r="S1122" i="9"/>
  <c r="S1127" i="9"/>
  <c r="S1128" i="9"/>
  <c r="S1129" i="9"/>
  <c r="S1185" i="9"/>
  <c r="S1187" i="9"/>
  <c r="S1191" i="9"/>
  <c r="S1225" i="9"/>
  <c r="S1229" i="9"/>
  <c r="S63" i="8"/>
  <c r="S145" i="8"/>
  <c r="S231" i="8"/>
  <c r="S317" i="8"/>
  <c r="S400" i="8"/>
  <c r="S481" i="8"/>
  <c r="S563" i="8"/>
  <c r="S667" i="8"/>
  <c r="S769" i="8"/>
  <c r="S820" i="8"/>
  <c r="S880" i="8"/>
  <c r="S1020" i="8"/>
  <c r="S1153" i="8"/>
  <c r="S1292" i="8"/>
  <c r="S1411" i="8"/>
  <c r="S1454" i="8"/>
  <c r="S1503" i="8"/>
  <c r="S1624" i="8"/>
  <c r="S1655" i="8"/>
  <c r="S1686" i="8"/>
  <c r="S1730" i="8"/>
  <c r="S1748" i="8"/>
  <c r="S1797" i="8"/>
  <c r="S1861" i="8"/>
  <c r="S1870" i="8"/>
  <c r="S1957" i="8"/>
  <c r="S2028" i="8"/>
  <c r="S2110" i="8"/>
  <c r="S2196" i="8"/>
  <c r="S2282" i="8"/>
  <c r="Q1131" i="9"/>
  <c r="R1131" i="9"/>
  <c r="T1131" i="9"/>
  <c r="U1131" i="9" s="1"/>
  <c r="Q1132" i="9"/>
  <c r="R1132" i="9"/>
  <c r="T1132" i="9"/>
  <c r="U1132" i="9" s="1"/>
  <c r="Q1133" i="9"/>
  <c r="R1133" i="9"/>
  <c r="T1133" i="9"/>
  <c r="U1133" i="9" s="1"/>
  <c r="Q1134" i="9"/>
  <c r="R1134" i="9"/>
  <c r="T1134" i="9"/>
  <c r="U1134" i="9" s="1"/>
  <c r="Q1135" i="9"/>
  <c r="R1135" i="9"/>
  <c r="T1135" i="9"/>
  <c r="U1135" i="9" s="1"/>
  <c r="Q1136" i="9"/>
  <c r="R1136" i="9"/>
  <c r="T1136" i="9"/>
  <c r="U1136" i="9" s="1"/>
  <c r="Q1137" i="9"/>
  <c r="R1137" i="9"/>
  <c r="T1137" i="9"/>
  <c r="U1137" i="9" s="1"/>
  <c r="Q1138" i="9"/>
  <c r="R1138" i="9"/>
  <c r="T1138" i="9"/>
  <c r="U1138" i="9" s="1"/>
  <c r="Q1139" i="9"/>
  <c r="R1139" i="9"/>
  <c r="T1139" i="9"/>
  <c r="U1139" i="9" s="1"/>
  <c r="Q1140" i="9"/>
  <c r="R1140" i="9"/>
  <c r="T1140" i="9"/>
  <c r="U1140" i="9" s="1"/>
  <c r="Q1141" i="9"/>
  <c r="R1141" i="9"/>
  <c r="T1141" i="9"/>
  <c r="U1141" i="9" s="1"/>
  <c r="Q1142" i="9"/>
  <c r="R1142" i="9"/>
  <c r="T1142" i="9"/>
  <c r="U1142" i="9" s="1"/>
  <c r="Q1143" i="9"/>
  <c r="R1143" i="9"/>
  <c r="T1143" i="9"/>
  <c r="U1143" i="9" s="1"/>
  <c r="Q1144" i="9"/>
  <c r="R1144" i="9"/>
  <c r="T1144" i="9"/>
  <c r="U1144" i="9" s="1"/>
  <c r="Q1145" i="9"/>
  <c r="R1145" i="9"/>
  <c r="T1145" i="9"/>
  <c r="U1145" i="9" s="1"/>
  <c r="Q1146" i="9"/>
  <c r="R1146" i="9"/>
  <c r="S1146" i="9" s="1"/>
  <c r="T1146" i="9"/>
  <c r="U1146" i="9" s="1"/>
  <c r="Q1147" i="9"/>
  <c r="R1147" i="9"/>
  <c r="T1147" i="9"/>
  <c r="U1147" i="9" s="1"/>
  <c r="Q1148" i="9"/>
  <c r="R1148" i="9"/>
  <c r="T1148" i="9"/>
  <c r="U1148" i="9" s="1"/>
  <c r="Q1149" i="9"/>
  <c r="R1149" i="9"/>
  <c r="T1149" i="9"/>
  <c r="U1149" i="9"/>
  <c r="Q1150" i="9"/>
  <c r="R1150" i="9"/>
  <c r="T1150" i="9"/>
  <c r="U1150" i="9" s="1"/>
  <c r="Q1151" i="9"/>
  <c r="R1151" i="9"/>
  <c r="T1151" i="9"/>
  <c r="U1151" i="9" s="1"/>
  <c r="Q1152" i="9"/>
  <c r="R1152" i="9"/>
  <c r="T1152" i="9"/>
  <c r="U1152" i="9" s="1"/>
  <c r="Q1153" i="9"/>
  <c r="R1153" i="9"/>
  <c r="T1153" i="9"/>
  <c r="U1153" i="9" s="1"/>
  <c r="Q1154" i="9"/>
  <c r="R1154" i="9"/>
  <c r="T1154" i="9"/>
  <c r="U1154" i="9" s="1"/>
  <c r="Q1155" i="9"/>
  <c r="R1155" i="9"/>
  <c r="T1155" i="9"/>
  <c r="U1155" i="9" s="1"/>
  <c r="Q1156" i="9"/>
  <c r="R1156" i="9"/>
  <c r="T1156" i="9"/>
  <c r="U1156" i="9" s="1"/>
  <c r="Q1157" i="9"/>
  <c r="R1157" i="9"/>
  <c r="T1157" i="9"/>
  <c r="U1157" i="9" s="1"/>
  <c r="Q1158" i="9"/>
  <c r="R1158" i="9"/>
  <c r="T1158" i="9"/>
  <c r="U1158" i="9" s="1"/>
  <c r="Q1159" i="9"/>
  <c r="R1159" i="9"/>
  <c r="T1159" i="9"/>
  <c r="U1159" i="9" s="1"/>
  <c r="Q1160" i="9"/>
  <c r="R1160" i="9"/>
  <c r="T1160" i="9"/>
  <c r="U1160" i="9" s="1"/>
  <c r="Q1161" i="9"/>
  <c r="S1161" i="9" s="1"/>
  <c r="R1161" i="9"/>
  <c r="T1161" i="9"/>
  <c r="U1161" i="9" s="1"/>
  <c r="Q1162" i="9"/>
  <c r="R1162" i="9"/>
  <c r="T1162" i="9"/>
  <c r="U1162" i="9" s="1"/>
  <c r="Q1163" i="9"/>
  <c r="R1163" i="9"/>
  <c r="T1163" i="9"/>
  <c r="U1163" i="9" s="1"/>
  <c r="Q1164" i="9"/>
  <c r="R1164" i="9"/>
  <c r="T1164" i="9"/>
  <c r="U1164" i="9" s="1"/>
  <c r="Q1165" i="9"/>
  <c r="R1165" i="9"/>
  <c r="T1165" i="9"/>
  <c r="U1165" i="9" s="1"/>
  <c r="Q1166" i="9"/>
  <c r="R1166" i="9"/>
  <c r="T1166" i="9"/>
  <c r="U1166" i="9" s="1"/>
  <c r="Q1167" i="9"/>
  <c r="R1167" i="9"/>
  <c r="T1167" i="9"/>
  <c r="U1167" i="9" s="1"/>
  <c r="Q1168" i="9"/>
  <c r="R1168" i="9"/>
  <c r="T1168" i="9"/>
  <c r="U1168" i="9" s="1"/>
  <c r="Q1169" i="9"/>
  <c r="R1169" i="9"/>
  <c r="S1169" i="9" s="1"/>
  <c r="T1169" i="9"/>
  <c r="U1169" i="9" s="1"/>
  <c r="Q1170" i="9"/>
  <c r="R1170" i="9"/>
  <c r="S1170" i="9" s="1"/>
  <c r="T1170" i="9"/>
  <c r="U1170" i="9" s="1"/>
  <c r="Q1171" i="9"/>
  <c r="R1171" i="9"/>
  <c r="T1171" i="9"/>
  <c r="U1171" i="9" s="1"/>
  <c r="Q1172" i="9"/>
  <c r="R1172" i="9"/>
  <c r="T1172" i="9"/>
  <c r="U1172" i="9" s="1"/>
  <c r="Q1173" i="9"/>
  <c r="R1173" i="9"/>
  <c r="T1173" i="9"/>
  <c r="U1173" i="9" s="1"/>
  <c r="Q1174" i="9"/>
  <c r="R1174" i="9"/>
  <c r="T1174" i="9"/>
  <c r="U1174" i="9" s="1"/>
  <c r="Q1175" i="9"/>
  <c r="R1175" i="9"/>
  <c r="T1175" i="9"/>
  <c r="U1175" i="9" s="1"/>
  <c r="Q1176" i="9"/>
  <c r="R1176" i="9"/>
  <c r="S1176" i="9" s="1"/>
  <c r="T1176" i="9"/>
  <c r="U1176" i="9" s="1"/>
  <c r="Q1177" i="9"/>
  <c r="R1177" i="9"/>
  <c r="T1177" i="9"/>
  <c r="U1177" i="9" s="1"/>
  <c r="Q1178" i="9"/>
  <c r="R1178" i="9"/>
  <c r="T1178" i="9"/>
  <c r="U1178" i="9" s="1"/>
  <c r="Q1179" i="9"/>
  <c r="R1179" i="9"/>
  <c r="T1179" i="9"/>
  <c r="U1179" i="9" s="1"/>
  <c r="Q1180" i="9"/>
  <c r="R1180" i="9"/>
  <c r="S1180" i="9" s="1"/>
  <c r="T1180" i="9"/>
  <c r="U1180" i="9" s="1"/>
  <c r="Q1181" i="9"/>
  <c r="R1181" i="9"/>
  <c r="T1181" i="9"/>
  <c r="U1181" i="9" s="1"/>
  <c r="Q1182" i="9"/>
  <c r="R1182" i="9"/>
  <c r="T1182" i="9"/>
  <c r="U1182" i="9" s="1"/>
  <c r="Q1183" i="9"/>
  <c r="R1183" i="9"/>
  <c r="T1183" i="9"/>
  <c r="U1183" i="9" s="1"/>
  <c r="Q1184" i="9"/>
  <c r="R1184" i="9"/>
  <c r="T1184" i="9"/>
  <c r="U1184" i="9" s="1"/>
  <c r="Q1185" i="9"/>
  <c r="R1185" i="9"/>
  <c r="T1185" i="9"/>
  <c r="U1185" i="9" s="1"/>
  <c r="Q1186" i="9"/>
  <c r="R1186" i="9"/>
  <c r="T1186" i="9"/>
  <c r="U1186" i="9" s="1"/>
  <c r="Q1187" i="9"/>
  <c r="R1187" i="9"/>
  <c r="T1187" i="9"/>
  <c r="U1187" i="9" s="1"/>
  <c r="Q1188" i="9"/>
  <c r="R1188" i="9"/>
  <c r="T1188" i="9"/>
  <c r="U1188" i="9" s="1"/>
  <c r="Q1189" i="9"/>
  <c r="R1189" i="9"/>
  <c r="T1189" i="9"/>
  <c r="U1189" i="9" s="1"/>
  <c r="Q1190" i="9"/>
  <c r="R1190" i="9"/>
  <c r="T1190" i="9"/>
  <c r="U1190" i="9" s="1"/>
  <c r="Q1191" i="9"/>
  <c r="R1191" i="9"/>
  <c r="T1191" i="9"/>
  <c r="U1191" i="9" s="1"/>
  <c r="Q1192" i="9"/>
  <c r="R1192" i="9"/>
  <c r="T1192" i="9"/>
  <c r="U1192" i="9" s="1"/>
  <c r="Q1193" i="9"/>
  <c r="R1193" i="9"/>
  <c r="T1193" i="9"/>
  <c r="U1193" i="9" s="1"/>
  <c r="Q1194" i="9"/>
  <c r="R1194" i="9"/>
  <c r="T1194" i="9"/>
  <c r="U1194" i="9" s="1"/>
  <c r="Q1195" i="9"/>
  <c r="R1195" i="9"/>
  <c r="T1195" i="9"/>
  <c r="U1195" i="9" s="1"/>
  <c r="Q1196" i="9"/>
  <c r="R1196" i="9"/>
  <c r="T1196" i="9"/>
  <c r="U1196" i="9" s="1"/>
  <c r="Q1197" i="9"/>
  <c r="R1197" i="9"/>
  <c r="T1197" i="9"/>
  <c r="U1197" i="9" s="1"/>
  <c r="Q1198" i="9"/>
  <c r="R1198" i="9"/>
  <c r="T1198" i="9"/>
  <c r="U1198" i="9" s="1"/>
  <c r="Q1199" i="9"/>
  <c r="R1199" i="9"/>
  <c r="T1199" i="9"/>
  <c r="U1199" i="9" s="1"/>
  <c r="Q1200" i="9"/>
  <c r="R1200" i="9"/>
  <c r="T1200" i="9"/>
  <c r="U1200" i="9" s="1"/>
  <c r="Q1201" i="9"/>
  <c r="R1201" i="9"/>
  <c r="T1201" i="9"/>
  <c r="U1201" i="9" s="1"/>
  <c r="Q1202" i="9"/>
  <c r="R1202" i="9"/>
  <c r="T1202" i="9"/>
  <c r="U1202" i="9" s="1"/>
  <c r="Q1203" i="9"/>
  <c r="R1203" i="9"/>
  <c r="T1203" i="9"/>
  <c r="U1203" i="9" s="1"/>
  <c r="Q1204" i="9"/>
  <c r="R1204" i="9"/>
  <c r="T1204" i="9"/>
  <c r="U1204" i="9" s="1"/>
  <c r="Q1205" i="9"/>
  <c r="R1205" i="9"/>
  <c r="T1205" i="9"/>
  <c r="U1205" i="9" s="1"/>
  <c r="Q1206" i="9"/>
  <c r="R1206" i="9"/>
  <c r="S1206" i="9" s="1"/>
  <c r="T1206" i="9"/>
  <c r="U1206" i="9" s="1"/>
  <c r="Q1207" i="9"/>
  <c r="R1207" i="9"/>
  <c r="T1207" i="9"/>
  <c r="U1207" i="9" s="1"/>
  <c r="Q1208" i="9"/>
  <c r="R1208" i="9"/>
  <c r="T1208" i="9"/>
  <c r="U1208" i="9" s="1"/>
  <c r="Q1209" i="9"/>
  <c r="R1209" i="9"/>
  <c r="T1209" i="9"/>
  <c r="U1209" i="9" s="1"/>
  <c r="Q1210" i="9"/>
  <c r="R1210" i="9"/>
  <c r="T1210" i="9"/>
  <c r="U1210" i="9" s="1"/>
  <c r="Q1211" i="9"/>
  <c r="R1211" i="9"/>
  <c r="T1211" i="9"/>
  <c r="U1211" i="9" s="1"/>
  <c r="Q1212" i="9"/>
  <c r="R1212" i="9"/>
  <c r="T1212" i="9"/>
  <c r="U1212" i="9" s="1"/>
  <c r="Q1213" i="9"/>
  <c r="R1213" i="9"/>
  <c r="T1213" i="9"/>
  <c r="U1213" i="9" s="1"/>
  <c r="Q1214" i="9"/>
  <c r="R1214" i="9"/>
  <c r="T1214" i="9"/>
  <c r="U1214" i="9" s="1"/>
  <c r="Q1215" i="9"/>
  <c r="R1215" i="9"/>
  <c r="T1215" i="9"/>
  <c r="U1215" i="9" s="1"/>
  <c r="Q1216" i="9"/>
  <c r="R1216" i="9"/>
  <c r="T1216" i="9"/>
  <c r="U1216" i="9" s="1"/>
  <c r="Q1217" i="9"/>
  <c r="R1217" i="9"/>
  <c r="T1217" i="9"/>
  <c r="U1217" i="9" s="1"/>
  <c r="Q1218" i="9"/>
  <c r="R1218" i="9"/>
  <c r="T1218" i="9"/>
  <c r="U1218" i="9" s="1"/>
  <c r="Q1219" i="9"/>
  <c r="R1219" i="9"/>
  <c r="T1219" i="9"/>
  <c r="U1219" i="9" s="1"/>
  <c r="Q1220" i="9"/>
  <c r="R1220" i="9"/>
  <c r="T1220" i="9"/>
  <c r="U1220" i="9" s="1"/>
  <c r="Q1221" i="9"/>
  <c r="R1221" i="9"/>
  <c r="T1221" i="9"/>
  <c r="U1221" i="9" s="1"/>
  <c r="Q1222" i="9"/>
  <c r="R1222" i="9"/>
  <c r="T1222" i="9"/>
  <c r="U1222" i="9"/>
  <c r="Q1223" i="9"/>
  <c r="R1223" i="9"/>
  <c r="T1223" i="9"/>
  <c r="U1223" i="9" s="1"/>
  <c r="Q1224" i="9"/>
  <c r="R1224" i="9"/>
  <c r="T1224" i="9"/>
  <c r="U1224" i="9" s="1"/>
  <c r="Q1225" i="9"/>
  <c r="R1225" i="9"/>
  <c r="T1225" i="9"/>
  <c r="U1225" i="9" s="1"/>
  <c r="Q1226" i="9"/>
  <c r="R1226" i="9"/>
  <c r="T1226" i="9"/>
  <c r="U1226" i="9" s="1"/>
  <c r="Q1227" i="9"/>
  <c r="R1227" i="9"/>
  <c r="T1227" i="9"/>
  <c r="U1227" i="9"/>
  <c r="Q1228" i="9"/>
  <c r="R1228" i="9"/>
  <c r="T1228" i="9"/>
  <c r="U1228" i="9" s="1"/>
  <c r="Q1229" i="9"/>
  <c r="R1229" i="9"/>
  <c r="T1229" i="9"/>
  <c r="U1229" i="9" s="1"/>
  <c r="Q1230" i="9"/>
  <c r="R1230" i="9"/>
  <c r="T1230" i="9"/>
  <c r="U1230" i="9"/>
  <c r="Q1231" i="9"/>
  <c r="R1231" i="9"/>
  <c r="T1231" i="9"/>
  <c r="U1231" i="9" s="1"/>
  <c r="Q1232" i="9"/>
  <c r="R1232" i="9"/>
  <c r="T1232" i="9"/>
  <c r="U1232" i="9" s="1"/>
  <c r="Q1233" i="9"/>
  <c r="R1233" i="9"/>
  <c r="T1233" i="9"/>
  <c r="U1233" i="9" s="1"/>
  <c r="Q1234" i="9"/>
  <c r="R1234" i="9"/>
  <c r="T1234" i="9"/>
  <c r="U1234" i="9" s="1"/>
  <c r="Q1235" i="9"/>
  <c r="R1235" i="9"/>
  <c r="T1235" i="9"/>
  <c r="U1235" i="9" s="1"/>
  <c r="Q1236" i="9"/>
  <c r="R1236" i="9"/>
  <c r="T1236" i="9"/>
  <c r="U1236" i="9" s="1"/>
  <c r="Q1237" i="9"/>
  <c r="R1237" i="9"/>
  <c r="T1237" i="9"/>
  <c r="U1237" i="9" s="1"/>
  <c r="Q1238" i="9"/>
  <c r="R1238" i="9"/>
  <c r="T1238" i="9"/>
  <c r="U1238" i="9" s="1"/>
  <c r="Q1239" i="9"/>
  <c r="R1239" i="9"/>
  <c r="T1239" i="9"/>
  <c r="U1239" i="9" s="1"/>
  <c r="Q1240" i="9"/>
  <c r="R1240" i="9"/>
  <c r="T1240" i="9"/>
  <c r="U1240" i="9" s="1"/>
  <c r="Q1241" i="9"/>
  <c r="R1241" i="9"/>
  <c r="S1241" i="9" s="1"/>
  <c r="T1241" i="9"/>
  <c r="U1241" i="9"/>
  <c r="Q1242" i="9"/>
  <c r="R1242" i="9"/>
  <c r="T1242" i="9"/>
  <c r="U1242" i="9" s="1"/>
  <c r="Q1243" i="9"/>
  <c r="R1243" i="9"/>
  <c r="T1243" i="9"/>
  <c r="U1243" i="9" s="1"/>
  <c r="Q1244" i="9"/>
  <c r="S1244" i="9" s="1"/>
  <c r="R1244" i="9"/>
  <c r="T1244" i="9"/>
  <c r="U1244" i="9" s="1"/>
  <c r="Q1245" i="9"/>
  <c r="R1245" i="9"/>
  <c r="T1245" i="9"/>
  <c r="U1245" i="9" s="1"/>
  <c r="Q1246" i="9"/>
  <c r="R1246" i="9"/>
  <c r="T1246" i="9"/>
  <c r="U1246" i="9" s="1"/>
  <c r="Q1247" i="9"/>
  <c r="R1247" i="9"/>
  <c r="T1247" i="9"/>
  <c r="U1247" i="9" s="1"/>
  <c r="Q1248" i="9"/>
  <c r="R1248" i="9"/>
  <c r="T1248" i="9"/>
  <c r="U1248" i="9" s="1"/>
  <c r="Q1249" i="9"/>
  <c r="R1249" i="9"/>
  <c r="T1249" i="9"/>
  <c r="U1249" i="9"/>
  <c r="Q1250" i="9"/>
  <c r="R1250" i="9"/>
  <c r="T1250" i="9"/>
  <c r="U1250" i="9"/>
  <c r="Q1251" i="9"/>
  <c r="R1251" i="9"/>
  <c r="T1251" i="9"/>
  <c r="U1251" i="9" s="1"/>
  <c r="Q1252" i="9"/>
  <c r="R1252" i="9"/>
  <c r="T1252" i="9"/>
  <c r="U1252" i="9" s="1"/>
  <c r="Q1253" i="9"/>
  <c r="R1253" i="9"/>
  <c r="T1253" i="9"/>
  <c r="U1253" i="9" s="1"/>
  <c r="Q1254" i="9"/>
  <c r="R1254" i="9"/>
  <c r="S1254" i="9" s="1"/>
  <c r="T1254" i="9"/>
  <c r="U1254" i="9" s="1"/>
  <c r="Q1255" i="9"/>
  <c r="R1255" i="9"/>
  <c r="T1255" i="9"/>
  <c r="U1255" i="9" s="1"/>
  <c r="Q1256" i="9"/>
  <c r="R1256" i="9"/>
  <c r="T1256" i="9"/>
  <c r="U1256" i="9" s="1"/>
  <c r="Q1257" i="9"/>
  <c r="R1257" i="9"/>
  <c r="T1257" i="9"/>
  <c r="U1257" i="9" s="1"/>
  <c r="Q1258" i="9"/>
  <c r="R1258" i="9"/>
  <c r="T1258" i="9"/>
  <c r="U1258" i="9" s="1"/>
  <c r="T1130" i="9"/>
  <c r="U1130" i="9" s="1"/>
  <c r="R1130" i="9"/>
  <c r="Q1130" i="9"/>
  <c r="T1128" i="9"/>
  <c r="Q125" i="9"/>
  <c r="R125" i="9"/>
  <c r="T125" i="9"/>
  <c r="U125" i="9" s="1"/>
  <c r="Q126" i="9"/>
  <c r="R126" i="9"/>
  <c r="T126" i="9"/>
  <c r="U126" i="9" s="1"/>
  <c r="Q127" i="9"/>
  <c r="R127" i="9"/>
  <c r="T127" i="9"/>
  <c r="U127" i="9" s="1"/>
  <c r="Q128" i="9"/>
  <c r="R128" i="9"/>
  <c r="T128" i="9"/>
  <c r="U128" i="9" s="1"/>
  <c r="Q129" i="9"/>
  <c r="R129" i="9"/>
  <c r="T129" i="9"/>
  <c r="U129" i="9" s="1"/>
  <c r="Q130" i="9"/>
  <c r="R130" i="9"/>
  <c r="S130" i="9" s="1"/>
  <c r="T130" i="9"/>
  <c r="U130" i="9" s="1"/>
  <c r="Q131" i="9"/>
  <c r="R131" i="9"/>
  <c r="T131" i="9"/>
  <c r="U131" i="9" s="1"/>
  <c r="Q132" i="9"/>
  <c r="R132" i="9"/>
  <c r="T132" i="9"/>
  <c r="U132" i="9" s="1"/>
  <c r="Q133" i="9"/>
  <c r="R133" i="9"/>
  <c r="T133" i="9"/>
  <c r="U133" i="9" s="1"/>
  <c r="Q134" i="9"/>
  <c r="R134" i="9"/>
  <c r="T134" i="9"/>
  <c r="U134" i="9" s="1"/>
  <c r="Q135" i="9"/>
  <c r="R135" i="9"/>
  <c r="T135" i="9"/>
  <c r="U135" i="9" s="1"/>
  <c r="Q136" i="9"/>
  <c r="R136" i="9"/>
  <c r="T136" i="9"/>
  <c r="U136" i="9" s="1"/>
  <c r="Q137" i="9"/>
  <c r="R137" i="9"/>
  <c r="T137" i="9"/>
  <c r="U137" i="9" s="1"/>
  <c r="Q138" i="9"/>
  <c r="R138" i="9"/>
  <c r="T138" i="9"/>
  <c r="U138" i="9" s="1"/>
  <c r="Q139" i="9"/>
  <c r="R139" i="9"/>
  <c r="T139" i="9"/>
  <c r="U139" i="9" s="1"/>
  <c r="Q140" i="9"/>
  <c r="R140" i="9"/>
  <c r="T140" i="9"/>
  <c r="U140" i="9" s="1"/>
  <c r="Q141" i="9"/>
  <c r="R141" i="9"/>
  <c r="T141" i="9"/>
  <c r="U141" i="9" s="1"/>
  <c r="Q142" i="9"/>
  <c r="R142" i="9"/>
  <c r="T142" i="9"/>
  <c r="U142" i="9" s="1"/>
  <c r="Q143" i="9"/>
  <c r="R143" i="9"/>
  <c r="T143" i="9"/>
  <c r="U143" i="9" s="1"/>
  <c r="Q144" i="9"/>
  <c r="R144" i="9"/>
  <c r="T144" i="9"/>
  <c r="U144" i="9" s="1"/>
  <c r="Q145" i="9"/>
  <c r="R145" i="9"/>
  <c r="T145" i="9"/>
  <c r="U145" i="9" s="1"/>
  <c r="Q146" i="9"/>
  <c r="R146" i="9"/>
  <c r="T146" i="9"/>
  <c r="U146" i="9" s="1"/>
  <c r="Q147" i="9"/>
  <c r="R147" i="9"/>
  <c r="T147" i="9"/>
  <c r="U147" i="9" s="1"/>
  <c r="Q148" i="9"/>
  <c r="R148" i="9"/>
  <c r="T148" i="9"/>
  <c r="U148" i="9" s="1"/>
  <c r="Q149" i="9"/>
  <c r="R149" i="9"/>
  <c r="T149" i="9"/>
  <c r="U149" i="9" s="1"/>
  <c r="Q150" i="9"/>
  <c r="R150" i="9"/>
  <c r="T150" i="9"/>
  <c r="U150" i="9" s="1"/>
  <c r="Q151" i="9"/>
  <c r="R151" i="9"/>
  <c r="T151" i="9"/>
  <c r="U151" i="9" s="1"/>
  <c r="Q152" i="9"/>
  <c r="R152" i="9"/>
  <c r="T152" i="9"/>
  <c r="U152" i="9" s="1"/>
  <c r="Q153" i="9"/>
  <c r="R153" i="9"/>
  <c r="T153" i="9"/>
  <c r="U153" i="9" s="1"/>
  <c r="Q154" i="9"/>
  <c r="R154" i="9"/>
  <c r="T154" i="9"/>
  <c r="U154" i="9" s="1"/>
  <c r="Q155" i="9"/>
  <c r="R155" i="9"/>
  <c r="T155" i="9"/>
  <c r="U155" i="9" s="1"/>
  <c r="Q156" i="9"/>
  <c r="R156" i="9"/>
  <c r="T156" i="9"/>
  <c r="U156" i="9" s="1"/>
  <c r="Q157" i="9"/>
  <c r="R157" i="9"/>
  <c r="T157" i="9"/>
  <c r="U157" i="9" s="1"/>
  <c r="Q158" i="9"/>
  <c r="R158" i="9"/>
  <c r="T158" i="9"/>
  <c r="U158" i="9" s="1"/>
  <c r="Q159" i="9"/>
  <c r="R159" i="9"/>
  <c r="T159" i="9"/>
  <c r="U159" i="9" s="1"/>
  <c r="Q160" i="9"/>
  <c r="R160" i="9"/>
  <c r="T160" i="9"/>
  <c r="U160" i="9" s="1"/>
  <c r="Q161" i="9"/>
  <c r="R161" i="9"/>
  <c r="T161" i="9"/>
  <c r="U161" i="9" s="1"/>
  <c r="Q162" i="9"/>
  <c r="R162" i="9"/>
  <c r="S162" i="9" s="1"/>
  <c r="T162" i="9"/>
  <c r="U162" i="9" s="1"/>
  <c r="Q163" i="9"/>
  <c r="R163" i="9"/>
  <c r="T163" i="9"/>
  <c r="U163" i="9" s="1"/>
  <c r="Q164" i="9"/>
  <c r="R164" i="9"/>
  <c r="T164" i="9"/>
  <c r="U164" i="9" s="1"/>
  <c r="Q165" i="9"/>
  <c r="R165" i="9"/>
  <c r="T165" i="9"/>
  <c r="U165" i="9" s="1"/>
  <c r="Q166" i="9"/>
  <c r="R166" i="9"/>
  <c r="T166" i="9"/>
  <c r="U166" i="9" s="1"/>
  <c r="Q167" i="9"/>
  <c r="R167" i="9"/>
  <c r="T167" i="9"/>
  <c r="U167" i="9" s="1"/>
  <c r="Q168" i="9"/>
  <c r="R168" i="9"/>
  <c r="T168" i="9"/>
  <c r="U168" i="9" s="1"/>
  <c r="Q169" i="9"/>
  <c r="R169" i="9"/>
  <c r="S169" i="9" s="1"/>
  <c r="T169" i="9"/>
  <c r="U169" i="9" s="1"/>
  <c r="Q170" i="9"/>
  <c r="R170" i="9"/>
  <c r="T170" i="9"/>
  <c r="U170" i="9" s="1"/>
  <c r="Q171" i="9"/>
  <c r="R171" i="9"/>
  <c r="T171" i="9"/>
  <c r="U171" i="9" s="1"/>
  <c r="Q172" i="9"/>
  <c r="R172" i="9"/>
  <c r="T172" i="9"/>
  <c r="U172" i="9" s="1"/>
  <c r="Q173" i="9"/>
  <c r="R173" i="9"/>
  <c r="T173" i="9"/>
  <c r="U173" i="9" s="1"/>
  <c r="Q174" i="9"/>
  <c r="R174" i="9"/>
  <c r="T174" i="9"/>
  <c r="U174" i="9" s="1"/>
  <c r="Q175" i="9"/>
  <c r="R175" i="9"/>
  <c r="T175" i="9"/>
  <c r="U175" i="9" s="1"/>
  <c r="Q176" i="9"/>
  <c r="R176" i="9"/>
  <c r="T176" i="9"/>
  <c r="U176" i="9" s="1"/>
  <c r="Q177" i="9"/>
  <c r="R177" i="9"/>
  <c r="T177" i="9"/>
  <c r="U177" i="9" s="1"/>
  <c r="Q178" i="9"/>
  <c r="R178" i="9"/>
  <c r="T178" i="9"/>
  <c r="U178" i="9" s="1"/>
  <c r="Q179" i="9"/>
  <c r="R179" i="9"/>
  <c r="T179" i="9"/>
  <c r="U179" i="9" s="1"/>
  <c r="Q180" i="9"/>
  <c r="R180" i="9"/>
  <c r="T180" i="9"/>
  <c r="U180" i="9" s="1"/>
  <c r="Q181" i="9"/>
  <c r="R181" i="9"/>
  <c r="T181" i="9"/>
  <c r="U181" i="9" s="1"/>
  <c r="Q182" i="9"/>
  <c r="R182" i="9"/>
  <c r="T182" i="9"/>
  <c r="U182" i="9" s="1"/>
  <c r="Q183" i="9"/>
  <c r="R183" i="9"/>
  <c r="T183" i="9"/>
  <c r="U183" i="9" s="1"/>
  <c r="Q184" i="9"/>
  <c r="R184" i="9"/>
  <c r="T184" i="9"/>
  <c r="U184" i="9" s="1"/>
  <c r="Q185" i="9"/>
  <c r="R185" i="9"/>
  <c r="T185" i="9"/>
  <c r="U185" i="9" s="1"/>
  <c r="Q186" i="9"/>
  <c r="R186" i="9"/>
  <c r="T186" i="9"/>
  <c r="U186" i="9" s="1"/>
  <c r="Q187" i="9"/>
  <c r="R187" i="9"/>
  <c r="T187" i="9"/>
  <c r="U187" i="9" s="1"/>
  <c r="Q188" i="9"/>
  <c r="R188" i="9"/>
  <c r="T188" i="9"/>
  <c r="U188" i="9" s="1"/>
  <c r="Q189" i="9"/>
  <c r="R189" i="9"/>
  <c r="T189" i="9"/>
  <c r="U189" i="9" s="1"/>
  <c r="Q190" i="9"/>
  <c r="R190" i="9"/>
  <c r="T190" i="9"/>
  <c r="U190" i="9" s="1"/>
  <c r="Q191" i="9"/>
  <c r="R191" i="9"/>
  <c r="T191" i="9"/>
  <c r="U191" i="9" s="1"/>
  <c r="Q192" i="9"/>
  <c r="R192" i="9"/>
  <c r="T192" i="9"/>
  <c r="U192" i="9" s="1"/>
  <c r="Q193" i="9"/>
  <c r="R193" i="9"/>
  <c r="T193" i="9"/>
  <c r="U193" i="9" s="1"/>
  <c r="Q194" i="9"/>
  <c r="R194" i="9"/>
  <c r="S194" i="9" s="1"/>
  <c r="T194" i="9"/>
  <c r="U194" i="9" s="1"/>
  <c r="Q195" i="9"/>
  <c r="R195" i="9"/>
  <c r="T195" i="9"/>
  <c r="U195" i="9" s="1"/>
  <c r="Q197" i="9"/>
  <c r="R197" i="9"/>
  <c r="T197" i="9"/>
  <c r="U197" i="9" s="1"/>
  <c r="Q198" i="9"/>
  <c r="R198" i="9"/>
  <c r="T198" i="9"/>
  <c r="U198" i="9" s="1"/>
  <c r="Q199" i="9"/>
  <c r="R199" i="9"/>
  <c r="T199" i="9"/>
  <c r="U199" i="9" s="1"/>
  <c r="Q200" i="9"/>
  <c r="R200" i="9"/>
  <c r="T200" i="9"/>
  <c r="U200" i="9" s="1"/>
  <c r="Q201" i="9"/>
  <c r="R201" i="9"/>
  <c r="T201" i="9"/>
  <c r="U201" i="9" s="1"/>
  <c r="Q202" i="9"/>
  <c r="R202" i="9"/>
  <c r="T202" i="9"/>
  <c r="U202" i="9" s="1"/>
  <c r="Q203" i="9"/>
  <c r="R203" i="9"/>
  <c r="T203" i="9"/>
  <c r="U203" i="9" s="1"/>
  <c r="Q204" i="9"/>
  <c r="R204" i="9"/>
  <c r="T204" i="9"/>
  <c r="U204" i="9" s="1"/>
  <c r="Q205" i="9"/>
  <c r="R205" i="9"/>
  <c r="T205" i="9"/>
  <c r="U205" i="9" s="1"/>
  <c r="Q206" i="9"/>
  <c r="R206" i="9"/>
  <c r="T206" i="9"/>
  <c r="U206" i="9" s="1"/>
  <c r="Q207" i="9"/>
  <c r="R207" i="9"/>
  <c r="T207" i="9"/>
  <c r="U207" i="9" s="1"/>
  <c r="Q208" i="9"/>
  <c r="R208" i="9"/>
  <c r="T208" i="9"/>
  <c r="U208" i="9" s="1"/>
  <c r="Q209" i="9"/>
  <c r="R209" i="9"/>
  <c r="T209" i="9"/>
  <c r="U209" i="9" s="1"/>
  <c r="Q210" i="9"/>
  <c r="R210" i="9"/>
  <c r="T210" i="9"/>
  <c r="U210" i="9" s="1"/>
  <c r="Q211" i="9"/>
  <c r="R211" i="9"/>
  <c r="S211" i="9" s="1"/>
  <c r="T211" i="9"/>
  <c r="U211" i="9" s="1"/>
  <c r="Q212" i="9"/>
  <c r="R212" i="9"/>
  <c r="T212" i="9"/>
  <c r="U212" i="9" s="1"/>
  <c r="Q213" i="9"/>
  <c r="R213" i="9"/>
  <c r="T213" i="9"/>
  <c r="U213" i="9" s="1"/>
  <c r="Q214" i="9"/>
  <c r="R214" i="9"/>
  <c r="T214" i="9"/>
  <c r="U214" i="9" s="1"/>
  <c r="Q215" i="9"/>
  <c r="R215" i="9"/>
  <c r="T215" i="9"/>
  <c r="U215" i="9" s="1"/>
  <c r="Q216" i="9"/>
  <c r="R216" i="9"/>
  <c r="T216" i="9"/>
  <c r="U216" i="9" s="1"/>
  <c r="Q217" i="9"/>
  <c r="R217" i="9"/>
  <c r="T217" i="9"/>
  <c r="U217" i="9" s="1"/>
  <c r="Q218" i="9"/>
  <c r="R218" i="9"/>
  <c r="T218" i="9"/>
  <c r="U218" i="9" s="1"/>
  <c r="Q219" i="9"/>
  <c r="R219" i="9"/>
  <c r="T219" i="9"/>
  <c r="U219" i="9" s="1"/>
  <c r="Q220" i="9"/>
  <c r="R220" i="9"/>
  <c r="T220" i="9"/>
  <c r="U220" i="9" s="1"/>
  <c r="Q221" i="9"/>
  <c r="R221" i="9"/>
  <c r="T221" i="9"/>
  <c r="U221" i="9" s="1"/>
  <c r="Q222" i="9"/>
  <c r="R222" i="9"/>
  <c r="T222" i="9"/>
  <c r="U222" i="9" s="1"/>
  <c r="Q223" i="9"/>
  <c r="R223" i="9"/>
  <c r="T223" i="9"/>
  <c r="U223" i="9" s="1"/>
  <c r="Q224" i="9"/>
  <c r="R224" i="9"/>
  <c r="T224" i="9"/>
  <c r="U224" i="9" s="1"/>
  <c r="Q225" i="9"/>
  <c r="R225" i="9"/>
  <c r="T225" i="9"/>
  <c r="U225" i="9" s="1"/>
  <c r="Q226" i="9"/>
  <c r="R226" i="9"/>
  <c r="T226" i="9"/>
  <c r="U226" i="9" s="1"/>
  <c r="Q227" i="9"/>
  <c r="R227" i="9"/>
  <c r="S227" i="9" s="1"/>
  <c r="T227" i="9"/>
  <c r="U227" i="9" s="1"/>
  <c r="Q228" i="9"/>
  <c r="R228" i="9"/>
  <c r="T228" i="9"/>
  <c r="U228" i="9" s="1"/>
  <c r="Q229" i="9"/>
  <c r="R229" i="9"/>
  <c r="T229" i="9"/>
  <c r="U229" i="9" s="1"/>
  <c r="Q230" i="9"/>
  <c r="R230" i="9"/>
  <c r="T230" i="9"/>
  <c r="U230" i="9" s="1"/>
  <c r="Q231" i="9"/>
  <c r="R231" i="9"/>
  <c r="T231" i="9"/>
  <c r="U231" i="9" s="1"/>
  <c r="Q232" i="9"/>
  <c r="R232" i="9"/>
  <c r="T232" i="9"/>
  <c r="U232" i="9" s="1"/>
  <c r="Q233" i="9"/>
  <c r="R233" i="9"/>
  <c r="T233" i="9"/>
  <c r="U233" i="9" s="1"/>
  <c r="Q234" i="9"/>
  <c r="R234" i="9"/>
  <c r="T234" i="9"/>
  <c r="U234" i="9" s="1"/>
  <c r="Q235" i="9"/>
  <c r="R235" i="9"/>
  <c r="T235" i="9"/>
  <c r="U235" i="9" s="1"/>
  <c r="Q236" i="9"/>
  <c r="R236" i="9"/>
  <c r="T236" i="9"/>
  <c r="U236" i="9" s="1"/>
  <c r="Q237" i="9"/>
  <c r="R237" i="9"/>
  <c r="T237" i="9"/>
  <c r="U237" i="9" s="1"/>
  <c r="Q238" i="9"/>
  <c r="R238" i="9"/>
  <c r="T238" i="9"/>
  <c r="U238" i="9" s="1"/>
  <c r="Q239" i="9"/>
  <c r="R239" i="9"/>
  <c r="T239" i="9"/>
  <c r="U239" i="9" s="1"/>
  <c r="Q240" i="9"/>
  <c r="R240" i="9"/>
  <c r="T240" i="9"/>
  <c r="U240" i="9" s="1"/>
  <c r="Q241" i="9"/>
  <c r="R241" i="9"/>
  <c r="S241" i="9" s="1"/>
  <c r="T241" i="9"/>
  <c r="U241" i="9" s="1"/>
  <c r="Q242" i="9"/>
  <c r="R242" i="9"/>
  <c r="T242" i="9"/>
  <c r="U242" i="9" s="1"/>
  <c r="Q243" i="9"/>
  <c r="R243" i="9"/>
  <c r="T243" i="9"/>
  <c r="U243" i="9" s="1"/>
  <c r="Q244" i="9"/>
  <c r="R244" i="9"/>
  <c r="T244" i="9"/>
  <c r="U244" i="9" s="1"/>
  <c r="Q245" i="9"/>
  <c r="R245" i="9"/>
  <c r="T245" i="9"/>
  <c r="U245" i="9" s="1"/>
  <c r="Q247" i="9"/>
  <c r="R247" i="9"/>
  <c r="T247" i="9"/>
  <c r="U247" i="9" s="1"/>
  <c r="Q248" i="9"/>
  <c r="R248" i="9"/>
  <c r="T248" i="9"/>
  <c r="U248" i="9" s="1"/>
  <c r="Q249" i="9"/>
  <c r="S249" i="9" s="1"/>
  <c r="R249" i="9"/>
  <c r="T249" i="9"/>
  <c r="U249" i="9" s="1"/>
  <c r="Q250" i="9"/>
  <c r="R250" i="9"/>
  <c r="T250" i="9"/>
  <c r="U250" i="9" s="1"/>
  <c r="Q251" i="9"/>
  <c r="R251" i="9"/>
  <c r="T251" i="9"/>
  <c r="U251" i="9" s="1"/>
  <c r="Q252" i="9"/>
  <c r="R252" i="9"/>
  <c r="T252" i="9"/>
  <c r="U252" i="9" s="1"/>
  <c r="Q253" i="9"/>
  <c r="R253" i="9"/>
  <c r="T253" i="9"/>
  <c r="U253" i="9" s="1"/>
  <c r="Q254" i="9"/>
  <c r="R254" i="9"/>
  <c r="T254" i="9"/>
  <c r="U254" i="9" s="1"/>
  <c r="Q255" i="9"/>
  <c r="R255" i="9"/>
  <c r="T255" i="9"/>
  <c r="U255" i="9" s="1"/>
  <c r="Q256" i="9"/>
  <c r="R256" i="9"/>
  <c r="T256" i="9"/>
  <c r="U256" i="9" s="1"/>
  <c r="Q257" i="9"/>
  <c r="R257" i="9"/>
  <c r="T257" i="9"/>
  <c r="U257" i="9" s="1"/>
  <c r="Q258" i="9"/>
  <c r="R258" i="9"/>
  <c r="T258" i="9"/>
  <c r="U258" i="9" s="1"/>
  <c r="Q259" i="9"/>
  <c r="R259" i="9"/>
  <c r="T259" i="9"/>
  <c r="U259" i="9" s="1"/>
  <c r="Q260" i="9"/>
  <c r="R260" i="9"/>
  <c r="T260" i="9"/>
  <c r="U260" i="9" s="1"/>
  <c r="Q261" i="9"/>
  <c r="R261" i="9"/>
  <c r="T261" i="9"/>
  <c r="U261" i="9" s="1"/>
  <c r="Q262" i="9"/>
  <c r="R262" i="9"/>
  <c r="T262" i="9"/>
  <c r="U262" i="9" s="1"/>
  <c r="Q263" i="9"/>
  <c r="R263" i="9"/>
  <c r="T263" i="9"/>
  <c r="U263" i="9" s="1"/>
  <c r="Q264" i="9"/>
  <c r="R264" i="9"/>
  <c r="T264" i="9"/>
  <c r="U264" i="9" s="1"/>
  <c r="Q265" i="9"/>
  <c r="R265" i="9"/>
  <c r="T265" i="9"/>
  <c r="U265" i="9" s="1"/>
  <c r="Q266" i="9"/>
  <c r="R266" i="9"/>
  <c r="T266" i="9"/>
  <c r="U266" i="9" s="1"/>
  <c r="Q267" i="9"/>
  <c r="R267" i="9"/>
  <c r="T267" i="9"/>
  <c r="U267" i="9" s="1"/>
  <c r="Q268" i="9"/>
  <c r="R268" i="9"/>
  <c r="T268" i="9"/>
  <c r="U268" i="9" s="1"/>
  <c r="Q269" i="9"/>
  <c r="R269" i="9"/>
  <c r="T269" i="9"/>
  <c r="U269" i="9" s="1"/>
  <c r="Q270" i="9"/>
  <c r="R270" i="9"/>
  <c r="T270" i="9"/>
  <c r="U270" i="9" s="1"/>
  <c r="Q271" i="9"/>
  <c r="R271" i="9"/>
  <c r="T271" i="9"/>
  <c r="U271" i="9" s="1"/>
  <c r="Q272" i="9"/>
  <c r="R272" i="9"/>
  <c r="T272" i="9"/>
  <c r="U272" i="9" s="1"/>
  <c r="Q273" i="9"/>
  <c r="R273" i="9"/>
  <c r="T273" i="9"/>
  <c r="U273" i="9" s="1"/>
  <c r="Q274" i="9"/>
  <c r="R274" i="9"/>
  <c r="T274" i="9"/>
  <c r="U274" i="9" s="1"/>
  <c r="Q275" i="9"/>
  <c r="R275" i="9"/>
  <c r="T275" i="9"/>
  <c r="U275" i="9" s="1"/>
  <c r="Q276" i="9"/>
  <c r="R276" i="9"/>
  <c r="T276" i="9"/>
  <c r="U276" i="9" s="1"/>
  <c r="Q277" i="9"/>
  <c r="R277" i="9"/>
  <c r="T277" i="9"/>
  <c r="U277" i="9" s="1"/>
  <c r="Q278" i="9"/>
  <c r="R278" i="9"/>
  <c r="T278" i="9"/>
  <c r="U278" i="9" s="1"/>
  <c r="Q279" i="9"/>
  <c r="R279" i="9"/>
  <c r="T279" i="9"/>
  <c r="U279" i="9" s="1"/>
  <c r="Q280" i="9"/>
  <c r="R280" i="9"/>
  <c r="T280" i="9"/>
  <c r="U280" i="9" s="1"/>
  <c r="Q281" i="9"/>
  <c r="R281" i="9"/>
  <c r="T281" i="9"/>
  <c r="U281" i="9" s="1"/>
  <c r="Q282" i="9"/>
  <c r="R282" i="9"/>
  <c r="T282" i="9"/>
  <c r="U282" i="9" s="1"/>
  <c r="Q283" i="9"/>
  <c r="R283" i="9"/>
  <c r="T283" i="9"/>
  <c r="U283" i="9" s="1"/>
  <c r="Q284" i="9"/>
  <c r="R284" i="9"/>
  <c r="T284" i="9"/>
  <c r="U284" i="9" s="1"/>
  <c r="Q285" i="9"/>
  <c r="R285" i="9"/>
  <c r="T285" i="9"/>
  <c r="U285" i="9" s="1"/>
  <c r="Q286" i="9"/>
  <c r="R286" i="9"/>
  <c r="T286" i="9"/>
  <c r="U286" i="9" s="1"/>
  <c r="Q287" i="9"/>
  <c r="R287" i="9"/>
  <c r="T287" i="9"/>
  <c r="U287" i="9" s="1"/>
  <c r="Q288" i="9"/>
  <c r="R288" i="9"/>
  <c r="T288" i="9"/>
  <c r="U288" i="9" s="1"/>
  <c r="Q289" i="9"/>
  <c r="R289" i="9"/>
  <c r="T289" i="9"/>
  <c r="U289" i="9" s="1"/>
  <c r="Q290" i="9"/>
  <c r="R290" i="9"/>
  <c r="T290" i="9"/>
  <c r="U290" i="9" s="1"/>
  <c r="Q291" i="9"/>
  <c r="S291" i="9" s="1"/>
  <c r="R291" i="9"/>
  <c r="T291" i="9"/>
  <c r="U291" i="9" s="1"/>
  <c r="Q292" i="9"/>
  <c r="R292" i="9"/>
  <c r="T292" i="9"/>
  <c r="U292" i="9" s="1"/>
  <c r="Q293" i="9"/>
  <c r="R293" i="9"/>
  <c r="T293" i="9"/>
  <c r="U293" i="9" s="1"/>
  <c r="Q294" i="9"/>
  <c r="R294" i="9"/>
  <c r="T294" i="9"/>
  <c r="U294" i="9" s="1"/>
  <c r="Q295" i="9"/>
  <c r="R295" i="9"/>
  <c r="T295" i="9"/>
  <c r="U295" i="9" s="1"/>
  <c r="Q296" i="9"/>
  <c r="R296" i="9"/>
  <c r="T296" i="9"/>
  <c r="U296" i="9" s="1"/>
  <c r="Q297" i="9"/>
  <c r="S297" i="9" s="1"/>
  <c r="R297" i="9"/>
  <c r="T297" i="9"/>
  <c r="U297" i="9" s="1"/>
  <c r="Q298" i="9"/>
  <c r="R298" i="9"/>
  <c r="T298" i="9"/>
  <c r="U298" i="9" s="1"/>
  <c r="Q299" i="9"/>
  <c r="R299" i="9"/>
  <c r="T299" i="9"/>
  <c r="U299" i="9" s="1"/>
  <c r="Q300" i="9"/>
  <c r="R300" i="9"/>
  <c r="T300" i="9"/>
  <c r="U300" i="9" s="1"/>
  <c r="Q301" i="9"/>
  <c r="R301" i="9"/>
  <c r="T301" i="9"/>
  <c r="U301" i="9" s="1"/>
  <c r="Q302" i="9"/>
  <c r="R302" i="9"/>
  <c r="T302" i="9"/>
  <c r="U302" i="9" s="1"/>
  <c r="Q303" i="9"/>
  <c r="R303" i="9"/>
  <c r="T303" i="9"/>
  <c r="U303" i="9" s="1"/>
  <c r="Q304" i="9"/>
  <c r="R304" i="9"/>
  <c r="T304" i="9"/>
  <c r="U304" i="9" s="1"/>
  <c r="Q305" i="9"/>
  <c r="R305" i="9"/>
  <c r="T305" i="9"/>
  <c r="U305" i="9" s="1"/>
  <c r="Q306" i="9"/>
  <c r="R306" i="9"/>
  <c r="T306" i="9"/>
  <c r="U306" i="9" s="1"/>
  <c r="Q307" i="9"/>
  <c r="R307" i="9"/>
  <c r="T307" i="9"/>
  <c r="U307" i="9" s="1"/>
  <c r="Q308" i="9"/>
  <c r="R308" i="9"/>
  <c r="T308" i="9"/>
  <c r="U308" i="9" s="1"/>
  <c r="Q309" i="9"/>
  <c r="R309" i="9"/>
  <c r="T309" i="9"/>
  <c r="U309" i="9" s="1"/>
  <c r="Q310" i="9"/>
  <c r="R310" i="9"/>
  <c r="T310" i="9"/>
  <c r="U310" i="9" s="1"/>
  <c r="Q311" i="9"/>
  <c r="R311" i="9"/>
  <c r="T311" i="9"/>
  <c r="U311" i="9" s="1"/>
  <c r="Q312" i="9"/>
  <c r="R312" i="9"/>
  <c r="T312" i="9"/>
  <c r="U312" i="9" s="1"/>
  <c r="Q313" i="9"/>
  <c r="R313" i="9"/>
  <c r="T313" i="9"/>
  <c r="U313" i="9" s="1"/>
  <c r="Q314" i="9"/>
  <c r="R314" i="9"/>
  <c r="T314" i="9"/>
  <c r="U314" i="9" s="1"/>
  <c r="Q315" i="9"/>
  <c r="R315" i="9"/>
  <c r="T315" i="9"/>
  <c r="U315" i="9" s="1"/>
  <c r="Q316" i="9"/>
  <c r="R316" i="9"/>
  <c r="T316" i="9"/>
  <c r="U316" i="9" s="1"/>
  <c r="Q317" i="9"/>
  <c r="R317" i="9"/>
  <c r="T317" i="9"/>
  <c r="U317" i="9" s="1"/>
  <c r="Q318" i="9"/>
  <c r="R318" i="9"/>
  <c r="T318" i="9"/>
  <c r="U318" i="9" s="1"/>
  <c r="Q319" i="9"/>
  <c r="R319" i="9"/>
  <c r="T319" i="9"/>
  <c r="U319" i="9" s="1"/>
  <c r="Q320" i="9"/>
  <c r="R320" i="9"/>
  <c r="T320" i="9"/>
  <c r="U320" i="9" s="1"/>
  <c r="Q321" i="9"/>
  <c r="R321" i="9"/>
  <c r="T321" i="9"/>
  <c r="U321" i="9" s="1"/>
  <c r="Q322" i="9"/>
  <c r="R322" i="9"/>
  <c r="T322" i="9"/>
  <c r="U322" i="9" s="1"/>
  <c r="Q323" i="9"/>
  <c r="R323" i="9"/>
  <c r="T323" i="9"/>
  <c r="U323" i="9" s="1"/>
  <c r="Q324" i="9"/>
  <c r="R324" i="9"/>
  <c r="T324" i="9"/>
  <c r="U324" i="9" s="1"/>
  <c r="Q325" i="9"/>
  <c r="R325" i="9"/>
  <c r="T325" i="9"/>
  <c r="U325" i="9" s="1"/>
  <c r="Q326" i="9"/>
  <c r="R326" i="9"/>
  <c r="T326" i="9"/>
  <c r="U326" i="9" s="1"/>
  <c r="Q327" i="9"/>
  <c r="R327" i="9"/>
  <c r="T327" i="9"/>
  <c r="U327" i="9" s="1"/>
  <c r="Q328" i="9"/>
  <c r="R328" i="9"/>
  <c r="T328" i="9"/>
  <c r="U328" i="9" s="1"/>
  <c r="Q329" i="9"/>
  <c r="R329" i="9"/>
  <c r="S329" i="9" s="1"/>
  <c r="T329" i="9"/>
  <c r="U329" i="9" s="1"/>
  <c r="Q330" i="9"/>
  <c r="R330" i="9"/>
  <c r="T330" i="9"/>
  <c r="U330" i="9" s="1"/>
  <c r="Q331" i="9"/>
  <c r="R331" i="9"/>
  <c r="T331" i="9"/>
  <c r="U331" i="9" s="1"/>
  <c r="Q332" i="9"/>
  <c r="R332" i="9"/>
  <c r="T332" i="9"/>
  <c r="U332" i="9" s="1"/>
  <c r="Q333" i="9"/>
  <c r="R333" i="9"/>
  <c r="T333" i="9"/>
  <c r="U333" i="9" s="1"/>
  <c r="Q334" i="9"/>
  <c r="R334" i="9"/>
  <c r="T334" i="9"/>
  <c r="U334" i="9" s="1"/>
  <c r="Q335" i="9"/>
  <c r="R335" i="9"/>
  <c r="T335" i="9"/>
  <c r="U335" i="9" s="1"/>
  <c r="Q336" i="9"/>
  <c r="R336" i="9"/>
  <c r="T336" i="9"/>
  <c r="U336" i="9" s="1"/>
  <c r="Q337" i="9"/>
  <c r="R337" i="9"/>
  <c r="T337" i="9"/>
  <c r="U337" i="9" s="1"/>
  <c r="Q338" i="9"/>
  <c r="R338" i="9"/>
  <c r="T338" i="9"/>
  <c r="U338" i="9" s="1"/>
  <c r="Q339" i="9"/>
  <c r="R339" i="9"/>
  <c r="T339" i="9"/>
  <c r="U339" i="9" s="1"/>
  <c r="Q341" i="9"/>
  <c r="R341" i="9"/>
  <c r="T341" i="9"/>
  <c r="U341" i="9" s="1"/>
  <c r="Q342" i="9"/>
  <c r="R342" i="9"/>
  <c r="T342" i="9"/>
  <c r="U342" i="9" s="1"/>
  <c r="Q343" i="9"/>
  <c r="R343" i="9"/>
  <c r="T343" i="9"/>
  <c r="U343" i="9" s="1"/>
  <c r="Q344" i="9"/>
  <c r="R344" i="9"/>
  <c r="T344" i="9"/>
  <c r="U344" i="9" s="1"/>
  <c r="Q345" i="9"/>
  <c r="R345" i="9"/>
  <c r="T345" i="9"/>
  <c r="U345" i="9" s="1"/>
  <c r="Q346" i="9"/>
  <c r="R346" i="9"/>
  <c r="T346" i="9"/>
  <c r="U346" i="9" s="1"/>
  <c r="Q347" i="9"/>
  <c r="R347" i="9"/>
  <c r="T347" i="9"/>
  <c r="U347" i="9" s="1"/>
  <c r="Q348" i="9"/>
  <c r="R348" i="9"/>
  <c r="T348" i="9"/>
  <c r="U348" i="9" s="1"/>
  <c r="Q349" i="9"/>
  <c r="R349" i="9"/>
  <c r="T349" i="9"/>
  <c r="U349" i="9" s="1"/>
  <c r="Q350" i="9"/>
  <c r="R350" i="9"/>
  <c r="T350" i="9"/>
  <c r="U350" i="9" s="1"/>
  <c r="Q351" i="9"/>
  <c r="R351" i="9"/>
  <c r="T351" i="9"/>
  <c r="U351" i="9" s="1"/>
  <c r="Q352" i="9"/>
  <c r="R352" i="9"/>
  <c r="T352" i="9"/>
  <c r="U352" i="9" s="1"/>
  <c r="Q353" i="9"/>
  <c r="R353" i="9"/>
  <c r="T353" i="9"/>
  <c r="U353" i="9" s="1"/>
  <c r="Q354" i="9"/>
  <c r="R354" i="9"/>
  <c r="T354" i="9"/>
  <c r="U354" i="9" s="1"/>
  <c r="Q355" i="9"/>
  <c r="R355" i="9"/>
  <c r="T355" i="9"/>
  <c r="U355" i="9" s="1"/>
  <c r="Q356" i="9"/>
  <c r="R356" i="9"/>
  <c r="T356" i="9"/>
  <c r="U356" i="9" s="1"/>
  <c r="Q357" i="9"/>
  <c r="R357" i="9"/>
  <c r="T357" i="9"/>
  <c r="U357" i="9" s="1"/>
  <c r="Q358" i="9"/>
  <c r="R358" i="9"/>
  <c r="T358" i="9"/>
  <c r="U358" i="9" s="1"/>
  <c r="Q359" i="9"/>
  <c r="R359" i="9"/>
  <c r="T359" i="9"/>
  <c r="U359" i="9" s="1"/>
  <c r="Q360" i="9"/>
  <c r="R360" i="9"/>
  <c r="T360" i="9"/>
  <c r="U360" i="9" s="1"/>
  <c r="Q361" i="9"/>
  <c r="R361" i="9"/>
  <c r="T361" i="9"/>
  <c r="U361" i="9" s="1"/>
  <c r="Q362" i="9"/>
  <c r="R362" i="9"/>
  <c r="T362" i="9"/>
  <c r="U362" i="9" s="1"/>
  <c r="Q363" i="9"/>
  <c r="R363" i="9"/>
  <c r="T363" i="9"/>
  <c r="U363" i="9" s="1"/>
  <c r="Q364" i="9"/>
  <c r="R364" i="9"/>
  <c r="T364" i="9"/>
  <c r="U364" i="9" s="1"/>
  <c r="Q365" i="9"/>
  <c r="R365" i="9"/>
  <c r="T365" i="9"/>
  <c r="U365" i="9" s="1"/>
  <c r="Q366" i="9"/>
  <c r="R366" i="9"/>
  <c r="T366" i="9"/>
  <c r="U366" i="9" s="1"/>
  <c r="Q367" i="9"/>
  <c r="R367" i="9"/>
  <c r="T367" i="9"/>
  <c r="U367" i="9" s="1"/>
  <c r="Q368" i="9"/>
  <c r="R368" i="9"/>
  <c r="T368" i="9"/>
  <c r="U368" i="9" s="1"/>
  <c r="Q369" i="9"/>
  <c r="R369" i="9"/>
  <c r="T369" i="9"/>
  <c r="U369" i="9" s="1"/>
  <c r="Q370" i="9"/>
  <c r="R370" i="9"/>
  <c r="T370" i="9"/>
  <c r="U370" i="9" s="1"/>
  <c r="Q371" i="9"/>
  <c r="R371" i="9"/>
  <c r="T371" i="9"/>
  <c r="U371" i="9" s="1"/>
  <c r="Q372" i="9"/>
  <c r="R372" i="9"/>
  <c r="T372" i="9"/>
  <c r="U372" i="9" s="1"/>
  <c r="Q373" i="9"/>
  <c r="R373" i="9"/>
  <c r="T373" i="9"/>
  <c r="U373" i="9" s="1"/>
  <c r="Q374" i="9"/>
  <c r="R374" i="9"/>
  <c r="T374" i="9"/>
  <c r="U374" i="9" s="1"/>
  <c r="Q375" i="9"/>
  <c r="R375" i="9"/>
  <c r="T375" i="9"/>
  <c r="U375" i="9" s="1"/>
  <c r="Q376" i="9"/>
  <c r="R376" i="9"/>
  <c r="T376" i="9"/>
  <c r="U376" i="9" s="1"/>
  <c r="Q377" i="9"/>
  <c r="R377" i="9"/>
  <c r="T377" i="9"/>
  <c r="U377" i="9" s="1"/>
  <c r="Q378" i="9"/>
  <c r="R378" i="9"/>
  <c r="T378" i="9"/>
  <c r="U378" i="9" s="1"/>
  <c r="Q379" i="9"/>
  <c r="R379" i="9"/>
  <c r="T379" i="9"/>
  <c r="U379" i="9" s="1"/>
  <c r="Q380" i="9"/>
  <c r="R380" i="9"/>
  <c r="T380" i="9"/>
  <c r="U380" i="9" s="1"/>
  <c r="Q381" i="9"/>
  <c r="R381" i="9"/>
  <c r="T381" i="9"/>
  <c r="U381" i="9" s="1"/>
  <c r="Q382" i="9"/>
  <c r="R382" i="9"/>
  <c r="T382" i="9"/>
  <c r="U382" i="9" s="1"/>
  <c r="Q383" i="9"/>
  <c r="R383" i="9"/>
  <c r="T383" i="9"/>
  <c r="U383" i="9" s="1"/>
  <c r="Q384" i="9"/>
  <c r="R384" i="9"/>
  <c r="T384" i="9"/>
  <c r="U384" i="9" s="1"/>
  <c r="Q385" i="9"/>
  <c r="R385" i="9"/>
  <c r="T385" i="9"/>
  <c r="U385" i="9" s="1"/>
  <c r="Q386" i="9"/>
  <c r="R386" i="9"/>
  <c r="T386" i="9"/>
  <c r="U386" i="9" s="1"/>
  <c r="Q387" i="9"/>
  <c r="R387" i="9"/>
  <c r="T387" i="9"/>
  <c r="U387" i="9" s="1"/>
  <c r="Q388" i="9"/>
  <c r="R388" i="9"/>
  <c r="T388" i="9"/>
  <c r="U388" i="9" s="1"/>
  <c r="Q389" i="9"/>
  <c r="R389" i="9"/>
  <c r="T389" i="9"/>
  <c r="U389" i="9" s="1"/>
  <c r="Q390" i="9"/>
  <c r="R390" i="9"/>
  <c r="T390" i="9"/>
  <c r="U390" i="9" s="1"/>
  <c r="Q391" i="9"/>
  <c r="R391" i="9"/>
  <c r="T391" i="9"/>
  <c r="U391" i="9" s="1"/>
  <c r="Q392" i="9"/>
  <c r="R392" i="9"/>
  <c r="T392" i="9"/>
  <c r="U392" i="9" s="1"/>
  <c r="Q393" i="9"/>
  <c r="R393" i="9"/>
  <c r="T393" i="9"/>
  <c r="U393" i="9" s="1"/>
  <c r="Q394" i="9"/>
  <c r="R394" i="9"/>
  <c r="T394" i="9"/>
  <c r="U394" i="9" s="1"/>
  <c r="Q395" i="9"/>
  <c r="R395" i="9"/>
  <c r="T395" i="9"/>
  <c r="U395" i="9" s="1"/>
  <c r="Q396" i="9"/>
  <c r="R396" i="9"/>
  <c r="T396" i="9"/>
  <c r="U396" i="9" s="1"/>
  <c r="Q397" i="9"/>
  <c r="R397" i="9"/>
  <c r="T397" i="9"/>
  <c r="U397" i="9" s="1"/>
  <c r="Q398" i="9"/>
  <c r="R398" i="9"/>
  <c r="T398" i="9"/>
  <c r="U398" i="9" s="1"/>
  <c r="Q399" i="9"/>
  <c r="R399" i="9"/>
  <c r="T399" i="9"/>
  <c r="U399" i="9" s="1"/>
  <c r="Q400" i="9"/>
  <c r="R400" i="9"/>
  <c r="T400" i="9"/>
  <c r="U400" i="9" s="1"/>
  <c r="Q401" i="9"/>
  <c r="R401" i="9"/>
  <c r="T401" i="9"/>
  <c r="U401" i="9" s="1"/>
  <c r="Q402" i="9"/>
  <c r="R402" i="9"/>
  <c r="T402" i="9"/>
  <c r="U402" i="9" s="1"/>
  <c r="Q403" i="9"/>
  <c r="R403" i="9"/>
  <c r="T403" i="9"/>
  <c r="U403" i="9" s="1"/>
  <c r="Q404" i="9"/>
  <c r="R404" i="9"/>
  <c r="T404" i="9"/>
  <c r="U404" i="9" s="1"/>
  <c r="Q405" i="9"/>
  <c r="R405" i="9"/>
  <c r="T405" i="9"/>
  <c r="U405" i="9" s="1"/>
  <c r="Q406" i="9"/>
  <c r="R406" i="9"/>
  <c r="T406" i="9"/>
  <c r="U406" i="9" s="1"/>
  <c r="Q407" i="9"/>
  <c r="R407" i="9"/>
  <c r="T407" i="9"/>
  <c r="U407" i="9" s="1"/>
  <c r="Q408" i="9"/>
  <c r="R408" i="9"/>
  <c r="T408" i="9"/>
  <c r="U408" i="9" s="1"/>
  <c r="Q409" i="9"/>
  <c r="R409" i="9"/>
  <c r="T409" i="9"/>
  <c r="U409" i="9" s="1"/>
  <c r="Q410" i="9"/>
  <c r="R410" i="9"/>
  <c r="T410" i="9"/>
  <c r="U410" i="9" s="1"/>
  <c r="Q411" i="9"/>
  <c r="R411" i="9"/>
  <c r="T411" i="9"/>
  <c r="U411" i="9" s="1"/>
  <c r="Q412" i="9"/>
  <c r="R412" i="9"/>
  <c r="T412" i="9"/>
  <c r="U412" i="9" s="1"/>
  <c r="Q413" i="9"/>
  <c r="R413" i="9"/>
  <c r="T413" i="9"/>
  <c r="U413" i="9" s="1"/>
  <c r="Q414" i="9"/>
  <c r="R414" i="9"/>
  <c r="T414" i="9"/>
  <c r="U414" i="9" s="1"/>
  <c r="Q415" i="9"/>
  <c r="R415" i="9"/>
  <c r="T415" i="9"/>
  <c r="U415" i="9" s="1"/>
  <c r="Q416" i="9"/>
  <c r="R416" i="9"/>
  <c r="T416" i="9"/>
  <c r="U416" i="9" s="1"/>
  <c r="Q417" i="9"/>
  <c r="R417" i="9"/>
  <c r="T417" i="9"/>
  <c r="U417" i="9" s="1"/>
  <c r="Q418" i="9"/>
  <c r="R418" i="9"/>
  <c r="T418" i="9"/>
  <c r="U418" i="9" s="1"/>
  <c r="Q419" i="9"/>
  <c r="R419" i="9"/>
  <c r="T419" i="9"/>
  <c r="U419" i="9" s="1"/>
  <c r="Q420" i="9"/>
  <c r="R420" i="9"/>
  <c r="T420" i="9"/>
  <c r="U420" i="9" s="1"/>
  <c r="Q421" i="9"/>
  <c r="R421" i="9"/>
  <c r="T421" i="9"/>
  <c r="U421" i="9" s="1"/>
  <c r="Q422" i="9"/>
  <c r="R422" i="9"/>
  <c r="T422" i="9"/>
  <c r="U422" i="9" s="1"/>
  <c r="Q423" i="9"/>
  <c r="R423" i="9"/>
  <c r="T423" i="9"/>
  <c r="U423" i="9" s="1"/>
  <c r="Q424" i="9"/>
  <c r="R424" i="9"/>
  <c r="T424" i="9"/>
  <c r="U424" i="9" s="1"/>
  <c r="Q425" i="9"/>
  <c r="R425" i="9"/>
  <c r="T425" i="9"/>
  <c r="U425" i="9" s="1"/>
  <c r="Q426" i="9"/>
  <c r="R426" i="9"/>
  <c r="T426" i="9"/>
  <c r="U426" i="9" s="1"/>
  <c r="Q427" i="9"/>
  <c r="R427" i="9"/>
  <c r="T427" i="9"/>
  <c r="U427" i="9" s="1"/>
  <c r="Q428" i="9"/>
  <c r="R428" i="9"/>
  <c r="T428" i="9"/>
  <c r="U428" i="9" s="1"/>
  <c r="Q429" i="9"/>
  <c r="R429" i="9"/>
  <c r="T429" i="9"/>
  <c r="U429" i="9" s="1"/>
  <c r="Q430" i="9"/>
  <c r="R430" i="9"/>
  <c r="T430" i="9"/>
  <c r="U430" i="9" s="1"/>
  <c r="Q431" i="9"/>
  <c r="R431" i="9"/>
  <c r="T431" i="9"/>
  <c r="U431" i="9" s="1"/>
  <c r="Q432" i="9"/>
  <c r="R432" i="9"/>
  <c r="T432" i="9"/>
  <c r="U432" i="9" s="1"/>
  <c r="Q433" i="9"/>
  <c r="R433" i="9"/>
  <c r="T433" i="9"/>
  <c r="U433" i="9" s="1"/>
  <c r="Q434" i="9"/>
  <c r="R434" i="9"/>
  <c r="T434" i="9"/>
  <c r="U434" i="9" s="1"/>
  <c r="Q435" i="9"/>
  <c r="R435" i="9"/>
  <c r="T435" i="9"/>
  <c r="U435" i="9" s="1"/>
  <c r="Q437" i="9"/>
  <c r="R437" i="9"/>
  <c r="T437" i="9"/>
  <c r="U437" i="9" s="1"/>
  <c r="T438" i="9"/>
  <c r="U438" i="9" s="1"/>
  <c r="Q439" i="9"/>
  <c r="R439" i="9"/>
  <c r="T439" i="9"/>
  <c r="U439" i="9" s="1"/>
  <c r="Q440" i="9"/>
  <c r="R440" i="9"/>
  <c r="T440" i="9"/>
  <c r="U440" i="9" s="1"/>
  <c r="Q441" i="9"/>
  <c r="R441" i="9"/>
  <c r="T441" i="9"/>
  <c r="U441" i="9" s="1"/>
  <c r="T442" i="9"/>
  <c r="U442" i="9" s="1"/>
  <c r="Q443" i="9"/>
  <c r="R443" i="9"/>
  <c r="T443" i="9"/>
  <c r="U443" i="9" s="1"/>
  <c r="Q444" i="9"/>
  <c r="R444" i="9"/>
  <c r="T444" i="9"/>
  <c r="U444" i="9" s="1"/>
  <c r="Q445" i="9"/>
  <c r="R445" i="9"/>
  <c r="T445" i="9"/>
  <c r="U445" i="9" s="1"/>
  <c r="T446" i="9"/>
  <c r="U446" i="9" s="1"/>
  <c r="Q447" i="9"/>
  <c r="R447" i="9"/>
  <c r="T447" i="9"/>
  <c r="U447" i="9" s="1"/>
  <c r="Q448" i="9"/>
  <c r="R448" i="9"/>
  <c r="T448" i="9"/>
  <c r="U448" i="9" s="1"/>
  <c r="Q449" i="9"/>
  <c r="R449" i="9"/>
  <c r="T449" i="9"/>
  <c r="U449" i="9" s="1"/>
  <c r="Q450" i="9"/>
  <c r="R450" i="9"/>
  <c r="T450" i="9"/>
  <c r="U450" i="9" s="1"/>
  <c r="Q451" i="9"/>
  <c r="R451" i="9"/>
  <c r="T451" i="9"/>
  <c r="U451" i="9" s="1"/>
  <c r="Q452" i="9"/>
  <c r="R452" i="9"/>
  <c r="T452" i="9"/>
  <c r="U452" i="9" s="1"/>
  <c r="Q453" i="9"/>
  <c r="R453" i="9"/>
  <c r="T453" i="9"/>
  <c r="U453" i="9" s="1"/>
  <c r="Q454" i="9"/>
  <c r="R454" i="9"/>
  <c r="T454" i="9"/>
  <c r="U454" i="9" s="1"/>
  <c r="Q455" i="9"/>
  <c r="R455" i="9"/>
  <c r="T455" i="9"/>
  <c r="U455" i="9" s="1"/>
  <c r="Q456" i="9"/>
  <c r="R456" i="9"/>
  <c r="S456" i="9" s="1"/>
  <c r="T456" i="9"/>
  <c r="U456" i="9" s="1"/>
  <c r="Q457" i="9"/>
  <c r="R457" i="9"/>
  <c r="T457" i="9"/>
  <c r="U457" i="9" s="1"/>
  <c r="Q458" i="9"/>
  <c r="R458" i="9"/>
  <c r="T458" i="9"/>
  <c r="U458" i="9" s="1"/>
  <c r="Q459" i="9"/>
  <c r="R459" i="9"/>
  <c r="T459" i="9"/>
  <c r="U459" i="9" s="1"/>
  <c r="Q460" i="9"/>
  <c r="R460" i="9"/>
  <c r="T460" i="9"/>
  <c r="U460" i="9" s="1"/>
  <c r="Q461" i="9"/>
  <c r="R461" i="9"/>
  <c r="T461" i="9"/>
  <c r="U461" i="9" s="1"/>
  <c r="Q462" i="9"/>
  <c r="R462" i="9"/>
  <c r="T462" i="9"/>
  <c r="U462" i="9" s="1"/>
  <c r="Q463" i="9"/>
  <c r="R463" i="9"/>
  <c r="T463" i="9"/>
  <c r="U463" i="9" s="1"/>
  <c r="Q464" i="9"/>
  <c r="R464" i="9"/>
  <c r="T464" i="9"/>
  <c r="U464" i="9" s="1"/>
  <c r="Q465" i="9"/>
  <c r="R465" i="9"/>
  <c r="T465" i="9"/>
  <c r="U465" i="9" s="1"/>
  <c r="T466" i="9"/>
  <c r="U466" i="9" s="1"/>
  <c r="Q467" i="9"/>
  <c r="R467" i="9"/>
  <c r="T467" i="9"/>
  <c r="U467" i="9" s="1"/>
  <c r="T468" i="9"/>
  <c r="U468" i="9" s="1"/>
  <c r="T469" i="9"/>
  <c r="U469" i="9" s="1"/>
  <c r="T470" i="9"/>
  <c r="U470" i="9" s="1"/>
  <c r="Q471" i="9"/>
  <c r="R471" i="9"/>
  <c r="T471" i="9"/>
  <c r="U471" i="9" s="1"/>
  <c r="Q472" i="9"/>
  <c r="R472" i="9"/>
  <c r="T472" i="9"/>
  <c r="U472" i="9" s="1"/>
  <c r="Q473" i="9"/>
  <c r="R473" i="9"/>
  <c r="T473" i="9"/>
  <c r="U473" i="9" s="1"/>
  <c r="Q474" i="9"/>
  <c r="R474" i="9"/>
  <c r="T474" i="9"/>
  <c r="U474" i="9" s="1"/>
  <c r="Q475" i="9"/>
  <c r="R475" i="9"/>
  <c r="T475" i="9"/>
  <c r="U475" i="9" s="1"/>
  <c r="Q476" i="9"/>
  <c r="R476" i="9"/>
  <c r="T476" i="9"/>
  <c r="U476" i="9" s="1"/>
  <c r="Q477" i="9"/>
  <c r="R477" i="9"/>
  <c r="T477" i="9"/>
  <c r="U477" i="9" s="1"/>
  <c r="Q478" i="9"/>
  <c r="R478" i="9"/>
  <c r="T478" i="9"/>
  <c r="U478" i="9" s="1"/>
  <c r="Q479" i="9"/>
  <c r="R479" i="9"/>
  <c r="T479" i="9"/>
  <c r="U479" i="9" s="1"/>
  <c r="Q480" i="9"/>
  <c r="R480" i="9"/>
  <c r="T480" i="9"/>
  <c r="U480" i="9" s="1"/>
  <c r="Q481" i="9"/>
  <c r="R481" i="9"/>
  <c r="T481" i="9"/>
  <c r="U481" i="9" s="1"/>
  <c r="Q482" i="9"/>
  <c r="R482" i="9"/>
  <c r="T482" i="9"/>
  <c r="U482" i="9" s="1"/>
  <c r="Q483" i="9"/>
  <c r="R483" i="9"/>
  <c r="T483" i="9"/>
  <c r="U483" i="9" s="1"/>
  <c r="Q484" i="9"/>
  <c r="R484" i="9"/>
  <c r="T484" i="9"/>
  <c r="U484" i="9" s="1"/>
  <c r="Q485" i="9"/>
  <c r="R485" i="9"/>
  <c r="T485" i="9"/>
  <c r="U485" i="9" s="1"/>
  <c r="Q486" i="9"/>
  <c r="R486" i="9"/>
  <c r="T486" i="9"/>
  <c r="U486" i="9" s="1"/>
  <c r="Q487" i="9"/>
  <c r="R487" i="9"/>
  <c r="T487" i="9"/>
  <c r="U487" i="9" s="1"/>
  <c r="T488" i="9"/>
  <c r="U488" i="9" s="1"/>
  <c r="T489" i="9"/>
  <c r="U489" i="9" s="1"/>
  <c r="Q490" i="9"/>
  <c r="R490" i="9"/>
  <c r="T490" i="9"/>
  <c r="U490" i="9" s="1"/>
  <c r="Q491" i="9"/>
  <c r="R491" i="9"/>
  <c r="T491" i="9"/>
  <c r="U491" i="9" s="1"/>
  <c r="Q492" i="9"/>
  <c r="R492" i="9"/>
  <c r="S492" i="9" s="1"/>
  <c r="T492" i="9"/>
  <c r="U492" i="9" s="1"/>
  <c r="Q493" i="9"/>
  <c r="R493" i="9"/>
  <c r="T493" i="9"/>
  <c r="U493" i="9" s="1"/>
  <c r="Q494" i="9"/>
  <c r="R494" i="9"/>
  <c r="T494" i="9"/>
  <c r="U494" i="9" s="1"/>
  <c r="Q495" i="9"/>
  <c r="R495" i="9"/>
  <c r="T495" i="9"/>
  <c r="U495" i="9" s="1"/>
  <c r="Q496" i="9"/>
  <c r="R496" i="9"/>
  <c r="T496" i="9"/>
  <c r="U496" i="9" s="1"/>
  <c r="Q498" i="9"/>
  <c r="R498" i="9"/>
  <c r="T498" i="9"/>
  <c r="U498" i="9" s="1"/>
  <c r="Q499" i="9"/>
  <c r="R499" i="9"/>
  <c r="T499" i="9"/>
  <c r="U499" i="9" s="1"/>
  <c r="Q500" i="9"/>
  <c r="R500" i="9"/>
  <c r="T500" i="9"/>
  <c r="U500" i="9" s="1"/>
  <c r="Q501" i="9"/>
  <c r="R501" i="9"/>
  <c r="T501" i="9"/>
  <c r="U501" i="9" s="1"/>
  <c r="T502" i="9"/>
  <c r="U502" i="9" s="1"/>
  <c r="Q503" i="9"/>
  <c r="R503" i="9"/>
  <c r="T503" i="9"/>
  <c r="U503" i="9" s="1"/>
  <c r="Q504" i="9"/>
  <c r="R504" i="9"/>
  <c r="S504" i="9" s="1"/>
  <c r="T504" i="9"/>
  <c r="U504" i="9" s="1"/>
  <c r="Q505" i="9"/>
  <c r="R505" i="9"/>
  <c r="T505" i="9"/>
  <c r="U505" i="9" s="1"/>
  <c r="T506" i="9"/>
  <c r="U506" i="9" s="1"/>
  <c r="Q507" i="9"/>
  <c r="R507" i="9"/>
  <c r="T507" i="9"/>
  <c r="U507" i="9" s="1"/>
  <c r="Q508" i="9"/>
  <c r="R508" i="9"/>
  <c r="T508" i="9"/>
  <c r="U508" i="9" s="1"/>
  <c r="Q509" i="9"/>
  <c r="R509" i="9"/>
  <c r="T509" i="9"/>
  <c r="U509" i="9" s="1"/>
  <c r="Q510" i="9"/>
  <c r="R510" i="9"/>
  <c r="T510" i="9"/>
  <c r="U510" i="9" s="1"/>
  <c r="Q511" i="9"/>
  <c r="R511" i="9"/>
  <c r="T511" i="9"/>
  <c r="U511" i="9" s="1"/>
  <c r="Q512" i="9"/>
  <c r="R512" i="9"/>
  <c r="T512" i="9"/>
  <c r="U512" i="9" s="1"/>
  <c r="Q513" i="9"/>
  <c r="R513" i="9"/>
  <c r="T513" i="9"/>
  <c r="U513" i="9" s="1"/>
  <c r="T514" i="9"/>
  <c r="U514" i="9" s="1"/>
  <c r="Q515" i="9"/>
  <c r="R515" i="9"/>
  <c r="T515" i="9"/>
  <c r="U515" i="9" s="1"/>
  <c r="Q516" i="9"/>
  <c r="R516" i="9"/>
  <c r="T516" i="9"/>
  <c r="U516" i="9" s="1"/>
  <c r="Q517" i="9"/>
  <c r="R517" i="9"/>
  <c r="T517" i="9"/>
  <c r="U517" i="9" s="1"/>
  <c r="Q518" i="9"/>
  <c r="R518" i="9"/>
  <c r="T518" i="9"/>
  <c r="U518" i="9" s="1"/>
  <c r="Q519" i="9"/>
  <c r="R519" i="9"/>
  <c r="T519" i="9"/>
  <c r="U519" i="9" s="1"/>
  <c r="Q520" i="9"/>
  <c r="R520" i="9"/>
  <c r="T520" i="9"/>
  <c r="U520" i="9" s="1"/>
  <c r="Q521" i="9"/>
  <c r="R521" i="9"/>
  <c r="T521" i="9"/>
  <c r="U521" i="9" s="1"/>
  <c r="Q522" i="9"/>
  <c r="R522" i="9"/>
  <c r="T522" i="9"/>
  <c r="U522" i="9" s="1"/>
  <c r="Q523" i="9"/>
  <c r="R523" i="9"/>
  <c r="T523" i="9"/>
  <c r="U523" i="9" s="1"/>
  <c r="Q524" i="9"/>
  <c r="R524" i="9"/>
  <c r="T524" i="9"/>
  <c r="U524" i="9" s="1"/>
  <c r="Q525" i="9"/>
  <c r="R525" i="9"/>
  <c r="T525" i="9"/>
  <c r="U525" i="9" s="1"/>
  <c r="Q526" i="9"/>
  <c r="R526" i="9"/>
  <c r="T526" i="9"/>
  <c r="U526" i="9" s="1"/>
  <c r="Q527" i="9"/>
  <c r="R527" i="9"/>
  <c r="T527" i="9"/>
  <c r="U527" i="9" s="1"/>
  <c r="Q528" i="9"/>
  <c r="R528" i="9"/>
  <c r="T528" i="9"/>
  <c r="U528" i="9" s="1"/>
  <c r="Q529" i="9"/>
  <c r="R529" i="9"/>
  <c r="T529" i="9"/>
  <c r="U529" i="9" s="1"/>
  <c r="Q530" i="9"/>
  <c r="R530" i="9"/>
  <c r="T530" i="9"/>
  <c r="U530" i="9" s="1"/>
  <c r="Q531" i="9"/>
  <c r="R531" i="9"/>
  <c r="T531" i="9"/>
  <c r="U531" i="9" s="1"/>
  <c r="Q532" i="9"/>
  <c r="R532" i="9"/>
  <c r="T532" i="9"/>
  <c r="U532" i="9" s="1"/>
  <c r="Q533" i="9"/>
  <c r="R533" i="9"/>
  <c r="T533" i="9"/>
  <c r="U533" i="9" s="1"/>
  <c r="Q534" i="9"/>
  <c r="R534" i="9"/>
  <c r="S534" i="9" s="1"/>
  <c r="T534" i="9"/>
  <c r="U534" i="9" s="1"/>
  <c r="Q535" i="9"/>
  <c r="R535" i="9"/>
  <c r="T535" i="9"/>
  <c r="U535" i="9" s="1"/>
  <c r="Q536" i="9"/>
  <c r="R536" i="9"/>
  <c r="T536" i="9"/>
  <c r="U536" i="9" s="1"/>
  <c r="Q537" i="9"/>
  <c r="R537" i="9"/>
  <c r="T537" i="9"/>
  <c r="U537" i="9" s="1"/>
  <c r="Q538" i="9"/>
  <c r="R538" i="9"/>
  <c r="T538" i="9"/>
  <c r="U538" i="9" s="1"/>
  <c r="Q539" i="9"/>
  <c r="R539" i="9"/>
  <c r="T539" i="9"/>
  <c r="U539" i="9" s="1"/>
  <c r="Q540" i="9"/>
  <c r="R540" i="9"/>
  <c r="T540" i="9"/>
  <c r="U540" i="9" s="1"/>
  <c r="Q541" i="9"/>
  <c r="R541" i="9"/>
  <c r="T541" i="9"/>
  <c r="U541" i="9" s="1"/>
  <c r="T542" i="9"/>
  <c r="U542" i="9" s="1"/>
  <c r="T543" i="9"/>
  <c r="U543" i="9" s="1"/>
  <c r="T544" i="9"/>
  <c r="U544" i="9" s="1"/>
  <c r="Q545" i="9"/>
  <c r="R545" i="9"/>
  <c r="T545" i="9"/>
  <c r="U545" i="9" s="1"/>
  <c r="Q546" i="9"/>
  <c r="R546" i="9"/>
  <c r="T546" i="9"/>
  <c r="U546" i="9" s="1"/>
  <c r="Q547" i="9"/>
  <c r="R547" i="9"/>
  <c r="T547" i="9"/>
  <c r="U547" i="9" s="1"/>
  <c r="Q548" i="9"/>
  <c r="R548" i="9"/>
  <c r="T548" i="9"/>
  <c r="U548" i="9" s="1"/>
  <c r="Q549" i="9"/>
  <c r="R549" i="9"/>
  <c r="T549" i="9"/>
  <c r="U549" i="9" s="1"/>
  <c r="Q550" i="9"/>
  <c r="R550" i="9"/>
  <c r="T550" i="9"/>
  <c r="U550" i="9" s="1"/>
  <c r="Q551" i="9"/>
  <c r="R551" i="9"/>
  <c r="T551" i="9"/>
  <c r="U551" i="9" s="1"/>
  <c r="Q552" i="9"/>
  <c r="R552" i="9"/>
  <c r="T552" i="9"/>
  <c r="U552" i="9" s="1"/>
  <c r="Q553" i="9"/>
  <c r="R553" i="9"/>
  <c r="T553" i="9"/>
  <c r="U553" i="9" s="1"/>
  <c r="Q554" i="9"/>
  <c r="R554" i="9"/>
  <c r="T554" i="9"/>
  <c r="U554" i="9" s="1"/>
  <c r="Q555" i="9"/>
  <c r="R555" i="9"/>
  <c r="T555" i="9"/>
  <c r="U555" i="9" s="1"/>
  <c r="Q556" i="9"/>
  <c r="R556" i="9"/>
  <c r="T556" i="9"/>
  <c r="U556" i="9" s="1"/>
  <c r="T557" i="9"/>
  <c r="U557" i="9" s="1"/>
  <c r="Q558" i="9"/>
  <c r="R558" i="9"/>
  <c r="T558" i="9"/>
  <c r="U558" i="9" s="1"/>
  <c r="T559" i="9"/>
  <c r="U559" i="9" s="1"/>
  <c r="Q560" i="9"/>
  <c r="R560" i="9"/>
  <c r="T560" i="9"/>
  <c r="U560" i="9" s="1"/>
  <c r="Q561" i="9"/>
  <c r="R561" i="9"/>
  <c r="T561" i="9"/>
  <c r="U561" i="9" s="1"/>
  <c r="T562" i="9"/>
  <c r="U562" i="9" s="1"/>
  <c r="Q564" i="9"/>
  <c r="R564" i="9"/>
  <c r="T564" i="9"/>
  <c r="U564" i="9" s="1"/>
  <c r="Q565" i="9"/>
  <c r="R565" i="9"/>
  <c r="T565" i="9"/>
  <c r="U565" i="9" s="1"/>
  <c r="Q566" i="9"/>
  <c r="R566" i="9"/>
  <c r="T566" i="9"/>
  <c r="U566" i="9" s="1"/>
  <c r="Q567" i="9"/>
  <c r="R567" i="9"/>
  <c r="T567" i="9"/>
  <c r="U567" i="9" s="1"/>
  <c r="Q568" i="9"/>
  <c r="R568" i="9"/>
  <c r="T568" i="9"/>
  <c r="U568" i="9" s="1"/>
  <c r="Q569" i="9"/>
  <c r="R569" i="9"/>
  <c r="T569" i="9"/>
  <c r="U569" i="9" s="1"/>
  <c r="Q570" i="9"/>
  <c r="R570" i="9"/>
  <c r="T570" i="9"/>
  <c r="U570" i="9" s="1"/>
  <c r="Q571" i="9"/>
  <c r="R571" i="9"/>
  <c r="T571" i="9"/>
  <c r="U571" i="9" s="1"/>
  <c r="Q572" i="9"/>
  <c r="R572" i="9"/>
  <c r="T572" i="9"/>
  <c r="U572" i="9" s="1"/>
  <c r="Q573" i="9"/>
  <c r="R573" i="9"/>
  <c r="T573" i="9"/>
  <c r="U573" i="9" s="1"/>
  <c r="Q574" i="9"/>
  <c r="R574" i="9"/>
  <c r="T574" i="9"/>
  <c r="U574" i="9" s="1"/>
  <c r="Q575" i="9"/>
  <c r="R575" i="9"/>
  <c r="T575" i="9"/>
  <c r="U575" i="9" s="1"/>
  <c r="Q576" i="9"/>
  <c r="R576" i="9"/>
  <c r="T576" i="9"/>
  <c r="U576" i="9" s="1"/>
  <c r="Q577" i="9"/>
  <c r="R577" i="9"/>
  <c r="T577" i="9"/>
  <c r="U577" i="9" s="1"/>
  <c r="Q578" i="9"/>
  <c r="R578" i="9"/>
  <c r="T578" i="9"/>
  <c r="U578" i="9" s="1"/>
  <c r="Q579" i="9"/>
  <c r="R579" i="9"/>
  <c r="T579" i="9"/>
  <c r="U579" i="9" s="1"/>
  <c r="T580" i="9"/>
  <c r="U580" i="9" s="1"/>
  <c r="Q581" i="9"/>
  <c r="R581" i="9"/>
  <c r="T581" i="9"/>
  <c r="U581" i="9" s="1"/>
  <c r="Q582" i="9"/>
  <c r="R582" i="9"/>
  <c r="T582" i="9"/>
  <c r="U582" i="9" s="1"/>
  <c r="Q583" i="9"/>
  <c r="R583" i="9"/>
  <c r="T583" i="9"/>
  <c r="U583" i="9" s="1"/>
  <c r="Q584" i="9"/>
  <c r="R584" i="9"/>
  <c r="T584" i="9"/>
  <c r="U584" i="9" s="1"/>
  <c r="Q585" i="9"/>
  <c r="R585" i="9"/>
  <c r="T585" i="9"/>
  <c r="U585" i="9" s="1"/>
  <c r="Q586" i="9"/>
  <c r="R586" i="9"/>
  <c r="S586" i="9" s="1"/>
  <c r="T586" i="9"/>
  <c r="U586" i="9" s="1"/>
  <c r="T587" i="9"/>
  <c r="U587" i="9" s="1"/>
  <c r="Q588" i="9"/>
  <c r="R588" i="9"/>
  <c r="T588" i="9"/>
  <c r="U588" i="9" s="1"/>
  <c r="Q589" i="9"/>
  <c r="R589" i="9"/>
  <c r="T589" i="9"/>
  <c r="U589" i="9" s="1"/>
  <c r="Q590" i="9"/>
  <c r="R590" i="9"/>
  <c r="T590" i="9"/>
  <c r="U590" i="9" s="1"/>
  <c r="Q591" i="9"/>
  <c r="R591" i="9"/>
  <c r="T591" i="9"/>
  <c r="U591" i="9" s="1"/>
  <c r="Q592" i="9"/>
  <c r="R592" i="9"/>
  <c r="T592" i="9"/>
  <c r="U592" i="9" s="1"/>
  <c r="Q593" i="9"/>
  <c r="R593" i="9"/>
  <c r="T593" i="9"/>
  <c r="U593" i="9" s="1"/>
  <c r="T594" i="9"/>
  <c r="U594" i="9" s="1"/>
  <c r="Q595" i="9"/>
  <c r="R595" i="9"/>
  <c r="T595" i="9"/>
  <c r="U595" i="9" s="1"/>
  <c r="Q596" i="9"/>
  <c r="R596" i="9"/>
  <c r="T596" i="9"/>
  <c r="U596" i="9" s="1"/>
  <c r="Q597" i="9"/>
  <c r="R597" i="9"/>
  <c r="T597" i="9"/>
  <c r="U597" i="9" s="1"/>
  <c r="T598" i="9"/>
  <c r="U598" i="9" s="1"/>
  <c r="T599" i="9"/>
  <c r="U599" i="9" s="1"/>
  <c r="Q600" i="9"/>
  <c r="R600" i="9"/>
  <c r="T600" i="9"/>
  <c r="U600" i="9" s="1"/>
  <c r="Q601" i="9"/>
  <c r="R601" i="9"/>
  <c r="T601" i="9"/>
  <c r="U601" i="9" s="1"/>
  <c r="Q602" i="9"/>
  <c r="R602" i="9"/>
  <c r="T602" i="9"/>
  <c r="U602" i="9" s="1"/>
  <c r="T603" i="9"/>
  <c r="U603" i="9" s="1"/>
  <c r="T604" i="9"/>
  <c r="U604" i="9" s="1"/>
  <c r="Q605" i="9"/>
  <c r="R605" i="9"/>
  <c r="T605" i="9"/>
  <c r="U605" i="9" s="1"/>
  <c r="T606" i="9"/>
  <c r="U606" i="9" s="1"/>
  <c r="Q607" i="9"/>
  <c r="R607" i="9"/>
  <c r="T607" i="9"/>
  <c r="U607" i="9" s="1"/>
  <c r="Q608" i="9"/>
  <c r="R608" i="9"/>
  <c r="T608" i="9"/>
  <c r="U608" i="9" s="1"/>
  <c r="Q609" i="9"/>
  <c r="R609" i="9"/>
  <c r="T609" i="9"/>
  <c r="U609" i="9" s="1"/>
  <c r="Q610" i="9"/>
  <c r="R610" i="9"/>
  <c r="T610" i="9"/>
  <c r="U610" i="9" s="1"/>
  <c r="Q611" i="9"/>
  <c r="R611" i="9"/>
  <c r="T611" i="9"/>
  <c r="U611" i="9" s="1"/>
  <c r="Q612" i="9"/>
  <c r="R612" i="9"/>
  <c r="T612" i="9"/>
  <c r="U612" i="9" s="1"/>
  <c r="Q613" i="9"/>
  <c r="R613" i="9"/>
  <c r="T613" i="9"/>
  <c r="U613" i="9" s="1"/>
  <c r="Q614" i="9"/>
  <c r="R614" i="9"/>
  <c r="T614" i="9"/>
  <c r="U614" i="9" s="1"/>
  <c r="Q615" i="9"/>
  <c r="R615" i="9"/>
  <c r="T615" i="9"/>
  <c r="U615" i="9" s="1"/>
  <c r="Q616" i="9"/>
  <c r="R616" i="9"/>
  <c r="T616" i="9"/>
  <c r="U616" i="9" s="1"/>
  <c r="Q617" i="9"/>
  <c r="R617" i="9"/>
  <c r="T617" i="9"/>
  <c r="U617" i="9" s="1"/>
  <c r="Q618" i="9"/>
  <c r="R618" i="9"/>
  <c r="T618" i="9"/>
  <c r="U618" i="9" s="1"/>
  <c r="Q619" i="9"/>
  <c r="R619" i="9"/>
  <c r="T619" i="9"/>
  <c r="U619" i="9" s="1"/>
  <c r="Q620" i="9"/>
  <c r="R620" i="9"/>
  <c r="T620" i="9"/>
  <c r="U620" i="9" s="1"/>
  <c r="Q621" i="9"/>
  <c r="R621" i="9"/>
  <c r="T621" i="9"/>
  <c r="U621" i="9" s="1"/>
  <c r="T622" i="9"/>
  <c r="U622" i="9" s="1"/>
  <c r="T623" i="9"/>
  <c r="U623" i="9" s="1"/>
  <c r="T624" i="9"/>
  <c r="U624" i="9" s="1"/>
  <c r="Q625" i="9"/>
  <c r="R625" i="9"/>
  <c r="T625" i="9"/>
  <c r="U625" i="9" s="1"/>
  <c r="Q626" i="9"/>
  <c r="R626" i="9"/>
  <c r="T626" i="9"/>
  <c r="U626" i="9" s="1"/>
  <c r="Q627" i="9"/>
  <c r="R627" i="9"/>
  <c r="T627" i="9"/>
  <c r="U627" i="9" s="1"/>
  <c r="Q628" i="9"/>
  <c r="R628" i="9"/>
  <c r="T628" i="9"/>
  <c r="U628" i="9" s="1"/>
  <c r="Q629" i="9"/>
  <c r="R629" i="9"/>
  <c r="T629" i="9"/>
  <c r="U629" i="9" s="1"/>
  <c r="Q631" i="9"/>
  <c r="R631" i="9"/>
  <c r="S631" i="9" s="1"/>
  <c r="T631" i="9"/>
  <c r="U631" i="9" s="1"/>
  <c r="Q632" i="9"/>
  <c r="R632" i="9"/>
  <c r="T632" i="9"/>
  <c r="U632" i="9" s="1"/>
  <c r="Q633" i="9"/>
  <c r="R633" i="9"/>
  <c r="T633" i="9"/>
  <c r="U633" i="9" s="1"/>
  <c r="Q634" i="9"/>
  <c r="R634" i="9"/>
  <c r="T634" i="9"/>
  <c r="U634" i="9" s="1"/>
  <c r="Q635" i="9"/>
  <c r="R635" i="9"/>
  <c r="T635" i="9"/>
  <c r="U635" i="9" s="1"/>
  <c r="Q636" i="9"/>
  <c r="R636" i="9"/>
  <c r="T636" i="9"/>
  <c r="U636" i="9" s="1"/>
  <c r="Q637" i="9"/>
  <c r="R637" i="9"/>
  <c r="T637" i="9"/>
  <c r="U637" i="9" s="1"/>
  <c r="Q638" i="9"/>
  <c r="R638" i="9"/>
  <c r="T638" i="9"/>
  <c r="U638" i="9" s="1"/>
  <c r="Q639" i="9"/>
  <c r="R639" i="9"/>
  <c r="T639" i="9"/>
  <c r="U639" i="9" s="1"/>
  <c r="Q640" i="9"/>
  <c r="R640" i="9"/>
  <c r="T640" i="9"/>
  <c r="U640" i="9" s="1"/>
  <c r="Q641" i="9"/>
  <c r="R641" i="9"/>
  <c r="T641" i="9"/>
  <c r="U641" i="9" s="1"/>
  <c r="Q642" i="9"/>
  <c r="R642" i="9"/>
  <c r="T642" i="9"/>
  <c r="U642" i="9" s="1"/>
  <c r="Q643" i="9"/>
  <c r="R643" i="9"/>
  <c r="T643" i="9"/>
  <c r="U643" i="9" s="1"/>
  <c r="Q644" i="9"/>
  <c r="R644" i="9"/>
  <c r="T644" i="9"/>
  <c r="U644" i="9" s="1"/>
  <c r="Q645" i="9"/>
  <c r="R645" i="9"/>
  <c r="T645" i="9"/>
  <c r="U645" i="9" s="1"/>
  <c r="Q646" i="9"/>
  <c r="R646" i="9"/>
  <c r="T646" i="9"/>
  <c r="U646" i="9" s="1"/>
  <c r="Q647" i="9"/>
  <c r="R647" i="9"/>
  <c r="S647" i="9" s="1"/>
  <c r="T647" i="9"/>
  <c r="U647" i="9" s="1"/>
  <c r="Q648" i="9"/>
  <c r="R648" i="9"/>
  <c r="T648" i="9"/>
  <c r="U648" i="9" s="1"/>
  <c r="Q649" i="9"/>
  <c r="R649" i="9"/>
  <c r="T649" i="9"/>
  <c r="U649" i="9" s="1"/>
  <c r="Q650" i="9"/>
  <c r="R650" i="9"/>
  <c r="T650" i="9"/>
  <c r="U650" i="9" s="1"/>
  <c r="Q651" i="9"/>
  <c r="R651" i="9"/>
  <c r="T651" i="9"/>
  <c r="U651" i="9" s="1"/>
  <c r="Q652" i="9"/>
  <c r="R652" i="9"/>
  <c r="T652" i="9"/>
  <c r="U652" i="9" s="1"/>
  <c r="Q653" i="9"/>
  <c r="R653" i="9"/>
  <c r="T653" i="9"/>
  <c r="U653" i="9" s="1"/>
  <c r="Q654" i="9"/>
  <c r="R654" i="9"/>
  <c r="T654" i="9"/>
  <c r="U654" i="9" s="1"/>
  <c r="Q655" i="9"/>
  <c r="R655" i="9"/>
  <c r="T655" i="9"/>
  <c r="U655" i="9" s="1"/>
  <c r="Q656" i="9"/>
  <c r="R656" i="9"/>
  <c r="T656" i="9"/>
  <c r="U656" i="9" s="1"/>
  <c r="Q657" i="9"/>
  <c r="R657" i="9"/>
  <c r="T657" i="9"/>
  <c r="U657" i="9" s="1"/>
  <c r="Q658" i="9"/>
  <c r="R658" i="9"/>
  <c r="T658" i="9"/>
  <c r="U658" i="9" s="1"/>
  <c r="Q659" i="9"/>
  <c r="R659" i="9"/>
  <c r="T659" i="9"/>
  <c r="U659" i="9" s="1"/>
  <c r="Q660" i="9"/>
  <c r="R660" i="9"/>
  <c r="T660" i="9"/>
  <c r="U660" i="9" s="1"/>
  <c r="Q661" i="9"/>
  <c r="R661" i="9"/>
  <c r="T661" i="9"/>
  <c r="U661" i="9" s="1"/>
  <c r="Q662" i="9"/>
  <c r="R662" i="9"/>
  <c r="T662" i="9"/>
  <c r="U662" i="9" s="1"/>
  <c r="Q663" i="9"/>
  <c r="R663" i="9"/>
  <c r="S663" i="9" s="1"/>
  <c r="T663" i="9"/>
  <c r="U663" i="9" s="1"/>
  <c r="Q664" i="9"/>
  <c r="R664" i="9"/>
  <c r="T664" i="9"/>
  <c r="U664" i="9" s="1"/>
  <c r="Q665" i="9"/>
  <c r="R665" i="9"/>
  <c r="T665" i="9"/>
  <c r="U665" i="9" s="1"/>
  <c r="Q666" i="9"/>
  <c r="R666" i="9"/>
  <c r="T666" i="9"/>
  <c r="U666" i="9" s="1"/>
  <c r="Q667" i="9"/>
  <c r="R667" i="9"/>
  <c r="T667" i="9"/>
  <c r="U667" i="9" s="1"/>
  <c r="Q668" i="9"/>
  <c r="R668" i="9"/>
  <c r="T668" i="9"/>
  <c r="U668" i="9" s="1"/>
  <c r="Q669" i="9"/>
  <c r="R669" i="9"/>
  <c r="T669" i="9"/>
  <c r="U669" i="9" s="1"/>
  <c r="Q670" i="9"/>
  <c r="R670" i="9"/>
  <c r="T670" i="9"/>
  <c r="U670" i="9" s="1"/>
  <c r="Q671" i="9"/>
  <c r="R671" i="9"/>
  <c r="T671" i="9"/>
  <c r="U671" i="9" s="1"/>
  <c r="Q672" i="9"/>
  <c r="R672" i="9"/>
  <c r="T672" i="9"/>
  <c r="U672" i="9" s="1"/>
  <c r="Q673" i="9"/>
  <c r="R673" i="9"/>
  <c r="T673" i="9"/>
  <c r="U673" i="9" s="1"/>
  <c r="Q674" i="9"/>
  <c r="R674" i="9"/>
  <c r="T674" i="9"/>
  <c r="U674" i="9" s="1"/>
  <c r="Q675" i="9"/>
  <c r="R675" i="9"/>
  <c r="T675" i="9"/>
  <c r="U675" i="9" s="1"/>
  <c r="Q676" i="9"/>
  <c r="R676" i="9"/>
  <c r="T676" i="9"/>
  <c r="U676" i="9" s="1"/>
  <c r="Q677" i="9"/>
  <c r="R677" i="9"/>
  <c r="T677" i="9"/>
  <c r="U677" i="9" s="1"/>
  <c r="Q678" i="9"/>
  <c r="R678" i="9"/>
  <c r="T678" i="9"/>
  <c r="U678" i="9" s="1"/>
  <c r="Q679" i="9"/>
  <c r="R679" i="9"/>
  <c r="S679" i="9" s="1"/>
  <c r="T679" i="9"/>
  <c r="U679" i="9" s="1"/>
  <c r="Q680" i="9"/>
  <c r="R680" i="9"/>
  <c r="T680" i="9"/>
  <c r="U680" i="9" s="1"/>
  <c r="Q681" i="9"/>
  <c r="R681" i="9"/>
  <c r="T681" i="9"/>
  <c r="U681" i="9" s="1"/>
  <c r="Q682" i="9"/>
  <c r="R682" i="9"/>
  <c r="T682" i="9"/>
  <c r="U682" i="9" s="1"/>
  <c r="Q683" i="9"/>
  <c r="R683" i="9"/>
  <c r="T683" i="9"/>
  <c r="U683" i="9" s="1"/>
  <c r="Q684" i="9"/>
  <c r="R684" i="9"/>
  <c r="T684" i="9"/>
  <c r="U684" i="9" s="1"/>
  <c r="Q685" i="9"/>
  <c r="R685" i="9"/>
  <c r="T685" i="9"/>
  <c r="U685" i="9" s="1"/>
  <c r="Q686" i="9"/>
  <c r="R686" i="9"/>
  <c r="T686" i="9"/>
  <c r="U686" i="9" s="1"/>
  <c r="Q687" i="9"/>
  <c r="R687" i="9"/>
  <c r="T687" i="9"/>
  <c r="U687" i="9" s="1"/>
  <c r="Q688" i="9"/>
  <c r="R688" i="9"/>
  <c r="T688" i="9"/>
  <c r="U688" i="9" s="1"/>
  <c r="Q689" i="9"/>
  <c r="R689" i="9"/>
  <c r="T689" i="9"/>
  <c r="U689" i="9" s="1"/>
  <c r="Q690" i="9"/>
  <c r="R690" i="9"/>
  <c r="T690" i="9"/>
  <c r="U690" i="9" s="1"/>
  <c r="Q691" i="9"/>
  <c r="R691" i="9"/>
  <c r="T691" i="9"/>
  <c r="U691" i="9" s="1"/>
  <c r="Q692" i="9"/>
  <c r="R692" i="9"/>
  <c r="T692" i="9"/>
  <c r="U692" i="9" s="1"/>
  <c r="Q693" i="9"/>
  <c r="R693" i="9"/>
  <c r="T693" i="9"/>
  <c r="U693" i="9" s="1"/>
  <c r="Q694" i="9"/>
  <c r="R694" i="9"/>
  <c r="T694" i="9"/>
  <c r="U694" i="9" s="1"/>
  <c r="Q696" i="9"/>
  <c r="R696" i="9"/>
  <c r="S696" i="9" s="1"/>
  <c r="T696" i="9"/>
  <c r="U696" i="9" s="1"/>
  <c r="Q697" i="9"/>
  <c r="R697" i="9"/>
  <c r="T697" i="9"/>
  <c r="U697" i="9" s="1"/>
  <c r="Q698" i="9"/>
  <c r="R698" i="9"/>
  <c r="T698" i="9"/>
  <c r="U698" i="9" s="1"/>
  <c r="Q699" i="9"/>
  <c r="R699" i="9"/>
  <c r="T699" i="9"/>
  <c r="U699" i="9" s="1"/>
  <c r="Q700" i="9"/>
  <c r="R700" i="9"/>
  <c r="T700" i="9"/>
  <c r="U700" i="9" s="1"/>
  <c r="Q701" i="9"/>
  <c r="R701" i="9"/>
  <c r="T701" i="9"/>
  <c r="U701" i="9" s="1"/>
  <c r="Q702" i="9"/>
  <c r="R702" i="9"/>
  <c r="T702" i="9"/>
  <c r="U702" i="9" s="1"/>
  <c r="Q703" i="9"/>
  <c r="R703" i="9"/>
  <c r="T703" i="9"/>
  <c r="U703" i="9" s="1"/>
  <c r="Q704" i="9"/>
  <c r="R704" i="9"/>
  <c r="T704" i="9"/>
  <c r="U704" i="9" s="1"/>
  <c r="Q705" i="9"/>
  <c r="R705" i="9"/>
  <c r="T705" i="9"/>
  <c r="U705" i="9" s="1"/>
  <c r="Q706" i="9"/>
  <c r="R706" i="9"/>
  <c r="T706" i="9"/>
  <c r="U706" i="9" s="1"/>
  <c r="Q707" i="9"/>
  <c r="R707" i="9"/>
  <c r="T707" i="9"/>
  <c r="U707" i="9" s="1"/>
  <c r="Q708" i="9"/>
  <c r="R708" i="9"/>
  <c r="T708" i="9"/>
  <c r="U708" i="9" s="1"/>
  <c r="Q709" i="9"/>
  <c r="R709" i="9"/>
  <c r="T709" i="9"/>
  <c r="U709" i="9" s="1"/>
  <c r="Q710" i="9"/>
  <c r="R710" i="9"/>
  <c r="T710" i="9"/>
  <c r="U710" i="9" s="1"/>
  <c r="Q711" i="9"/>
  <c r="R711" i="9"/>
  <c r="T711" i="9"/>
  <c r="U711" i="9" s="1"/>
  <c r="Q712" i="9"/>
  <c r="R712" i="9"/>
  <c r="S712" i="9" s="1"/>
  <c r="T712" i="9"/>
  <c r="U712" i="9" s="1"/>
  <c r="Q713" i="9"/>
  <c r="R713" i="9"/>
  <c r="T713" i="9"/>
  <c r="U713" i="9" s="1"/>
  <c r="Q714" i="9"/>
  <c r="R714" i="9"/>
  <c r="T714" i="9"/>
  <c r="U714" i="9" s="1"/>
  <c r="Q715" i="9"/>
  <c r="R715" i="9"/>
  <c r="T715" i="9"/>
  <c r="U715" i="9" s="1"/>
  <c r="Q716" i="9"/>
  <c r="R716" i="9"/>
  <c r="T716" i="9"/>
  <c r="U716" i="9" s="1"/>
  <c r="Q717" i="9"/>
  <c r="R717" i="9"/>
  <c r="T717" i="9"/>
  <c r="U717" i="9" s="1"/>
  <c r="Q718" i="9"/>
  <c r="R718" i="9"/>
  <c r="T718" i="9"/>
  <c r="U718" i="9" s="1"/>
  <c r="Q719" i="9"/>
  <c r="R719" i="9"/>
  <c r="T719" i="9"/>
  <c r="U719" i="9" s="1"/>
  <c r="Q720" i="9"/>
  <c r="R720" i="9"/>
  <c r="T720" i="9"/>
  <c r="U720" i="9" s="1"/>
  <c r="Q721" i="9"/>
  <c r="R721" i="9"/>
  <c r="T721" i="9"/>
  <c r="U721" i="9" s="1"/>
  <c r="Q722" i="9"/>
  <c r="R722" i="9"/>
  <c r="T722" i="9"/>
  <c r="U722" i="9" s="1"/>
  <c r="Q723" i="9"/>
  <c r="R723" i="9"/>
  <c r="T723" i="9"/>
  <c r="U723" i="9" s="1"/>
  <c r="Q724" i="9"/>
  <c r="R724" i="9"/>
  <c r="T724" i="9"/>
  <c r="U724" i="9" s="1"/>
  <c r="Q725" i="9"/>
  <c r="R725" i="9"/>
  <c r="T725" i="9"/>
  <c r="U725" i="9" s="1"/>
  <c r="Q726" i="9"/>
  <c r="R726" i="9"/>
  <c r="T726" i="9"/>
  <c r="U726" i="9" s="1"/>
  <c r="Q727" i="9"/>
  <c r="R727" i="9"/>
  <c r="T727" i="9"/>
  <c r="U727" i="9" s="1"/>
  <c r="Q728" i="9"/>
  <c r="R728" i="9"/>
  <c r="T728" i="9"/>
  <c r="U728" i="9" s="1"/>
  <c r="Q729" i="9"/>
  <c r="R729" i="9"/>
  <c r="T729" i="9"/>
  <c r="U729" i="9" s="1"/>
  <c r="Q730" i="9"/>
  <c r="R730" i="9"/>
  <c r="T730" i="9"/>
  <c r="U730" i="9" s="1"/>
  <c r="Q731" i="9"/>
  <c r="R731" i="9"/>
  <c r="T731" i="9"/>
  <c r="U731" i="9" s="1"/>
  <c r="T732" i="9"/>
  <c r="U732" i="9" s="1"/>
  <c r="Q733" i="9"/>
  <c r="R733" i="9"/>
  <c r="T733" i="9"/>
  <c r="U733" i="9" s="1"/>
  <c r="Q734" i="9"/>
  <c r="R734" i="9"/>
  <c r="T734" i="9"/>
  <c r="U734" i="9" s="1"/>
  <c r="Q735" i="9"/>
  <c r="R735" i="9"/>
  <c r="T735" i="9"/>
  <c r="U735" i="9" s="1"/>
  <c r="Q736" i="9"/>
  <c r="R736" i="9"/>
  <c r="T736" i="9"/>
  <c r="U736" i="9" s="1"/>
  <c r="Q737" i="9"/>
  <c r="R737" i="9"/>
  <c r="T737" i="9"/>
  <c r="U737" i="9" s="1"/>
  <c r="Q738" i="9"/>
  <c r="R738" i="9"/>
  <c r="T738" i="9"/>
  <c r="U738" i="9" s="1"/>
  <c r="Q739" i="9"/>
  <c r="R739" i="9"/>
  <c r="T739" i="9"/>
  <c r="U739" i="9" s="1"/>
  <c r="Q740" i="9"/>
  <c r="R740" i="9"/>
  <c r="T740" i="9"/>
  <c r="U740" i="9" s="1"/>
  <c r="Q741" i="9"/>
  <c r="R741" i="9"/>
  <c r="T741" i="9"/>
  <c r="U741" i="9" s="1"/>
  <c r="Q742" i="9"/>
  <c r="R742" i="9"/>
  <c r="T742" i="9"/>
  <c r="U742" i="9" s="1"/>
  <c r="Q743" i="9"/>
  <c r="R743" i="9"/>
  <c r="T743" i="9"/>
  <c r="U743" i="9" s="1"/>
  <c r="Q744" i="9"/>
  <c r="R744" i="9"/>
  <c r="T744" i="9"/>
  <c r="U744" i="9" s="1"/>
  <c r="Q745" i="9"/>
  <c r="R745" i="9"/>
  <c r="T745" i="9"/>
  <c r="U745" i="9" s="1"/>
  <c r="Q746" i="9"/>
  <c r="R746" i="9"/>
  <c r="T746" i="9"/>
  <c r="U746" i="9" s="1"/>
  <c r="Q747" i="9"/>
  <c r="R747" i="9"/>
  <c r="T747" i="9"/>
  <c r="U747" i="9" s="1"/>
  <c r="Q748" i="9"/>
  <c r="R748" i="9"/>
  <c r="T748" i="9"/>
  <c r="U748" i="9" s="1"/>
  <c r="Q749" i="9"/>
  <c r="R749" i="9"/>
  <c r="T749" i="9"/>
  <c r="U749" i="9" s="1"/>
  <c r="Q750" i="9"/>
  <c r="R750" i="9"/>
  <c r="T750" i="9"/>
  <c r="U750" i="9" s="1"/>
  <c r="Q751" i="9"/>
  <c r="R751" i="9"/>
  <c r="T751" i="9"/>
  <c r="U751" i="9" s="1"/>
  <c r="Q752" i="9"/>
  <c r="R752" i="9"/>
  <c r="T752" i="9"/>
  <c r="U752" i="9" s="1"/>
  <c r="Q753" i="9"/>
  <c r="R753" i="9"/>
  <c r="T753" i="9"/>
  <c r="U753" i="9" s="1"/>
  <c r="Q754" i="9"/>
  <c r="R754" i="9"/>
  <c r="T754" i="9"/>
  <c r="U754" i="9" s="1"/>
  <c r="Q755" i="9"/>
  <c r="R755" i="9"/>
  <c r="T755" i="9"/>
  <c r="U755" i="9" s="1"/>
  <c r="Q756" i="9"/>
  <c r="R756" i="9"/>
  <c r="T756" i="9"/>
  <c r="U756" i="9" s="1"/>
  <c r="Q757" i="9"/>
  <c r="R757" i="9"/>
  <c r="T757" i="9"/>
  <c r="U757" i="9" s="1"/>
  <c r="Q758" i="9"/>
  <c r="R758" i="9"/>
  <c r="T758" i="9"/>
  <c r="U758" i="9" s="1"/>
  <c r="Q759" i="9"/>
  <c r="R759" i="9"/>
  <c r="T759" i="9"/>
  <c r="U759" i="9" s="1"/>
  <c r="Q761" i="9"/>
  <c r="R761" i="9"/>
  <c r="T761" i="9"/>
  <c r="U761" i="9" s="1"/>
  <c r="Q762" i="9"/>
  <c r="R762" i="9"/>
  <c r="T762" i="9"/>
  <c r="U762" i="9" s="1"/>
  <c r="T763" i="9"/>
  <c r="U763" i="9" s="1"/>
  <c r="Q764" i="9"/>
  <c r="R764" i="9"/>
  <c r="T764" i="9"/>
  <c r="U764" i="9" s="1"/>
  <c r="Q765" i="9"/>
  <c r="R765" i="9"/>
  <c r="T765" i="9"/>
  <c r="U765" i="9" s="1"/>
  <c r="Q766" i="9"/>
  <c r="R766" i="9"/>
  <c r="T766" i="9"/>
  <c r="U766" i="9" s="1"/>
  <c r="Q767" i="9"/>
  <c r="R767" i="9"/>
  <c r="T767" i="9"/>
  <c r="U767" i="9" s="1"/>
  <c r="Q768" i="9"/>
  <c r="R768" i="9"/>
  <c r="T768" i="9"/>
  <c r="U768" i="9" s="1"/>
  <c r="Q769" i="9"/>
  <c r="R769" i="9"/>
  <c r="T769" i="9"/>
  <c r="U769" i="9" s="1"/>
  <c r="Q770" i="9"/>
  <c r="R770" i="9"/>
  <c r="T770" i="9"/>
  <c r="U770" i="9" s="1"/>
  <c r="Q771" i="9"/>
  <c r="R771" i="9"/>
  <c r="T771" i="9"/>
  <c r="U771" i="9" s="1"/>
  <c r="Q772" i="9"/>
  <c r="R772" i="9"/>
  <c r="T772" i="9"/>
  <c r="U772" i="9" s="1"/>
  <c r="T773" i="9"/>
  <c r="U773" i="9" s="1"/>
  <c r="T774" i="9"/>
  <c r="U774" i="9" s="1"/>
  <c r="Q775" i="9"/>
  <c r="R775" i="9"/>
  <c r="T775" i="9"/>
  <c r="U775" i="9" s="1"/>
  <c r="Q776" i="9"/>
  <c r="R776" i="9"/>
  <c r="T776" i="9"/>
  <c r="U776" i="9" s="1"/>
  <c r="T777" i="9"/>
  <c r="U777" i="9" s="1"/>
  <c r="Q778" i="9"/>
  <c r="R778" i="9"/>
  <c r="T778" i="9"/>
  <c r="U778" i="9" s="1"/>
  <c r="Q779" i="9"/>
  <c r="R779" i="9"/>
  <c r="T779" i="9"/>
  <c r="U779" i="9" s="1"/>
  <c r="T780" i="9"/>
  <c r="U780" i="9" s="1"/>
  <c r="Q781" i="9"/>
  <c r="R781" i="9"/>
  <c r="S781" i="9" s="1"/>
  <c r="T781" i="9"/>
  <c r="U781" i="9" s="1"/>
  <c r="Q782" i="9"/>
  <c r="R782" i="9"/>
  <c r="T782" i="9"/>
  <c r="U782" i="9" s="1"/>
  <c r="Q783" i="9"/>
  <c r="R783" i="9"/>
  <c r="T783" i="9"/>
  <c r="U783" i="9" s="1"/>
  <c r="T784" i="9"/>
  <c r="U784" i="9" s="1"/>
  <c r="Q785" i="9"/>
  <c r="R785" i="9"/>
  <c r="T785" i="9"/>
  <c r="U785" i="9" s="1"/>
  <c r="T786" i="9"/>
  <c r="U786" i="9" s="1"/>
  <c r="Q787" i="9"/>
  <c r="R787" i="9"/>
  <c r="T787" i="9"/>
  <c r="U787" i="9" s="1"/>
  <c r="T788" i="9"/>
  <c r="U788" i="9" s="1"/>
  <c r="T789" i="9"/>
  <c r="U789" i="9" s="1"/>
  <c r="T790" i="9"/>
  <c r="U790" i="9" s="1"/>
  <c r="T791" i="9"/>
  <c r="U791" i="9" s="1"/>
  <c r="T792" i="9"/>
  <c r="U792" i="9" s="1"/>
  <c r="T793" i="9"/>
  <c r="U793" i="9" s="1"/>
  <c r="Q794" i="9"/>
  <c r="R794" i="9"/>
  <c r="T794" i="9"/>
  <c r="U794" i="9" s="1"/>
  <c r="Q795" i="9"/>
  <c r="R795" i="9"/>
  <c r="T795" i="9"/>
  <c r="U795" i="9" s="1"/>
  <c r="Q796" i="9"/>
  <c r="R796" i="9"/>
  <c r="T796" i="9"/>
  <c r="U796" i="9" s="1"/>
  <c r="Q797" i="9"/>
  <c r="R797" i="9"/>
  <c r="S797" i="9" s="1"/>
  <c r="T797" i="9"/>
  <c r="U797" i="9" s="1"/>
  <c r="T798" i="9"/>
  <c r="U798" i="9" s="1"/>
  <c r="Q799" i="9"/>
  <c r="R799" i="9"/>
  <c r="T799" i="9"/>
  <c r="U799" i="9" s="1"/>
  <c r="Q800" i="9"/>
  <c r="R800" i="9"/>
  <c r="T800" i="9"/>
  <c r="U800" i="9" s="1"/>
  <c r="T801" i="9"/>
  <c r="U801" i="9" s="1"/>
  <c r="Q802" i="9"/>
  <c r="R802" i="9"/>
  <c r="T802" i="9"/>
  <c r="U802" i="9" s="1"/>
  <c r="T803" i="9"/>
  <c r="U803" i="9" s="1"/>
  <c r="T804" i="9"/>
  <c r="U804" i="9" s="1"/>
  <c r="Q805" i="9"/>
  <c r="R805" i="9"/>
  <c r="T805" i="9"/>
  <c r="U805" i="9" s="1"/>
  <c r="Q806" i="9"/>
  <c r="R806" i="9"/>
  <c r="T806" i="9"/>
  <c r="U806" i="9" s="1"/>
  <c r="Q807" i="9"/>
  <c r="R807" i="9"/>
  <c r="T807" i="9"/>
  <c r="U807" i="9" s="1"/>
  <c r="T808" i="9"/>
  <c r="U808" i="9" s="1"/>
  <c r="Q809" i="9"/>
  <c r="R809" i="9"/>
  <c r="T809" i="9"/>
  <c r="U809" i="9" s="1"/>
  <c r="Q810" i="9"/>
  <c r="R810" i="9"/>
  <c r="T810" i="9"/>
  <c r="U810" i="9" s="1"/>
  <c r="Q811" i="9"/>
  <c r="R811" i="9"/>
  <c r="S811" i="9" s="1"/>
  <c r="T811" i="9"/>
  <c r="U811" i="9" s="1"/>
  <c r="Q812" i="9"/>
  <c r="R812" i="9"/>
  <c r="T812" i="9"/>
  <c r="U812" i="9" s="1"/>
  <c r="Q813" i="9"/>
  <c r="R813" i="9"/>
  <c r="T813" i="9"/>
  <c r="U813" i="9" s="1"/>
  <c r="T814" i="9"/>
  <c r="U814" i="9" s="1"/>
  <c r="Q815" i="9"/>
  <c r="R815" i="9"/>
  <c r="T815" i="9"/>
  <c r="U815" i="9" s="1"/>
  <c r="Q816" i="9"/>
  <c r="R816" i="9"/>
  <c r="T816" i="9"/>
  <c r="U816" i="9" s="1"/>
  <c r="T817" i="9"/>
  <c r="U817" i="9" s="1"/>
  <c r="T818" i="9"/>
  <c r="U818" i="9" s="1"/>
  <c r="Q819" i="9"/>
  <c r="R819" i="9"/>
  <c r="T819" i="9"/>
  <c r="U819" i="9" s="1"/>
  <c r="Q820" i="9"/>
  <c r="R820" i="9"/>
  <c r="T820" i="9"/>
  <c r="U820" i="9" s="1"/>
  <c r="T821" i="9"/>
  <c r="U821" i="9" s="1"/>
  <c r="Q822" i="9"/>
  <c r="R822" i="9"/>
  <c r="T822" i="9"/>
  <c r="U822" i="9" s="1"/>
  <c r="Q823" i="9"/>
  <c r="R823" i="9"/>
  <c r="T823" i="9"/>
  <c r="U823" i="9" s="1"/>
  <c r="Q824" i="9"/>
  <c r="S824" i="9" s="1"/>
  <c r="R824" i="9"/>
  <c r="T824" i="9"/>
  <c r="U824" i="9" s="1"/>
  <c r="T825" i="9"/>
  <c r="U825" i="9" s="1"/>
  <c r="Q826" i="9"/>
  <c r="R826" i="9"/>
  <c r="T826" i="9"/>
  <c r="U826" i="9" s="1"/>
  <c r="Q828" i="9"/>
  <c r="R828" i="9"/>
  <c r="T828" i="9"/>
  <c r="U828" i="9" s="1"/>
  <c r="Q829" i="9"/>
  <c r="R829" i="9"/>
  <c r="T829" i="9"/>
  <c r="U829" i="9" s="1"/>
  <c r="Q830" i="9"/>
  <c r="R830" i="9"/>
  <c r="T830" i="9"/>
  <c r="U830" i="9" s="1"/>
  <c r="Q831" i="9"/>
  <c r="R831" i="9"/>
  <c r="T831" i="9"/>
  <c r="U831" i="9" s="1"/>
  <c r="T832" i="9"/>
  <c r="U832" i="9" s="1"/>
  <c r="Q833" i="9"/>
  <c r="R833" i="9"/>
  <c r="T833" i="9"/>
  <c r="U833" i="9" s="1"/>
  <c r="Q834" i="9"/>
  <c r="R834" i="9"/>
  <c r="T834" i="9"/>
  <c r="U834" i="9" s="1"/>
  <c r="Q835" i="9"/>
  <c r="R835" i="9"/>
  <c r="T835" i="9"/>
  <c r="U835" i="9" s="1"/>
  <c r="T836" i="9"/>
  <c r="U836" i="9" s="1"/>
  <c r="T837" i="9"/>
  <c r="U837" i="9" s="1"/>
  <c r="T838" i="9"/>
  <c r="U838" i="9" s="1"/>
  <c r="Q839" i="9"/>
  <c r="R839" i="9"/>
  <c r="T839" i="9"/>
  <c r="U839" i="9" s="1"/>
  <c r="Q840" i="9"/>
  <c r="R840" i="9"/>
  <c r="T840" i="9"/>
  <c r="U840" i="9" s="1"/>
  <c r="Q841" i="9"/>
  <c r="R841" i="9"/>
  <c r="T841" i="9"/>
  <c r="U841" i="9" s="1"/>
  <c r="T842" i="9"/>
  <c r="U842" i="9" s="1"/>
  <c r="Q843" i="9"/>
  <c r="R843" i="9"/>
  <c r="T843" i="9"/>
  <c r="U843" i="9" s="1"/>
  <c r="T844" i="9"/>
  <c r="U844" i="9" s="1"/>
  <c r="Q845" i="9"/>
  <c r="R845" i="9"/>
  <c r="T845" i="9"/>
  <c r="U845" i="9" s="1"/>
  <c r="T846" i="9"/>
  <c r="U846" i="9" s="1"/>
  <c r="Q847" i="9"/>
  <c r="R847" i="9"/>
  <c r="T847" i="9"/>
  <c r="U847" i="9" s="1"/>
  <c r="Q848" i="9"/>
  <c r="R848" i="9"/>
  <c r="T848" i="9"/>
  <c r="U848" i="9" s="1"/>
  <c r="Q849" i="9"/>
  <c r="R849" i="9"/>
  <c r="T849" i="9"/>
  <c r="U849" i="9" s="1"/>
  <c r="Q850" i="9"/>
  <c r="S850" i="9" s="1"/>
  <c r="R850" i="9"/>
  <c r="T850" i="9"/>
  <c r="U850" i="9" s="1"/>
  <c r="T851" i="9"/>
  <c r="U851" i="9" s="1"/>
  <c r="Q852" i="9"/>
  <c r="R852" i="9"/>
  <c r="T852" i="9"/>
  <c r="U852" i="9" s="1"/>
  <c r="Q853" i="9"/>
  <c r="R853" i="9"/>
  <c r="T853" i="9"/>
  <c r="U853" i="9" s="1"/>
  <c r="Q854" i="9"/>
  <c r="R854" i="9"/>
  <c r="T854" i="9"/>
  <c r="U854" i="9" s="1"/>
  <c r="Q855" i="9"/>
  <c r="R855" i="9"/>
  <c r="T855" i="9"/>
  <c r="U855" i="9" s="1"/>
  <c r="Q856" i="9"/>
  <c r="R856" i="9"/>
  <c r="S856" i="9" s="1"/>
  <c r="T856" i="9"/>
  <c r="U856" i="9" s="1"/>
  <c r="Q857" i="9"/>
  <c r="R857" i="9"/>
  <c r="T857" i="9"/>
  <c r="U857" i="9" s="1"/>
  <c r="Q858" i="9"/>
  <c r="R858" i="9"/>
  <c r="S858" i="9" s="1"/>
  <c r="T858" i="9"/>
  <c r="U858" i="9" s="1"/>
  <c r="Q859" i="9"/>
  <c r="R859" i="9"/>
  <c r="T859" i="9"/>
  <c r="U859" i="9" s="1"/>
  <c r="Q860" i="9"/>
  <c r="R860" i="9"/>
  <c r="T860" i="9"/>
  <c r="U860" i="9" s="1"/>
  <c r="Q861" i="9"/>
  <c r="R861" i="9"/>
  <c r="T861" i="9"/>
  <c r="U861" i="9" s="1"/>
  <c r="T862" i="9"/>
  <c r="U862" i="9" s="1"/>
  <c r="Q863" i="9"/>
  <c r="R863" i="9"/>
  <c r="T863" i="9"/>
  <c r="U863" i="9" s="1"/>
  <c r="Q864" i="9"/>
  <c r="R864" i="9"/>
  <c r="T864" i="9"/>
  <c r="U864" i="9" s="1"/>
  <c r="Q865" i="9"/>
  <c r="R865" i="9"/>
  <c r="T865" i="9"/>
  <c r="U865" i="9" s="1"/>
  <c r="T866" i="9"/>
  <c r="U866" i="9" s="1"/>
  <c r="T867" i="9"/>
  <c r="U867" i="9" s="1"/>
  <c r="Q868" i="9"/>
  <c r="R868" i="9"/>
  <c r="T868" i="9"/>
  <c r="U868" i="9" s="1"/>
  <c r="T869" i="9"/>
  <c r="U869" i="9" s="1"/>
  <c r="Q870" i="9"/>
  <c r="R870" i="9"/>
  <c r="T870" i="9"/>
  <c r="U870" i="9" s="1"/>
  <c r="Q871" i="9"/>
  <c r="R871" i="9"/>
  <c r="T871" i="9"/>
  <c r="U871" i="9" s="1"/>
  <c r="T872" i="9"/>
  <c r="U872" i="9" s="1"/>
  <c r="T873" i="9"/>
  <c r="U873" i="9" s="1"/>
  <c r="T874" i="9"/>
  <c r="U874" i="9" s="1"/>
  <c r="Q875" i="9"/>
  <c r="R875" i="9"/>
  <c r="T875" i="9"/>
  <c r="U875" i="9" s="1"/>
  <c r="Q876" i="9"/>
  <c r="R876" i="9"/>
  <c r="T876" i="9"/>
  <c r="U876" i="9" s="1"/>
  <c r="Q877" i="9"/>
  <c r="R877" i="9"/>
  <c r="T877" i="9"/>
  <c r="U877" i="9" s="1"/>
  <c r="Q878" i="9"/>
  <c r="R878" i="9"/>
  <c r="T878" i="9"/>
  <c r="U878" i="9" s="1"/>
  <c r="Q879" i="9"/>
  <c r="R879" i="9"/>
  <c r="T879" i="9"/>
  <c r="U879" i="9" s="1"/>
  <c r="Q880" i="9"/>
  <c r="R880" i="9"/>
  <c r="T880" i="9"/>
  <c r="U880" i="9" s="1"/>
  <c r="Q881" i="9"/>
  <c r="R881" i="9"/>
  <c r="T881" i="9"/>
  <c r="U881" i="9" s="1"/>
  <c r="T882" i="9"/>
  <c r="U882" i="9" s="1"/>
  <c r="Q883" i="9"/>
  <c r="R883" i="9"/>
  <c r="T883" i="9"/>
  <c r="U883" i="9" s="1"/>
  <c r="T884" i="9"/>
  <c r="U884" i="9" s="1"/>
  <c r="Q885" i="9"/>
  <c r="R885" i="9"/>
  <c r="T885" i="9"/>
  <c r="U885" i="9" s="1"/>
  <c r="Q886" i="9"/>
  <c r="R886" i="9"/>
  <c r="T886" i="9"/>
  <c r="U886" i="9" s="1"/>
  <c r="Q887" i="9"/>
  <c r="R887" i="9"/>
  <c r="T887" i="9"/>
  <c r="U887" i="9" s="1"/>
  <c r="Q889" i="9"/>
  <c r="R889" i="9"/>
  <c r="T889" i="9"/>
  <c r="U889" i="9" s="1"/>
  <c r="Q890" i="9"/>
  <c r="R890" i="9"/>
  <c r="T890" i="9"/>
  <c r="U890" i="9" s="1"/>
  <c r="T891" i="9"/>
  <c r="U891" i="9" s="1"/>
  <c r="Q892" i="9"/>
  <c r="R892" i="9"/>
  <c r="T892" i="9"/>
  <c r="U892" i="9" s="1"/>
  <c r="Q893" i="9"/>
  <c r="R893" i="9"/>
  <c r="T893" i="9"/>
  <c r="U893" i="9" s="1"/>
  <c r="Q894" i="9"/>
  <c r="R894" i="9"/>
  <c r="T894" i="9"/>
  <c r="U894" i="9" s="1"/>
  <c r="Q895" i="9"/>
  <c r="R895" i="9"/>
  <c r="T895" i="9"/>
  <c r="U895" i="9" s="1"/>
  <c r="Q896" i="9"/>
  <c r="R896" i="9"/>
  <c r="T896" i="9"/>
  <c r="U896" i="9" s="1"/>
  <c r="Q897" i="9"/>
  <c r="R897" i="9"/>
  <c r="T897" i="9"/>
  <c r="U897" i="9" s="1"/>
  <c r="Q898" i="9"/>
  <c r="R898" i="9"/>
  <c r="T898" i="9"/>
  <c r="U898" i="9" s="1"/>
  <c r="Q899" i="9"/>
  <c r="R899" i="9"/>
  <c r="T899" i="9"/>
  <c r="U899" i="9" s="1"/>
  <c r="Q900" i="9"/>
  <c r="R900" i="9"/>
  <c r="T900" i="9"/>
  <c r="U900" i="9" s="1"/>
  <c r="T901" i="9"/>
  <c r="U901" i="9" s="1"/>
  <c r="Q902" i="9"/>
  <c r="R902" i="9"/>
  <c r="T902" i="9"/>
  <c r="U902" i="9" s="1"/>
  <c r="Q903" i="9"/>
  <c r="R903" i="9"/>
  <c r="T903" i="9"/>
  <c r="U903" i="9" s="1"/>
  <c r="T904" i="9"/>
  <c r="U904" i="9" s="1"/>
  <c r="Q905" i="9"/>
  <c r="R905" i="9"/>
  <c r="T905" i="9"/>
  <c r="U905" i="9" s="1"/>
  <c r="Q906" i="9"/>
  <c r="R906" i="9"/>
  <c r="S906" i="9" s="1"/>
  <c r="T906" i="9"/>
  <c r="U906" i="9" s="1"/>
  <c r="Q907" i="9"/>
  <c r="R907" i="9"/>
  <c r="T907" i="9"/>
  <c r="U907" i="9" s="1"/>
  <c r="T908" i="9"/>
  <c r="U908" i="9" s="1"/>
  <c r="T909" i="9"/>
  <c r="U909" i="9" s="1"/>
  <c r="T910" i="9"/>
  <c r="U910" i="9" s="1"/>
  <c r="T911" i="9"/>
  <c r="U911" i="9" s="1"/>
  <c r="Q912" i="9"/>
  <c r="R912" i="9"/>
  <c r="T912" i="9"/>
  <c r="U912" i="9" s="1"/>
  <c r="Q913" i="9"/>
  <c r="R913" i="9"/>
  <c r="T913" i="9"/>
  <c r="U913" i="9" s="1"/>
  <c r="Q914" i="9"/>
  <c r="R914" i="9"/>
  <c r="T914" i="9"/>
  <c r="U914" i="9" s="1"/>
  <c r="T915" i="9"/>
  <c r="U915" i="9" s="1"/>
  <c r="Q916" i="9"/>
  <c r="R916" i="9"/>
  <c r="T916" i="9"/>
  <c r="U916" i="9" s="1"/>
  <c r="Q917" i="9"/>
  <c r="R917" i="9"/>
  <c r="T917" i="9"/>
  <c r="U917" i="9" s="1"/>
  <c r="T918" i="9"/>
  <c r="U918" i="9" s="1"/>
  <c r="Q919" i="9"/>
  <c r="R919" i="9"/>
  <c r="S919" i="9" s="1"/>
  <c r="T919" i="9"/>
  <c r="U919" i="9" s="1"/>
  <c r="Q920" i="9"/>
  <c r="R920" i="9"/>
  <c r="T920" i="9"/>
  <c r="U920" i="9" s="1"/>
  <c r="T921" i="9"/>
  <c r="U921" i="9" s="1"/>
  <c r="Q922" i="9"/>
  <c r="R922" i="9"/>
  <c r="T922" i="9"/>
  <c r="U922" i="9" s="1"/>
  <c r="Q923" i="9"/>
  <c r="R923" i="9"/>
  <c r="T923" i="9"/>
  <c r="U923" i="9" s="1"/>
  <c r="T924" i="9"/>
  <c r="U924" i="9" s="1"/>
  <c r="Q925" i="9"/>
  <c r="R925" i="9"/>
  <c r="T925" i="9"/>
  <c r="U925" i="9" s="1"/>
  <c r="Q926" i="9"/>
  <c r="R926" i="9"/>
  <c r="T926" i="9"/>
  <c r="U926" i="9" s="1"/>
  <c r="T927" i="9"/>
  <c r="U927" i="9" s="1"/>
  <c r="Q928" i="9"/>
  <c r="R928" i="9"/>
  <c r="T928" i="9"/>
  <c r="U928" i="9" s="1"/>
  <c r="Q929" i="9"/>
  <c r="R929" i="9"/>
  <c r="T929" i="9"/>
  <c r="U929" i="9" s="1"/>
  <c r="Q930" i="9"/>
  <c r="R930" i="9"/>
  <c r="T930" i="9"/>
  <c r="U930" i="9" s="1"/>
  <c r="Q931" i="9"/>
  <c r="R931" i="9"/>
  <c r="T931" i="9"/>
  <c r="U931" i="9" s="1"/>
  <c r="Q932" i="9"/>
  <c r="R932" i="9"/>
  <c r="T932" i="9"/>
  <c r="U932" i="9" s="1"/>
  <c r="Q933" i="9"/>
  <c r="R933" i="9"/>
  <c r="T933" i="9"/>
  <c r="U933" i="9" s="1"/>
  <c r="T934" i="9"/>
  <c r="U934" i="9" s="1"/>
  <c r="Q935" i="9"/>
  <c r="R935" i="9"/>
  <c r="T935" i="9"/>
  <c r="U935" i="9" s="1"/>
  <c r="T936" i="9"/>
  <c r="U936" i="9" s="1"/>
  <c r="T937" i="9"/>
  <c r="U937" i="9" s="1"/>
  <c r="Q938" i="9"/>
  <c r="R938" i="9"/>
  <c r="T938" i="9"/>
  <c r="U938" i="9" s="1"/>
  <c r="Q940" i="9"/>
  <c r="R940" i="9"/>
  <c r="S940" i="9" s="1"/>
  <c r="T940" i="9"/>
  <c r="U940" i="9" s="1"/>
  <c r="Q941" i="9"/>
  <c r="R941" i="9"/>
  <c r="T941" i="9"/>
  <c r="U941" i="9" s="1"/>
  <c r="T942" i="9"/>
  <c r="U942" i="9" s="1"/>
  <c r="Q943" i="9"/>
  <c r="R943" i="9"/>
  <c r="T943" i="9"/>
  <c r="U943" i="9" s="1"/>
  <c r="T944" i="9"/>
  <c r="U944" i="9" s="1"/>
  <c r="T945" i="9"/>
  <c r="U945" i="9" s="1"/>
  <c r="Q946" i="9"/>
  <c r="R946" i="9"/>
  <c r="T946" i="9"/>
  <c r="U946" i="9" s="1"/>
  <c r="Q947" i="9"/>
  <c r="R947" i="9"/>
  <c r="S947" i="9" s="1"/>
  <c r="T947" i="9"/>
  <c r="U947" i="9" s="1"/>
  <c r="Q948" i="9"/>
  <c r="R948" i="9"/>
  <c r="T948" i="9"/>
  <c r="U948" i="9" s="1"/>
  <c r="T949" i="9"/>
  <c r="U949" i="9" s="1"/>
  <c r="Q950" i="9"/>
  <c r="R950" i="9"/>
  <c r="T950" i="9"/>
  <c r="U950" i="9" s="1"/>
  <c r="Q951" i="9"/>
  <c r="R951" i="9"/>
  <c r="T951" i="9"/>
  <c r="U951" i="9" s="1"/>
  <c r="Q952" i="9"/>
  <c r="R952" i="9"/>
  <c r="T952" i="9"/>
  <c r="U952" i="9" s="1"/>
  <c r="Q953" i="9"/>
  <c r="R953" i="9"/>
  <c r="T953" i="9"/>
  <c r="U953" i="9" s="1"/>
  <c r="Q954" i="9"/>
  <c r="R954" i="9"/>
  <c r="T954" i="9"/>
  <c r="U954" i="9" s="1"/>
  <c r="T955" i="9"/>
  <c r="U955" i="9" s="1"/>
  <c r="Q956" i="9"/>
  <c r="R956" i="9"/>
  <c r="T956" i="9"/>
  <c r="U956" i="9" s="1"/>
  <c r="Q957" i="9"/>
  <c r="R957" i="9"/>
  <c r="T957" i="9"/>
  <c r="U957" i="9" s="1"/>
  <c r="T958" i="9"/>
  <c r="U958" i="9" s="1"/>
  <c r="Q959" i="9"/>
  <c r="R959" i="9"/>
  <c r="T959" i="9"/>
  <c r="U959" i="9" s="1"/>
  <c r="T960" i="9"/>
  <c r="U960" i="9" s="1"/>
  <c r="Q961" i="9"/>
  <c r="R961" i="9"/>
  <c r="T961" i="9"/>
  <c r="U961" i="9" s="1"/>
  <c r="T962" i="9"/>
  <c r="U962" i="9" s="1"/>
  <c r="T963" i="9"/>
  <c r="U963" i="9" s="1"/>
  <c r="Q964" i="9"/>
  <c r="R964" i="9"/>
  <c r="T964" i="9"/>
  <c r="U964" i="9" s="1"/>
  <c r="Q965" i="9"/>
  <c r="R965" i="9"/>
  <c r="T965" i="9"/>
  <c r="U965" i="9" s="1"/>
  <c r="Q966" i="9"/>
  <c r="R966" i="9"/>
  <c r="T966" i="9"/>
  <c r="U966" i="9" s="1"/>
  <c r="Q967" i="9"/>
  <c r="S967" i="9" s="1"/>
  <c r="R967" i="9"/>
  <c r="T967" i="9"/>
  <c r="U967" i="9" s="1"/>
  <c r="Q968" i="9"/>
  <c r="R968" i="9"/>
  <c r="T968" i="9"/>
  <c r="U968" i="9" s="1"/>
  <c r="Q969" i="9"/>
  <c r="R969" i="9"/>
  <c r="S969" i="9" s="1"/>
  <c r="T969" i="9"/>
  <c r="U969" i="9" s="1"/>
  <c r="T970" i="9"/>
  <c r="U970" i="9" s="1"/>
  <c r="T971" i="9"/>
  <c r="U971" i="9" s="1"/>
  <c r="Q972" i="9"/>
  <c r="R972" i="9"/>
  <c r="T972" i="9"/>
  <c r="U972" i="9" s="1"/>
  <c r="Q973" i="9"/>
  <c r="R973" i="9"/>
  <c r="T973" i="9"/>
  <c r="U973" i="9" s="1"/>
  <c r="Q974" i="9"/>
  <c r="R974" i="9"/>
  <c r="T974" i="9"/>
  <c r="U974" i="9" s="1"/>
  <c r="Q975" i="9"/>
  <c r="R975" i="9"/>
  <c r="T975" i="9"/>
  <c r="U975" i="9" s="1"/>
  <c r="T976" i="9"/>
  <c r="U976" i="9" s="1"/>
  <c r="T977" i="9"/>
  <c r="U977" i="9" s="1"/>
  <c r="Q978" i="9"/>
  <c r="R978" i="9"/>
  <c r="T978" i="9"/>
  <c r="U978" i="9" s="1"/>
  <c r="Q979" i="9"/>
  <c r="R979" i="9"/>
  <c r="T979" i="9"/>
  <c r="U979" i="9" s="1"/>
  <c r="Q980" i="9"/>
  <c r="R980" i="9"/>
  <c r="T980" i="9"/>
  <c r="U980" i="9" s="1"/>
  <c r="Q981" i="9"/>
  <c r="R981" i="9"/>
  <c r="T981" i="9"/>
  <c r="U981" i="9" s="1"/>
  <c r="T982" i="9"/>
  <c r="U982" i="9" s="1"/>
  <c r="Q983" i="9"/>
  <c r="R983" i="9"/>
  <c r="T983" i="9"/>
  <c r="U983" i="9" s="1"/>
  <c r="T984" i="9"/>
  <c r="U984" i="9" s="1"/>
  <c r="T985" i="9"/>
  <c r="U985" i="9" s="1"/>
  <c r="T986" i="9"/>
  <c r="U986" i="9" s="1"/>
  <c r="Q987" i="9"/>
  <c r="R987" i="9"/>
  <c r="T987" i="9"/>
  <c r="U987" i="9" s="1"/>
  <c r="Q988" i="9"/>
  <c r="R988" i="9"/>
  <c r="T988" i="9"/>
  <c r="U988" i="9" s="1"/>
  <c r="Q989" i="9"/>
  <c r="R989" i="9"/>
  <c r="T989" i="9"/>
  <c r="U989" i="9" s="1"/>
  <c r="Q990" i="9"/>
  <c r="R990" i="9"/>
  <c r="T990" i="9"/>
  <c r="U990" i="9" s="1"/>
  <c r="T991" i="9"/>
  <c r="U991" i="9" s="1"/>
  <c r="Q992" i="9"/>
  <c r="R992" i="9"/>
  <c r="T992" i="9"/>
  <c r="U992" i="9" s="1"/>
  <c r="Q993" i="9"/>
  <c r="R993" i="9"/>
  <c r="T993" i="9"/>
  <c r="U993" i="9" s="1"/>
  <c r="Q994" i="9"/>
  <c r="R994" i="9"/>
  <c r="T994" i="9"/>
  <c r="U994" i="9" s="1"/>
  <c r="T995" i="9"/>
  <c r="U995" i="9" s="1"/>
  <c r="T996" i="9"/>
  <c r="U996" i="9" s="1"/>
  <c r="T997" i="9"/>
  <c r="U997" i="9" s="1"/>
  <c r="Q999" i="9"/>
  <c r="R999" i="9"/>
  <c r="T999" i="9"/>
  <c r="U999" i="9" s="1"/>
  <c r="T1000" i="9"/>
  <c r="U1000" i="9" s="1"/>
  <c r="Q1001" i="9"/>
  <c r="R1001" i="9"/>
  <c r="T1001" i="9"/>
  <c r="U1001" i="9" s="1"/>
  <c r="Q1002" i="9"/>
  <c r="R1002" i="9"/>
  <c r="T1002" i="9"/>
  <c r="U1002" i="9" s="1"/>
  <c r="Q1003" i="9"/>
  <c r="R1003" i="9"/>
  <c r="T1003" i="9"/>
  <c r="U1003" i="9" s="1"/>
  <c r="Q1004" i="9"/>
  <c r="R1004" i="9"/>
  <c r="T1004" i="9"/>
  <c r="U1004" i="9" s="1"/>
  <c r="T1005" i="9"/>
  <c r="U1005" i="9" s="1"/>
  <c r="Q1006" i="9"/>
  <c r="R1006" i="9"/>
  <c r="T1006" i="9"/>
  <c r="U1006" i="9" s="1"/>
  <c r="Q1007" i="9"/>
  <c r="R1007" i="9"/>
  <c r="T1007" i="9"/>
  <c r="U1007" i="9" s="1"/>
  <c r="Q1008" i="9"/>
  <c r="R1008" i="9"/>
  <c r="T1008" i="9"/>
  <c r="U1008" i="9" s="1"/>
  <c r="Q1009" i="9"/>
  <c r="R1009" i="9"/>
  <c r="T1009" i="9"/>
  <c r="U1009" i="9" s="1"/>
  <c r="Q1010" i="9"/>
  <c r="R1010" i="9"/>
  <c r="T1010" i="9"/>
  <c r="U1010" i="9" s="1"/>
  <c r="Q1011" i="9"/>
  <c r="R1011" i="9"/>
  <c r="T1011" i="9"/>
  <c r="U1011" i="9" s="1"/>
  <c r="Q1012" i="9"/>
  <c r="R1012" i="9"/>
  <c r="T1012" i="9"/>
  <c r="U1012" i="9" s="1"/>
  <c r="Q1013" i="9"/>
  <c r="R1013" i="9"/>
  <c r="T1013" i="9"/>
  <c r="U1013" i="9" s="1"/>
  <c r="Q1014" i="9"/>
  <c r="R1014" i="9"/>
  <c r="T1014" i="9"/>
  <c r="U1014" i="9" s="1"/>
  <c r="Q1015" i="9"/>
  <c r="R1015" i="9"/>
  <c r="T1015" i="9"/>
  <c r="U1015" i="9" s="1"/>
  <c r="Q1016" i="9"/>
  <c r="R1016" i="9"/>
  <c r="T1016" i="9"/>
  <c r="U1016" i="9" s="1"/>
  <c r="Q1017" i="9"/>
  <c r="R1017" i="9"/>
  <c r="T1017" i="9"/>
  <c r="U1017" i="9" s="1"/>
  <c r="Q1018" i="9"/>
  <c r="R1018" i="9"/>
  <c r="T1018" i="9"/>
  <c r="U1018" i="9" s="1"/>
  <c r="T1019" i="9"/>
  <c r="U1019" i="9" s="1"/>
  <c r="Q1020" i="9"/>
  <c r="R1020" i="9"/>
  <c r="T1020" i="9"/>
  <c r="U1020" i="9" s="1"/>
  <c r="Q1021" i="9"/>
  <c r="R1021" i="9"/>
  <c r="T1021" i="9"/>
  <c r="U1021" i="9" s="1"/>
  <c r="Q1022" i="9"/>
  <c r="R1022" i="9"/>
  <c r="T1022" i="9"/>
  <c r="U1022" i="9" s="1"/>
  <c r="Q1023" i="9"/>
  <c r="R1023" i="9"/>
  <c r="T1023" i="9"/>
  <c r="U1023" i="9" s="1"/>
  <c r="Q1024" i="9"/>
  <c r="R1024" i="9"/>
  <c r="T1024" i="9"/>
  <c r="U1024" i="9" s="1"/>
  <c r="Q1025" i="9"/>
  <c r="R1025" i="9"/>
  <c r="T1025" i="9"/>
  <c r="U1025" i="9" s="1"/>
  <c r="Q1026" i="9"/>
  <c r="R1026" i="9"/>
  <c r="T1026" i="9"/>
  <c r="U1026" i="9" s="1"/>
  <c r="Q1027" i="9"/>
  <c r="R1027" i="9"/>
  <c r="T1027" i="9"/>
  <c r="U1027" i="9" s="1"/>
  <c r="Q1028" i="9"/>
  <c r="R1028" i="9"/>
  <c r="T1028" i="9"/>
  <c r="U1028" i="9" s="1"/>
  <c r="Q1029" i="9"/>
  <c r="R1029" i="9"/>
  <c r="T1029" i="9"/>
  <c r="U1029" i="9" s="1"/>
  <c r="Q1030" i="9"/>
  <c r="R1030" i="9"/>
  <c r="T1030" i="9"/>
  <c r="U1030" i="9" s="1"/>
  <c r="Q1031" i="9"/>
  <c r="R1031" i="9"/>
  <c r="T1031" i="9"/>
  <c r="U1031" i="9" s="1"/>
  <c r="Q1032" i="9"/>
  <c r="R1032" i="9"/>
  <c r="T1032" i="9"/>
  <c r="U1032" i="9" s="1"/>
  <c r="Q1033" i="9"/>
  <c r="R1033" i="9"/>
  <c r="T1033" i="9"/>
  <c r="U1033" i="9" s="1"/>
  <c r="Q1034" i="9"/>
  <c r="R1034" i="9"/>
  <c r="T1034" i="9"/>
  <c r="U1034" i="9" s="1"/>
  <c r="Q1035" i="9"/>
  <c r="R1035" i="9"/>
  <c r="T1035" i="9"/>
  <c r="U1035" i="9" s="1"/>
  <c r="Q1036" i="9"/>
  <c r="R1036" i="9"/>
  <c r="T1036" i="9"/>
  <c r="U1036" i="9" s="1"/>
  <c r="Q1037" i="9"/>
  <c r="R1037" i="9"/>
  <c r="T1037" i="9"/>
  <c r="U1037" i="9" s="1"/>
  <c r="Q1038" i="9"/>
  <c r="R1038" i="9"/>
  <c r="T1038" i="9"/>
  <c r="U1038" i="9" s="1"/>
  <c r="T1039" i="9"/>
  <c r="U1039" i="9" s="1"/>
  <c r="Q1040" i="9"/>
  <c r="R1040" i="9"/>
  <c r="T1040" i="9"/>
  <c r="U1040" i="9" s="1"/>
  <c r="Q1041" i="9"/>
  <c r="R1041" i="9"/>
  <c r="T1041" i="9"/>
  <c r="U1041" i="9" s="1"/>
  <c r="Q1042" i="9"/>
  <c r="S1042" i="9" s="1"/>
  <c r="R1042" i="9"/>
  <c r="T1042" i="9"/>
  <c r="U1042" i="9" s="1"/>
  <c r="Q1043" i="9"/>
  <c r="R1043" i="9"/>
  <c r="T1043" i="9"/>
  <c r="U1043" i="9" s="1"/>
  <c r="Q1044" i="9"/>
  <c r="R1044" i="9"/>
  <c r="T1044" i="9"/>
  <c r="U1044" i="9" s="1"/>
  <c r="Q1045" i="9"/>
  <c r="R1045" i="9"/>
  <c r="T1045" i="9"/>
  <c r="U1045" i="9" s="1"/>
  <c r="Q1046" i="9"/>
  <c r="R1046" i="9"/>
  <c r="T1046" i="9"/>
  <c r="U1046" i="9" s="1"/>
  <c r="T1047" i="9"/>
  <c r="U1047" i="9" s="1"/>
  <c r="Q1048" i="9"/>
  <c r="S1048" i="9" s="1"/>
  <c r="R1048" i="9"/>
  <c r="T1048" i="9"/>
  <c r="U1048" i="9" s="1"/>
  <c r="Q1049" i="9"/>
  <c r="R1049" i="9"/>
  <c r="T1049" i="9"/>
  <c r="U1049" i="9" s="1"/>
  <c r="Q1050" i="9"/>
  <c r="R1050" i="9"/>
  <c r="T1050" i="9"/>
  <c r="U1050" i="9" s="1"/>
  <c r="Q1051" i="9"/>
  <c r="R1051" i="9"/>
  <c r="T1051" i="9"/>
  <c r="U1051" i="9" s="1"/>
  <c r="Q1052" i="9"/>
  <c r="R1052" i="9"/>
  <c r="T1052" i="9"/>
  <c r="U1052" i="9" s="1"/>
  <c r="Q1053" i="9"/>
  <c r="R1053" i="9"/>
  <c r="T1053" i="9"/>
  <c r="U1053" i="9" s="1"/>
  <c r="Q1054" i="9"/>
  <c r="R1054" i="9"/>
  <c r="T1054" i="9"/>
  <c r="U1054" i="9" s="1"/>
  <c r="Q1055" i="9"/>
  <c r="R1055" i="9"/>
  <c r="T1055" i="9"/>
  <c r="U1055" i="9" s="1"/>
  <c r="Q1056" i="9"/>
  <c r="R1056" i="9"/>
  <c r="T1056" i="9"/>
  <c r="U1056" i="9" s="1"/>
  <c r="Q1057" i="9"/>
  <c r="R1057" i="9"/>
  <c r="T1057" i="9"/>
  <c r="U1057" i="9" s="1"/>
  <c r="T1058" i="9"/>
  <c r="U1058" i="9" s="1"/>
  <c r="Q1059" i="9"/>
  <c r="R1059" i="9"/>
  <c r="T1059" i="9"/>
  <c r="U1059" i="9" s="1"/>
  <c r="T1060" i="9"/>
  <c r="U1060" i="9" s="1"/>
  <c r="Q1061" i="9"/>
  <c r="R1061" i="9"/>
  <c r="T1061" i="9"/>
  <c r="U1061" i="9" s="1"/>
  <c r="T1062" i="9"/>
  <c r="U1062" i="9" s="1"/>
  <c r="Q1063" i="9"/>
  <c r="R1063" i="9"/>
  <c r="T1063" i="9"/>
  <c r="U1063" i="9" s="1"/>
  <c r="Q1065" i="9"/>
  <c r="R1065" i="9"/>
  <c r="T1065" i="9"/>
  <c r="U1065" i="9" s="1"/>
  <c r="Q1066" i="9"/>
  <c r="R1066" i="9"/>
  <c r="T1066" i="9"/>
  <c r="U1066" i="9" s="1"/>
  <c r="Q1067" i="9"/>
  <c r="S1067" i="9" s="1"/>
  <c r="R1067" i="9"/>
  <c r="T1067" i="9"/>
  <c r="U1067" i="9" s="1"/>
  <c r="Q1068" i="9"/>
  <c r="R1068" i="9"/>
  <c r="T1068" i="9"/>
  <c r="U1068" i="9" s="1"/>
  <c r="Q1069" i="9"/>
  <c r="R1069" i="9"/>
  <c r="T1069" i="9"/>
  <c r="U1069" i="9" s="1"/>
  <c r="Q1070" i="9"/>
  <c r="R1070" i="9"/>
  <c r="T1070" i="9"/>
  <c r="U1070" i="9" s="1"/>
  <c r="Q1071" i="9"/>
  <c r="R1071" i="9"/>
  <c r="T1071" i="9"/>
  <c r="U1071" i="9" s="1"/>
  <c r="T1072" i="9"/>
  <c r="U1072" i="9" s="1"/>
  <c r="Q1073" i="9"/>
  <c r="S1073" i="9" s="1"/>
  <c r="R1073" i="9"/>
  <c r="T1073" i="9"/>
  <c r="U1073" i="9" s="1"/>
  <c r="Q1074" i="9"/>
  <c r="R1074" i="9"/>
  <c r="T1074" i="9"/>
  <c r="U1074" i="9" s="1"/>
  <c r="T1075" i="9"/>
  <c r="U1075" i="9" s="1"/>
  <c r="Q1076" i="9"/>
  <c r="R1076" i="9"/>
  <c r="T1076" i="9"/>
  <c r="U1076" i="9" s="1"/>
  <c r="Q1077" i="9"/>
  <c r="R1077" i="9"/>
  <c r="T1077" i="9"/>
  <c r="U1077" i="9" s="1"/>
  <c r="Q1078" i="9"/>
  <c r="R1078" i="9"/>
  <c r="T1078" i="9"/>
  <c r="U1078" i="9" s="1"/>
  <c r="Q1079" i="9"/>
  <c r="S1079" i="9" s="1"/>
  <c r="R1079" i="9"/>
  <c r="T1079" i="9"/>
  <c r="U1079" i="9" s="1"/>
  <c r="Q1080" i="9"/>
  <c r="R1080" i="9"/>
  <c r="T1080" i="9"/>
  <c r="U1080" i="9" s="1"/>
  <c r="Q1081" i="9"/>
  <c r="R1081" i="9"/>
  <c r="T1081" i="9"/>
  <c r="U1081" i="9" s="1"/>
  <c r="T1082" i="9"/>
  <c r="U1082" i="9" s="1"/>
  <c r="Q1083" i="9"/>
  <c r="R1083" i="9"/>
  <c r="T1083" i="9"/>
  <c r="U1083" i="9" s="1"/>
  <c r="T1084" i="9"/>
  <c r="U1084" i="9" s="1"/>
  <c r="Q1085" i="9"/>
  <c r="R1085" i="9"/>
  <c r="T1085" i="9"/>
  <c r="U1085" i="9" s="1"/>
  <c r="Q1086" i="9"/>
  <c r="R1086" i="9"/>
  <c r="T1086" i="9"/>
  <c r="U1086" i="9" s="1"/>
  <c r="Q1087" i="9"/>
  <c r="R1087" i="9"/>
  <c r="T1087" i="9"/>
  <c r="U1087" i="9" s="1"/>
  <c r="Q1088" i="9"/>
  <c r="R1088" i="9"/>
  <c r="T1088" i="9"/>
  <c r="U1088" i="9" s="1"/>
  <c r="Q1089" i="9"/>
  <c r="R1089" i="9"/>
  <c r="T1089" i="9"/>
  <c r="U1089" i="9" s="1"/>
  <c r="T1090" i="9"/>
  <c r="U1090" i="9" s="1"/>
  <c r="Q1091" i="9"/>
  <c r="R1091" i="9"/>
  <c r="T1091" i="9"/>
  <c r="U1091" i="9" s="1"/>
  <c r="T1092" i="9"/>
  <c r="U1092" i="9" s="1"/>
  <c r="T1093" i="9"/>
  <c r="U1093" i="9" s="1"/>
  <c r="Q1094" i="9"/>
  <c r="R1094" i="9"/>
  <c r="T1094" i="9"/>
  <c r="U1094" i="9" s="1"/>
  <c r="Q1095" i="9"/>
  <c r="R1095" i="9"/>
  <c r="T1095" i="9"/>
  <c r="U1095" i="9" s="1"/>
  <c r="T1096" i="9"/>
  <c r="U1096" i="9" s="1"/>
  <c r="Q1097" i="9"/>
  <c r="R1097" i="9"/>
  <c r="T1097" i="9"/>
  <c r="U1097" i="9" s="1"/>
  <c r="Q1098" i="9"/>
  <c r="R1098" i="9"/>
  <c r="T1098" i="9"/>
  <c r="U1098" i="9" s="1"/>
  <c r="Q1099" i="9"/>
  <c r="S1099" i="9" s="1"/>
  <c r="R1099" i="9"/>
  <c r="T1099" i="9"/>
  <c r="U1099" i="9" s="1"/>
  <c r="T1100" i="9"/>
  <c r="U1100" i="9" s="1"/>
  <c r="Q1101" i="9"/>
  <c r="R1101" i="9"/>
  <c r="T1101" i="9"/>
  <c r="U1101" i="9" s="1"/>
  <c r="Q1102" i="9"/>
  <c r="R1102" i="9"/>
  <c r="T1102" i="9"/>
  <c r="U1102" i="9" s="1"/>
  <c r="T1103" i="9"/>
  <c r="U1103" i="9" s="1"/>
  <c r="Q1104" i="9"/>
  <c r="R1104" i="9"/>
  <c r="T1104" i="9"/>
  <c r="U1104" i="9" s="1"/>
  <c r="Q1105" i="9"/>
  <c r="R1105" i="9"/>
  <c r="T1105" i="9"/>
  <c r="U1105" i="9" s="1"/>
  <c r="Q1106" i="9"/>
  <c r="R1106" i="9"/>
  <c r="T1106" i="9"/>
  <c r="U1106" i="9" s="1"/>
  <c r="Q1107" i="9"/>
  <c r="R1107" i="9"/>
  <c r="T1107" i="9"/>
  <c r="U1107" i="9" s="1"/>
  <c r="Q1108" i="9"/>
  <c r="R1108" i="9"/>
  <c r="T1108" i="9"/>
  <c r="U1108" i="9" s="1"/>
  <c r="Q1109" i="9"/>
  <c r="R1109" i="9"/>
  <c r="T1109" i="9"/>
  <c r="U1109" i="9" s="1"/>
  <c r="Q1110" i="9"/>
  <c r="R1110" i="9"/>
  <c r="T1110" i="9"/>
  <c r="U1110" i="9" s="1"/>
  <c r="Q1111" i="9"/>
  <c r="S1111" i="9" s="1"/>
  <c r="R1111" i="9"/>
  <c r="T1111" i="9"/>
  <c r="U1111" i="9" s="1"/>
  <c r="T1112" i="9"/>
  <c r="U1112" i="9" s="1"/>
  <c r="Q1113" i="9"/>
  <c r="R1113" i="9"/>
  <c r="T1113" i="9"/>
  <c r="U1113" i="9" s="1"/>
  <c r="Q1114" i="9"/>
  <c r="R1114" i="9"/>
  <c r="T1114" i="9"/>
  <c r="U1114" i="9" s="1"/>
  <c r="T1115" i="9"/>
  <c r="U1115" i="9" s="1"/>
  <c r="Q1116" i="9"/>
  <c r="R1116" i="9"/>
  <c r="T1116" i="9"/>
  <c r="U1116" i="9" s="1"/>
  <c r="Q1117" i="9"/>
  <c r="R1117" i="9"/>
  <c r="T1117" i="9"/>
  <c r="U1117" i="9" s="1"/>
  <c r="Q1118" i="9"/>
  <c r="R1118" i="9"/>
  <c r="T1118" i="9"/>
  <c r="U1118" i="9" s="1"/>
  <c r="T1119" i="9"/>
  <c r="U1119" i="9" s="1"/>
  <c r="Q1120" i="9"/>
  <c r="R1120" i="9"/>
  <c r="T1120" i="9"/>
  <c r="U1120" i="9" s="1"/>
  <c r="Q1121" i="9"/>
  <c r="R1121" i="9"/>
  <c r="T1121" i="9"/>
  <c r="U1121" i="9" s="1"/>
  <c r="T1122" i="9"/>
  <c r="U1122" i="9" s="1"/>
  <c r="Q1123" i="9"/>
  <c r="R1123" i="9"/>
  <c r="T1123" i="9"/>
  <c r="U1123" i="9" s="1"/>
  <c r="Q1124" i="9"/>
  <c r="R1124" i="9"/>
  <c r="T1124" i="9"/>
  <c r="U1124" i="9" s="1"/>
  <c r="Q1125" i="9"/>
  <c r="R1125" i="9"/>
  <c r="T1125" i="9"/>
  <c r="U1125" i="9" s="1"/>
  <c r="Q1126" i="9"/>
  <c r="R1126" i="9"/>
  <c r="T1126" i="9"/>
  <c r="U1126" i="9" s="1"/>
  <c r="T1127" i="9"/>
  <c r="U1127" i="9" s="1"/>
  <c r="U1128" i="9"/>
  <c r="Q68" i="9"/>
  <c r="R68" i="9"/>
  <c r="T68" i="9"/>
  <c r="U68" i="9" s="1"/>
  <c r="Q69" i="9"/>
  <c r="R69" i="9"/>
  <c r="T69" i="9"/>
  <c r="U69" i="9" s="1"/>
  <c r="Q70" i="9"/>
  <c r="S70" i="9" s="1"/>
  <c r="R70" i="9"/>
  <c r="T70" i="9"/>
  <c r="U70" i="9" s="1"/>
  <c r="Q71" i="9"/>
  <c r="R71" i="9"/>
  <c r="T71" i="9"/>
  <c r="U71" i="9" s="1"/>
  <c r="Q72" i="9"/>
  <c r="R72" i="9"/>
  <c r="T72" i="9"/>
  <c r="U72" i="9" s="1"/>
  <c r="Q73" i="9"/>
  <c r="R73" i="9"/>
  <c r="T73" i="9"/>
  <c r="U73" i="9" s="1"/>
  <c r="Q74" i="9"/>
  <c r="R74" i="9"/>
  <c r="T74" i="9"/>
  <c r="U74" i="9" s="1"/>
  <c r="Q75" i="9"/>
  <c r="R75" i="9"/>
  <c r="T75" i="9"/>
  <c r="U75" i="9" s="1"/>
  <c r="Q76" i="9"/>
  <c r="R76" i="9"/>
  <c r="T76" i="9"/>
  <c r="U76" i="9" s="1"/>
  <c r="Q77" i="9"/>
  <c r="R77" i="9"/>
  <c r="T77" i="9"/>
  <c r="U77" i="9" s="1"/>
  <c r="Q78" i="9"/>
  <c r="R78" i="9"/>
  <c r="T78" i="9"/>
  <c r="U78" i="9" s="1"/>
  <c r="Q79" i="9"/>
  <c r="R79" i="9"/>
  <c r="T79" i="9"/>
  <c r="U79" i="9" s="1"/>
  <c r="Q80" i="9"/>
  <c r="R80" i="9"/>
  <c r="T80" i="9"/>
  <c r="U80" i="9" s="1"/>
  <c r="Q81" i="9"/>
  <c r="R81" i="9"/>
  <c r="T81" i="9"/>
  <c r="U81" i="9" s="1"/>
  <c r="Q82" i="9"/>
  <c r="R82" i="9"/>
  <c r="T82" i="9"/>
  <c r="U82" i="9" s="1"/>
  <c r="Q83" i="9"/>
  <c r="R83" i="9"/>
  <c r="T83" i="9"/>
  <c r="U83" i="9" s="1"/>
  <c r="Q84" i="9"/>
  <c r="R84" i="9"/>
  <c r="T84" i="9"/>
  <c r="U84" i="9" s="1"/>
  <c r="Q85" i="9"/>
  <c r="R85" i="9"/>
  <c r="T85" i="9"/>
  <c r="U85" i="9" s="1"/>
  <c r="Q86" i="9"/>
  <c r="S86" i="9" s="1"/>
  <c r="R86" i="9"/>
  <c r="T86" i="9"/>
  <c r="U86" i="9" s="1"/>
  <c r="Q87" i="9"/>
  <c r="R87" i="9"/>
  <c r="T87" i="9"/>
  <c r="U87" i="9" s="1"/>
  <c r="Q88" i="9"/>
  <c r="R88" i="9"/>
  <c r="T88" i="9"/>
  <c r="U88" i="9" s="1"/>
  <c r="Q89" i="9"/>
  <c r="R89" i="9"/>
  <c r="T89" i="9"/>
  <c r="U89" i="9" s="1"/>
  <c r="Q90" i="9"/>
  <c r="R90" i="9"/>
  <c r="T90" i="9"/>
  <c r="U90" i="9" s="1"/>
  <c r="Q91" i="9"/>
  <c r="R91" i="9"/>
  <c r="T91" i="9"/>
  <c r="U91" i="9" s="1"/>
  <c r="Q92" i="9"/>
  <c r="R92" i="9"/>
  <c r="T92" i="9"/>
  <c r="U92" i="9" s="1"/>
  <c r="Q93" i="9"/>
  <c r="R93" i="9"/>
  <c r="T93" i="9"/>
  <c r="U93" i="9" s="1"/>
  <c r="Q94" i="9"/>
  <c r="R94" i="9"/>
  <c r="T94" i="9"/>
  <c r="U94" i="9" s="1"/>
  <c r="Q95" i="9"/>
  <c r="R95" i="9"/>
  <c r="T95" i="9"/>
  <c r="U95" i="9" s="1"/>
  <c r="Q96" i="9"/>
  <c r="R96" i="9"/>
  <c r="T96" i="9"/>
  <c r="U96" i="9" s="1"/>
  <c r="Q97" i="9"/>
  <c r="R97" i="9"/>
  <c r="T97" i="9"/>
  <c r="U97" i="9" s="1"/>
  <c r="Q98" i="9"/>
  <c r="R98" i="9"/>
  <c r="T98" i="9"/>
  <c r="U98" i="9" s="1"/>
  <c r="Q99" i="9"/>
  <c r="R99" i="9"/>
  <c r="T99" i="9"/>
  <c r="U99" i="9" s="1"/>
  <c r="Q100" i="9"/>
  <c r="R100" i="9"/>
  <c r="T100" i="9"/>
  <c r="U100" i="9" s="1"/>
  <c r="Q101" i="9"/>
  <c r="R101" i="9"/>
  <c r="T101" i="9"/>
  <c r="U101" i="9" s="1"/>
  <c r="Q102" i="9"/>
  <c r="S102" i="9" s="1"/>
  <c r="R102" i="9"/>
  <c r="T102" i="9"/>
  <c r="U102" i="9" s="1"/>
  <c r="Q103" i="9"/>
  <c r="R103" i="9"/>
  <c r="T103" i="9"/>
  <c r="U103" i="9" s="1"/>
  <c r="Q104" i="9"/>
  <c r="R104" i="9"/>
  <c r="T104" i="9"/>
  <c r="U104" i="9" s="1"/>
  <c r="Q105" i="9"/>
  <c r="R105" i="9"/>
  <c r="T105" i="9"/>
  <c r="U105" i="9" s="1"/>
  <c r="Q106" i="9"/>
  <c r="R106" i="9"/>
  <c r="T106" i="9"/>
  <c r="U106" i="9" s="1"/>
  <c r="Q107" i="9"/>
  <c r="R107" i="9"/>
  <c r="T107" i="9"/>
  <c r="U107" i="9" s="1"/>
  <c r="Q108" i="9"/>
  <c r="R108" i="9"/>
  <c r="T108" i="9"/>
  <c r="U108" i="9" s="1"/>
  <c r="Q109" i="9"/>
  <c r="R109" i="9"/>
  <c r="T109" i="9"/>
  <c r="U109" i="9" s="1"/>
  <c r="Q110" i="9"/>
  <c r="R110" i="9"/>
  <c r="T110" i="9"/>
  <c r="U110" i="9" s="1"/>
  <c r="Q111" i="9"/>
  <c r="R111" i="9"/>
  <c r="T111" i="9"/>
  <c r="U111" i="9" s="1"/>
  <c r="Q112" i="9"/>
  <c r="R112" i="9"/>
  <c r="T112" i="9"/>
  <c r="U112" i="9" s="1"/>
  <c r="Q113" i="9"/>
  <c r="R113" i="9"/>
  <c r="T113" i="9"/>
  <c r="U113" i="9" s="1"/>
  <c r="Q114" i="9"/>
  <c r="R114" i="9"/>
  <c r="T114" i="9"/>
  <c r="U114" i="9" s="1"/>
  <c r="Q115" i="9"/>
  <c r="R115" i="9"/>
  <c r="T115" i="9"/>
  <c r="U115" i="9" s="1"/>
  <c r="Q116" i="9"/>
  <c r="R116" i="9"/>
  <c r="T116" i="9"/>
  <c r="U116" i="9" s="1"/>
  <c r="Q117" i="9"/>
  <c r="R117" i="9"/>
  <c r="T117" i="9"/>
  <c r="U117" i="9" s="1"/>
  <c r="Q118" i="9"/>
  <c r="S118" i="9" s="1"/>
  <c r="R118" i="9"/>
  <c r="T118" i="9"/>
  <c r="U118" i="9" s="1"/>
  <c r="Q119" i="9"/>
  <c r="R119" i="9"/>
  <c r="T119" i="9"/>
  <c r="U119" i="9" s="1"/>
  <c r="Q120" i="9"/>
  <c r="R120" i="9"/>
  <c r="T120" i="9"/>
  <c r="U120" i="9" s="1"/>
  <c r="Q121" i="9"/>
  <c r="R121" i="9"/>
  <c r="T121" i="9"/>
  <c r="U121" i="9" s="1"/>
  <c r="Q122" i="9"/>
  <c r="R122" i="9"/>
  <c r="T122" i="9"/>
  <c r="U122" i="9" s="1"/>
  <c r="Q123" i="9"/>
  <c r="R123" i="9"/>
  <c r="T123" i="9"/>
  <c r="U123" i="9" s="1"/>
  <c r="Q5" i="9"/>
  <c r="R5" i="9"/>
  <c r="T5" i="9"/>
  <c r="U5" i="9" s="1"/>
  <c r="Q6" i="9"/>
  <c r="R6" i="9"/>
  <c r="T6" i="9"/>
  <c r="U6" i="9" s="1"/>
  <c r="Q7" i="9"/>
  <c r="R7" i="9"/>
  <c r="T7" i="9"/>
  <c r="U7" i="9" s="1"/>
  <c r="Q8" i="9"/>
  <c r="R8" i="9"/>
  <c r="T8" i="9"/>
  <c r="U8" i="9" s="1"/>
  <c r="Q9" i="9"/>
  <c r="R9" i="9"/>
  <c r="T9" i="9"/>
  <c r="U9" i="9" s="1"/>
  <c r="Q10" i="9"/>
  <c r="R10" i="9"/>
  <c r="T10" i="9"/>
  <c r="U10" i="9" s="1"/>
  <c r="Q11" i="9"/>
  <c r="R11" i="9"/>
  <c r="T11" i="9"/>
  <c r="U11" i="9" s="1"/>
  <c r="Q12" i="9"/>
  <c r="R12" i="9"/>
  <c r="T12" i="9"/>
  <c r="U12" i="9" s="1"/>
  <c r="Q13" i="9"/>
  <c r="R13" i="9"/>
  <c r="T13" i="9"/>
  <c r="U13" i="9" s="1"/>
  <c r="Q14" i="9"/>
  <c r="R14" i="9"/>
  <c r="T14" i="9"/>
  <c r="U14" i="9" s="1"/>
  <c r="Q15" i="9"/>
  <c r="S15" i="9" s="1"/>
  <c r="R15" i="9"/>
  <c r="T15" i="9"/>
  <c r="U15" i="9" s="1"/>
  <c r="Q16" i="9"/>
  <c r="R16" i="9"/>
  <c r="T16" i="9"/>
  <c r="U16" i="9" s="1"/>
  <c r="Q17" i="9"/>
  <c r="R17" i="9"/>
  <c r="T17" i="9"/>
  <c r="U17" i="9" s="1"/>
  <c r="Q18" i="9"/>
  <c r="R18" i="9"/>
  <c r="T18" i="9"/>
  <c r="U18" i="9" s="1"/>
  <c r="Q19" i="9"/>
  <c r="R19" i="9"/>
  <c r="T19" i="9"/>
  <c r="U19" i="9" s="1"/>
  <c r="Q20" i="9"/>
  <c r="R20" i="9"/>
  <c r="T20" i="9"/>
  <c r="U20" i="9" s="1"/>
  <c r="Q21" i="9"/>
  <c r="R21" i="9"/>
  <c r="T21" i="9"/>
  <c r="U21" i="9" s="1"/>
  <c r="Q22" i="9"/>
  <c r="R22" i="9"/>
  <c r="T22" i="9"/>
  <c r="U22" i="9" s="1"/>
  <c r="Q23" i="9"/>
  <c r="R23" i="9"/>
  <c r="T23" i="9"/>
  <c r="U23" i="9" s="1"/>
  <c r="Q24" i="9"/>
  <c r="R24" i="9"/>
  <c r="T24" i="9"/>
  <c r="U24" i="9" s="1"/>
  <c r="Q25" i="9"/>
  <c r="R25" i="9"/>
  <c r="T25" i="9"/>
  <c r="U25" i="9" s="1"/>
  <c r="Q26" i="9"/>
  <c r="R26" i="9"/>
  <c r="T26" i="9"/>
  <c r="U26" i="9" s="1"/>
  <c r="Q27" i="9"/>
  <c r="R27" i="9"/>
  <c r="T27" i="9"/>
  <c r="U27" i="9" s="1"/>
  <c r="Q28" i="9"/>
  <c r="R28" i="9"/>
  <c r="T28" i="9"/>
  <c r="U28" i="9" s="1"/>
  <c r="Q29" i="9"/>
  <c r="R29" i="9"/>
  <c r="T29" i="9"/>
  <c r="U29" i="9" s="1"/>
  <c r="Q30" i="9"/>
  <c r="R30" i="9"/>
  <c r="T30" i="9"/>
  <c r="U30" i="9" s="1"/>
  <c r="Q31" i="9"/>
  <c r="S31" i="9" s="1"/>
  <c r="R31" i="9"/>
  <c r="T31" i="9"/>
  <c r="U31" i="9" s="1"/>
  <c r="Q32" i="9"/>
  <c r="R32" i="9"/>
  <c r="T32" i="9"/>
  <c r="U32" i="9" s="1"/>
  <c r="Q33" i="9"/>
  <c r="R33" i="9"/>
  <c r="T33" i="9"/>
  <c r="U33" i="9" s="1"/>
  <c r="Q34" i="9"/>
  <c r="R34" i="9"/>
  <c r="T34" i="9"/>
  <c r="U34" i="9" s="1"/>
  <c r="Q35" i="9"/>
  <c r="R35" i="9"/>
  <c r="T35" i="9"/>
  <c r="U35" i="9" s="1"/>
  <c r="Q36" i="9"/>
  <c r="R36" i="9"/>
  <c r="T36" i="9"/>
  <c r="U36" i="9" s="1"/>
  <c r="Q37" i="9"/>
  <c r="R37" i="9"/>
  <c r="T37" i="9"/>
  <c r="U37" i="9" s="1"/>
  <c r="Q38" i="9"/>
  <c r="R38" i="9"/>
  <c r="T38" i="9"/>
  <c r="U38" i="9" s="1"/>
  <c r="Q39" i="9"/>
  <c r="R39" i="9"/>
  <c r="T39" i="9"/>
  <c r="U39" i="9" s="1"/>
  <c r="Q40" i="9"/>
  <c r="R40" i="9"/>
  <c r="T40" i="9"/>
  <c r="U40" i="9" s="1"/>
  <c r="Q41" i="9"/>
  <c r="R41" i="9"/>
  <c r="T41" i="9"/>
  <c r="U41" i="9" s="1"/>
  <c r="Q42" i="9"/>
  <c r="R42" i="9"/>
  <c r="T42" i="9"/>
  <c r="U42" i="9" s="1"/>
  <c r="Q43" i="9"/>
  <c r="R43" i="9"/>
  <c r="T43" i="9"/>
  <c r="U43" i="9" s="1"/>
  <c r="Q44" i="9"/>
  <c r="R44" i="9"/>
  <c r="T44" i="9"/>
  <c r="U44" i="9" s="1"/>
  <c r="Q45" i="9"/>
  <c r="R45" i="9"/>
  <c r="T45" i="9"/>
  <c r="U45" i="9" s="1"/>
  <c r="Q46" i="9"/>
  <c r="R46" i="9"/>
  <c r="T46" i="9"/>
  <c r="U46" i="9" s="1"/>
  <c r="Q47" i="9"/>
  <c r="S47" i="9" s="1"/>
  <c r="R47" i="9"/>
  <c r="T47" i="9"/>
  <c r="U47" i="9" s="1"/>
  <c r="Q48" i="9"/>
  <c r="R48" i="9"/>
  <c r="T48" i="9"/>
  <c r="U48" i="9" s="1"/>
  <c r="Q49" i="9"/>
  <c r="R49" i="9"/>
  <c r="T49" i="9"/>
  <c r="U49" i="9" s="1"/>
  <c r="Q50" i="9"/>
  <c r="R50" i="9"/>
  <c r="T50" i="9"/>
  <c r="U50" i="9" s="1"/>
  <c r="Q51" i="9"/>
  <c r="R51" i="9"/>
  <c r="T51" i="9"/>
  <c r="U51" i="9" s="1"/>
  <c r="Q52" i="9"/>
  <c r="R52" i="9"/>
  <c r="T52" i="9"/>
  <c r="U52" i="9" s="1"/>
  <c r="Q53" i="9"/>
  <c r="R53" i="9"/>
  <c r="T53" i="9"/>
  <c r="U53" i="9" s="1"/>
  <c r="Q54" i="9"/>
  <c r="R54" i="9"/>
  <c r="T54" i="9"/>
  <c r="U54" i="9" s="1"/>
  <c r="Q55" i="9"/>
  <c r="R55" i="9"/>
  <c r="T55" i="9"/>
  <c r="U55" i="9" s="1"/>
  <c r="Q56" i="9"/>
  <c r="R56" i="9"/>
  <c r="T56" i="9"/>
  <c r="U56" i="9" s="1"/>
  <c r="Q57" i="9"/>
  <c r="R57" i="9"/>
  <c r="T57" i="9"/>
  <c r="U57" i="9" s="1"/>
  <c r="Q58" i="9"/>
  <c r="R58" i="9"/>
  <c r="T58" i="9"/>
  <c r="U58" i="9" s="1"/>
  <c r="Q59" i="9"/>
  <c r="R59" i="9"/>
  <c r="T59" i="9"/>
  <c r="U59" i="9" s="1"/>
  <c r="Q60" i="9"/>
  <c r="R60" i="9"/>
  <c r="T60" i="9"/>
  <c r="U60" i="9" s="1"/>
  <c r="Q61" i="9"/>
  <c r="R61" i="9"/>
  <c r="T61" i="9"/>
  <c r="U61" i="9" s="1"/>
  <c r="Q62" i="9"/>
  <c r="R62" i="9"/>
  <c r="T62" i="9"/>
  <c r="U62" i="9" s="1"/>
  <c r="Q63" i="9"/>
  <c r="R63" i="9"/>
  <c r="T63" i="9"/>
  <c r="U63" i="9" s="1"/>
  <c r="Q64" i="9"/>
  <c r="R64" i="9"/>
  <c r="T64" i="9"/>
  <c r="U64" i="9" s="1"/>
  <c r="Q65" i="9"/>
  <c r="R65" i="9"/>
  <c r="T65" i="9"/>
  <c r="U65" i="9" s="1"/>
  <c r="Q66" i="9"/>
  <c r="R66" i="9"/>
  <c r="T66" i="9"/>
  <c r="U66" i="9" s="1"/>
  <c r="T4" i="9"/>
  <c r="U4" i="9" s="1"/>
  <c r="R4" i="9"/>
  <c r="Q4" i="9"/>
  <c r="S4" i="9" s="1"/>
  <c r="T233" i="7"/>
  <c r="U233" i="7" s="1"/>
  <c r="R233" i="7"/>
  <c r="Q233" i="7"/>
  <c r="S233" i="7" s="1"/>
  <c r="D233" i="7"/>
  <c r="T232" i="7"/>
  <c r="U232" i="7" s="1"/>
  <c r="R232" i="7"/>
  <c r="Q232" i="7"/>
  <c r="D232" i="7"/>
  <c r="T231" i="7"/>
  <c r="U231" i="7" s="1"/>
  <c r="R231" i="7"/>
  <c r="Q231" i="7"/>
  <c r="D231" i="7"/>
  <c r="T230" i="7"/>
  <c r="U230" i="7" s="1"/>
  <c r="R230" i="7"/>
  <c r="Q230" i="7"/>
  <c r="S230" i="7" s="1"/>
  <c r="D230" i="7"/>
  <c r="T229" i="7"/>
  <c r="U229" i="7" s="1"/>
  <c r="R229" i="7"/>
  <c r="Q229" i="7"/>
  <c r="S229" i="7" s="1"/>
  <c r="D229" i="7"/>
  <c r="T228" i="7"/>
  <c r="U228" i="7" s="1"/>
  <c r="R228" i="7"/>
  <c r="Q228" i="7"/>
  <c r="D228" i="7"/>
  <c r="T227" i="7"/>
  <c r="U227" i="7" s="1"/>
  <c r="R227" i="7"/>
  <c r="Q227" i="7"/>
  <c r="D227" i="7"/>
  <c r="T226" i="7"/>
  <c r="U226" i="7" s="1"/>
  <c r="R226" i="7"/>
  <c r="Q226" i="7"/>
  <c r="D226" i="7"/>
  <c r="T225" i="7"/>
  <c r="U225" i="7" s="1"/>
  <c r="R225" i="7"/>
  <c r="Q225" i="7"/>
  <c r="S225" i="7" s="1"/>
  <c r="D225" i="7"/>
  <c r="T224" i="7"/>
  <c r="U224" i="7" s="1"/>
  <c r="R224" i="7"/>
  <c r="Q224" i="7"/>
  <c r="D224" i="7"/>
  <c r="T223" i="7"/>
  <c r="U223" i="7" s="1"/>
  <c r="R223" i="7"/>
  <c r="Q223" i="7"/>
  <c r="D223" i="7"/>
  <c r="T222" i="7"/>
  <c r="U222" i="7" s="1"/>
  <c r="R222" i="7"/>
  <c r="Q222" i="7"/>
  <c r="S222" i="7" s="1"/>
  <c r="D222" i="7"/>
  <c r="T221" i="7"/>
  <c r="U221" i="7" s="1"/>
  <c r="R221" i="7"/>
  <c r="Q221" i="7"/>
  <c r="S221" i="7" s="1"/>
  <c r="D221" i="7"/>
  <c r="T220" i="7"/>
  <c r="U220" i="7" s="1"/>
  <c r="R220" i="7"/>
  <c r="Q220" i="7"/>
  <c r="D220" i="7"/>
  <c r="T219" i="7"/>
  <c r="U219" i="7" s="1"/>
  <c r="R219" i="7"/>
  <c r="Q219" i="7"/>
  <c r="D219" i="7"/>
  <c r="T218" i="7"/>
  <c r="U218" i="7" s="1"/>
  <c r="R218" i="7"/>
  <c r="Q218" i="7"/>
  <c r="S218" i="7" s="1"/>
  <c r="D218" i="7"/>
  <c r="T217" i="7"/>
  <c r="U217" i="7" s="1"/>
  <c r="R217" i="7"/>
  <c r="Q217" i="7"/>
  <c r="S217" i="7" s="1"/>
  <c r="D217" i="7"/>
  <c r="T216" i="7"/>
  <c r="U216" i="7" s="1"/>
  <c r="R216" i="7"/>
  <c r="Q216" i="7"/>
  <c r="D216" i="7"/>
  <c r="T215" i="7"/>
  <c r="U215" i="7" s="1"/>
  <c r="R215" i="7"/>
  <c r="Q215" i="7"/>
  <c r="D215" i="7"/>
  <c r="T214" i="7"/>
  <c r="U214" i="7" s="1"/>
  <c r="R214" i="7"/>
  <c r="Q214" i="7"/>
  <c r="S214" i="7" s="1"/>
  <c r="D214" i="7"/>
  <c r="T213" i="7"/>
  <c r="U213" i="7" s="1"/>
  <c r="R213" i="7"/>
  <c r="Q213" i="7"/>
  <c r="S213" i="7" s="1"/>
  <c r="D213" i="7"/>
  <c r="T212" i="7"/>
  <c r="U212" i="7" s="1"/>
  <c r="R212" i="7"/>
  <c r="Q212" i="7"/>
  <c r="S212" i="7" s="1"/>
  <c r="D212" i="7"/>
  <c r="T211" i="7"/>
  <c r="U211" i="7" s="1"/>
  <c r="R211" i="7"/>
  <c r="Q211" i="7"/>
  <c r="D211" i="7"/>
  <c r="T210" i="7"/>
  <c r="U210" i="7" s="1"/>
  <c r="R210" i="7"/>
  <c r="Q210" i="7"/>
  <c r="S210" i="7" s="1"/>
  <c r="D210" i="7"/>
  <c r="T209" i="7"/>
  <c r="U209" i="7" s="1"/>
  <c r="R209" i="7"/>
  <c r="Q209" i="7"/>
  <c r="S209" i="7" s="1"/>
  <c r="D209" i="7"/>
  <c r="T208" i="7"/>
  <c r="U208" i="7" s="1"/>
  <c r="R208" i="7"/>
  <c r="Q208" i="7"/>
  <c r="D208" i="7"/>
  <c r="T207" i="7"/>
  <c r="U207" i="7" s="1"/>
  <c r="R207" i="7"/>
  <c r="Q207" i="7"/>
  <c r="D207" i="7"/>
  <c r="T206" i="7"/>
  <c r="U206" i="7" s="1"/>
  <c r="R206" i="7"/>
  <c r="Q206" i="7"/>
  <c r="S206" i="7" s="1"/>
  <c r="D206" i="7"/>
  <c r="T205" i="7"/>
  <c r="U205" i="7" s="1"/>
  <c r="R205" i="7"/>
  <c r="Q205" i="7"/>
  <c r="S205" i="7" s="1"/>
  <c r="D205" i="7"/>
  <c r="T204" i="7"/>
  <c r="U204" i="7" s="1"/>
  <c r="R204" i="7"/>
  <c r="Q204" i="7"/>
  <c r="D204" i="7"/>
  <c r="T203" i="7"/>
  <c r="U203" i="7" s="1"/>
  <c r="R203" i="7"/>
  <c r="Q203" i="7"/>
  <c r="D203" i="7"/>
  <c r="T202" i="7"/>
  <c r="U202" i="7" s="1"/>
  <c r="R202" i="7"/>
  <c r="Q202" i="7"/>
  <c r="S202" i="7" s="1"/>
  <c r="D202" i="7"/>
  <c r="T201" i="7"/>
  <c r="U201" i="7" s="1"/>
  <c r="R201" i="7"/>
  <c r="Q201" i="7"/>
  <c r="S201" i="7" s="1"/>
  <c r="D201" i="7"/>
  <c r="T200" i="7"/>
  <c r="U200" i="7" s="1"/>
  <c r="R200" i="7"/>
  <c r="Q200" i="7"/>
  <c r="D200" i="7"/>
  <c r="T199" i="7"/>
  <c r="U199" i="7" s="1"/>
  <c r="R199" i="7"/>
  <c r="Q199" i="7"/>
  <c r="D199" i="7"/>
  <c r="T198" i="7"/>
  <c r="U198" i="7" s="1"/>
  <c r="R198" i="7"/>
  <c r="Q198" i="7"/>
  <c r="S198" i="7" s="1"/>
  <c r="D198" i="7"/>
  <c r="T197" i="7"/>
  <c r="U197" i="7" s="1"/>
  <c r="R197" i="7"/>
  <c r="Q197" i="7"/>
  <c r="S197" i="7" s="1"/>
  <c r="D197" i="7"/>
  <c r="T196" i="7"/>
  <c r="U196" i="7" s="1"/>
  <c r="R196" i="7"/>
  <c r="Q196" i="7"/>
  <c r="D196" i="7"/>
  <c r="T194" i="7"/>
  <c r="U194" i="7" s="1"/>
  <c r="R194" i="7"/>
  <c r="Q194" i="7"/>
  <c r="D194" i="7"/>
  <c r="T193" i="7"/>
  <c r="U193" i="7" s="1"/>
  <c r="R193" i="7"/>
  <c r="Q193" i="7"/>
  <c r="S193" i="7" s="1"/>
  <c r="D193" i="7"/>
  <c r="T192" i="7"/>
  <c r="U192" i="7" s="1"/>
  <c r="R192" i="7"/>
  <c r="Q192" i="7"/>
  <c r="S192" i="7" s="1"/>
  <c r="D192" i="7"/>
  <c r="T191" i="7"/>
  <c r="U191" i="7" s="1"/>
  <c r="R191" i="7"/>
  <c r="Q191" i="7"/>
  <c r="D191" i="7"/>
  <c r="T190" i="7"/>
  <c r="U190" i="7" s="1"/>
  <c r="R190" i="7"/>
  <c r="Q190" i="7"/>
  <c r="D190" i="7"/>
  <c r="T189" i="7"/>
  <c r="U189" i="7" s="1"/>
  <c r="R189" i="7"/>
  <c r="Q189" i="7"/>
  <c r="S189" i="7" s="1"/>
  <c r="D189" i="7"/>
  <c r="T188" i="7"/>
  <c r="U188" i="7" s="1"/>
  <c r="R188" i="7"/>
  <c r="Q188" i="7"/>
  <c r="S188" i="7" s="1"/>
  <c r="D188" i="7"/>
  <c r="T187" i="7"/>
  <c r="U187" i="7" s="1"/>
  <c r="R187" i="7"/>
  <c r="Q187" i="7"/>
  <c r="D187" i="7"/>
  <c r="T186" i="7"/>
  <c r="U186" i="7" s="1"/>
  <c r="R186" i="7"/>
  <c r="Q186" i="7"/>
  <c r="D186" i="7"/>
  <c r="T185" i="7"/>
  <c r="U185" i="7" s="1"/>
  <c r="R185" i="7"/>
  <c r="Q185" i="7"/>
  <c r="S185" i="7" s="1"/>
  <c r="D185" i="7"/>
  <c r="T184" i="7"/>
  <c r="U184" i="7" s="1"/>
  <c r="R184" i="7"/>
  <c r="Q184" i="7"/>
  <c r="S184" i="7" s="1"/>
  <c r="D184" i="7"/>
  <c r="T183" i="7"/>
  <c r="U183" i="7" s="1"/>
  <c r="R183" i="7"/>
  <c r="Q183" i="7"/>
  <c r="D183" i="7"/>
  <c r="T182" i="7"/>
  <c r="U182" i="7" s="1"/>
  <c r="R182" i="7"/>
  <c r="Q182" i="7"/>
  <c r="D182" i="7"/>
  <c r="T181" i="7"/>
  <c r="U181" i="7" s="1"/>
  <c r="R181" i="7"/>
  <c r="Q181" i="7"/>
  <c r="S181" i="7" s="1"/>
  <c r="D181" i="7"/>
  <c r="T180" i="7"/>
  <c r="U180" i="7" s="1"/>
  <c r="R180" i="7"/>
  <c r="Q180" i="7"/>
  <c r="S180" i="7" s="1"/>
  <c r="D180" i="7"/>
  <c r="T179" i="7"/>
  <c r="U179" i="7" s="1"/>
  <c r="R179" i="7"/>
  <c r="Q179" i="7"/>
  <c r="S179" i="7" s="1"/>
  <c r="D179" i="7"/>
  <c r="T178" i="7"/>
  <c r="U178" i="7" s="1"/>
  <c r="R178" i="7"/>
  <c r="Q178" i="7"/>
  <c r="D178" i="7"/>
  <c r="T177" i="7"/>
  <c r="U177" i="7" s="1"/>
  <c r="R177" i="7"/>
  <c r="Q177" i="7"/>
  <c r="S177" i="7" s="1"/>
  <c r="D177" i="7"/>
  <c r="T176" i="7"/>
  <c r="U176" i="7" s="1"/>
  <c r="R176" i="7"/>
  <c r="Q176" i="7"/>
  <c r="S176" i="7" s="1"/>
  <c r="D176" i="7"/>
  <c r="T175" i="7"/>
  <c r="U175" i="7" s="1"/>
  <c r="R175" i="7"/>
  <c r="Q175" i="7"/>
  <c r="D175" i="7"/>
  <c r="T174" i="7"/>
  <c r="U174" i="7" s="1"/>
  <c r="R174" i="7"/>
  <c r="Q174" i="7"/>
  <c r="D174" i="7"/>
  <c r="T173" i="7"/>
  <c r="U173" i="7" s="1"/>
  <c r="R173" i="7"/>
  <c r="Q173" i="7"/>
  <c r="S173" i="7" s="1"/>
  <c r="D173" i="7"/>
  <c r="T172" i="7"/>
  <c r="U172" i="7" s="1"/>
  <c r="R172" i="7"/>
  <c r="Q172" i="7"/>
  <c r="S172" i="7" s="1"/>
  <c r="D172" i="7"/>
  <c r="T171" i="7"/>
  <c r="U171" i="7" s="1"/>
  <c r="R171" i="7"/>
  <c r="Q171" i="7"/>
  <c r="D171" i="7"/>
  <c r="T170" i="7"/>
  <c r="U170" i="7" s="1"/>
  <c r="R170" i="7"/>
  <c r="Q170" i="7"/>
  <c r="D170" i="7"/>
  <c r="T169" i="7"/>
  <c r="U169" i="7" s="1"/>
  <c r="R169" i="7"/>
  <c r="Q169" i="7"/>
  <c r="S169" i="7" s="1"/>
  <c r="D169" i="7"/>
  <c r="T168" i="7"/>
  <c r="U168" i="7" s="1"/>
  <c r="R168" i="7"/>
  <c r="Q168" i="7"/>
  <c r="S168" i="7" s="1"/>
  <c r="D168" i="7"/>
  <c r="T167" i="7"/>
  <c r="U167" i="7" s="1"/>
  <c r="R167" i="7"/>
  <c r="Q167" i="7"/>
  <c r="D167" i="7"/>
  <c r="T166" i="7"/>
  <c r="U166" i="7" s="1"/>
  <c r="R166" i="7"/>
  <c r="Q166" i="7"/>
  <c r="D166" i="7"/>
  <c r="T165" i="7"/>
  <c r="U165" i="7" s="1"/>
  <c r="R165" i="7"/>
  <c r="Q165" i="7"/>
  <c r="S165" i="7" s="1"/>
  <c r="D165" i="7"/>
  <c r="T164" i="7"/>
  <c r="U164" i="7" s="1"/>
  <c r="R164" i="7"/>
  <c r="Q164" i="7"/>
  <c r="S164" i="7" s="1"/>
  <c r="D164" i="7"/>
  <c r="T163" i="7"/>
  <c r="U163" i="7" s="1"/>
  <c r="R163" i="7"/>
  <c r="Q163" i="7"/>
  <c r="D163" i="7"/>
  <c r="T162" i="7"/>
  <c r="U162" i="7" s="1"/>
  <c r="R162" i="7"/>
  <c r="Q162" i="7"/>
  <c r="D162" i="7"/>
  <c r="T161" i="7"/>
  <c r="U161" i="7" s="1"/>
  <c r="R161" i="7"/>
  <c r="Q161" i="7"/>
  <c r="S161" i="7" s="1"/>
  <c r="D161" i="7"/>
  <c r="T160" i="7"/>
  <c r="U160" i="7" s="1"/>
  <c r="R160" i="7"/>
  <c r="Q160" i="7"/>
  <c r="S160" i="7" s="1"/>
  <c r="D160" i="7"/>
  <c r="T159" i="7"/>
  <c r="U159" i="7" s="1"/>
  <c r="R159" i="7"/>
  <c r="Q159" i="7"/>
  <c r="D159" i="7"/>
  <c r="T158" i="7"/>
  <c r="U158" i="7" s="1"/>
  <c r="R158" i="7"/>
  <c r="Q158" i="7"/>
  <c r="S158" i="7" s="1"/>
  <c r="D158" i="7"/>
  <c r="T157" i="7"/>
  <c r="U157" i="7" s="1"/>
  <c r="R157" i="7"/>
  <c r="Q157" i="7"/>
  <c r="S157" i="7" s="1"/>
  <c r="D157" i="7"/>
  <c r="T156" i="7"/>
  <c r="U156" i="7" s="1"/>
  <c r="R156" i="7"/>
  <c r="Q156" i="7"/>
  <c r="S156" i="7" s="1"/>
  <c r="D156" i="7"/>
  <c r="T155" i="7"/>
  <c r="U155" i="7" s="1"/>
  <c r="R155" i="7"/>
  <c r="Q155" i="7"/>
  <c r="D155" i="7"/>
  <c r="T154" i="7"/>
  <c r="U154" i="7" s="1"/>
  <c r="R154" i="7"/>
  <c r="Q154" i="7"/>
  <c r="S154" i="7" s="1"/>
  <c r="D154" i="7"/>
  <c r="T153" i="7"/>
  <c r="U153" i="7" s="1"/>
  <c r="R153" i="7"/>
  <c r="Q153" i="7"/>
  <c r="S153" i="7" s="1"/>
  <c r="D153" i="7"/>
  <c r="T152" i="7"/>
  <c r="U152" i="7" s="1"/>
  <c r="R152" i="7"/>
  <c r="Q152" i="7"/>
  <c r="S152" i="7" s="1"/>
  <c r="D152" i="7"/>
  <c r="T151" i="7"/>
  <c r="U151" i="7" s="1"/>
  <c r="R151" i="7"/>
  <c r="Q151" i="7"/>
  <c r="D151" i="7"/>
  <c r="T150" i="7"/>
  <c r="U150" i="7" s="1"/>
  <c r="R150" i="7"/>
  <c r="Q150" i="7"/>
  <c r="S150" i="7" s="1"/>
  <c r="D150" i="7"/>
  <c r="T149" i="7"/>
  <c r="U149" i="7" s="1"/>
  <c r="R149" i="7"/>
  <c r="Q149" i="7"/>
  <c r="S149" i="7" s="1"/>
  <c r="D149" i="7"/>
  <c r="T148" i="7"/>
  <c r="U148" i="7" s="1"/>
  <c r="R148" i="7"/>
  <c r="Q148" i="7"/>
  <c r="S148" i="7" s="1"/>
  <c r="D148" i="7"/>
  <c r="T147" i="7"/>
  <c r="U147" i="7" s="1"/>
  <c r="R147" i="7"/>
  <c r="Q147" i="7"/>
  <c r="D147" i="7"/>
  <c r="T146" i="7"/>
  <c r="U146" i="7" s="1"/>
  <c r="R146" i="7"/>
  <c r="Q146" i="7"/>
  <c r="S146" i="7" s="1"/>
  <c r="D146" i="7"/>
  <c r="T145" i="7"/>
  <c r="U145" i="7" s="1"/>
  <c r="R145" i="7"/>
  <c r="Q145" i="7"/>
  <c r="S145" i="7" s="1"/>
  <c r="D145" i="7"/>
  <c r="T144" i="7"/>
  <c r="U144" i="7" s="1"/>
  <c r="R144" i="7"/>
  <c r="Q144" i="7"/>
  <c r="S144" i="7" s="1"/>
  <c r="D144" i="7"/>
  <c r="T143" i="7"/>
  <c r="U143" i="7" s="1"/>
  <c r="R143" i="7"/>
  <c r="Q143" i="7"/>
  <c r="D143" i="7"/>
  <c r="T142" i="7"/>
  <c r="U142" i="7" s="1"/>
  <c r="R142" i="7"/>
  <c r="Q142" i="7"/>
  <c r="S142" i="7" s="1"/>
  <c r="D142" i="7"/>
  <c r="T141" i="7"/>
  <c r="U141" i="7" s="1"/>
  <c r="R141" i="7"/>
  <c r="Q141" i="7"/>
  <c r="S141" i="7" s="1"/>
  <c r="D141" i="7"/>
  <c r="T140" i="7"/>
  <c r="U140" i="7" s="1"/>
  <c r="R140" i="7"/>
  <c r="Q140" i="7"/>
  <c r="S140" i="7" s="1"/>
  <c r="D140" i="7"/>
  <c r="T139" i="7"/>
  <c r="U139" i="7" s="1"/>
  <c r="R139" i="7"/>
  <c r="Q139" i="7"/>
  <c r="D139" i="7"/>
  <c r="T138" i="7"/>
  <c r="U138" i="7" s="1"/>
  <c r="R138" i="7"/>
  <c r="Q138" i="7"/>
  <c r="S138" i="7" s="1"/>
  <c r="D138" i="7"/>
  <c r="T137" i="7"/>
  <c r="U137" i="7" s="1"/>
  <c r="R137" i="7"/>
  <c r="Q137" i="7"/>
  <c r="S137" i="7" s="1"/>
  <c r="D137" i="7"/>
  <c r="T136" i="7"/>
  <c r="U136" i="7" s="1"/>
  <c r="R136" i="7"/>
  <c r="Q136" i="7"/>
  <c r="S136" i="7" s="1"/>
  <c r="D136" i="7"/>
  <c r="T135" i="7"/>
  <c r="U135" i="7" s="1"/>
  <c r="R135" i="7"/>
  <c r="Q135" i="7"/>
  <c r="D135" i="7"/>
  <c r="T134" i="7"/>
  <c r="U134" i="7" s="1"/>
  <c r="R134" i="7"/>
  <c r="Q134" i="7"/>
  <c r="S134" i="7" s="1"/>
  <c r="D134" i="7"/>
  <c r="T133" i="7"/>
  <c r="U133" i="7" s="1"/>
  <c r="R133" i="7"/>
  <c r="Q133" i="7"/>
  <c r="S133" i="7" s="1"/>
  <c r="D133" i="7"/>
  <c r="T132" i="7"/>
  <c r="U132" i="7" s="1"/>
  <c r="R132" i="7"/>
  <c r="Q132" i="7"/>
  <c r="S132" i="7" s="1"/>
  <c r="D132" i="7"/>
  <c r="T131" i="7"/>
  <c r="U131" i="7" s="1"/>
  <c r="R131" i="7"/>
  <c r="Q131" i="7"/>
  <c r="S131" i="7" s="1"/>
  <c r="D131" i="7"/>
  <c r="T130" i="7"/>
  <c r="U130" i="7" s="1"/>
  <c r="R130" i="7"/>
  <c r="Q130" i="7"/>
  <c r="S130" i="7" s="1"/>
  <c r="D130" i="7"/>
  <c r="T129" i="7"/>
  <c r="U129" i="7" s="1"/>
  <c r="R129" i="7"/>
  <c r="Q129" i="7"/>
  <c r="S129" i="7" s="1"/>
  <c r="D129" i="7"/>
  <c r="T128" i="7"/>
  <c r="U128" i="7" s="1"/>
  <c r="R128" i="7"/>
  <c r="Q128" i="7"/>
  <c r="S128" i="7" s="1"/>
  <c r="D128" i="7"/>
  <c r="T127" i="7"/>
  <c r="U127" i="7" s="1"/>
  <c r="R127" i="7"/>
  <c r="Q127" i="7"/>
  <c r="D127" i="7"/>
  <c r="T126" i="7"/>
  <c r="U126" i="7" s="1"/>
  <c r="R126" i="7"/>
  <c r="Q126" i="7"/>
  <c r="S126" i="7" s="1"/>
  <c r="D126" i="7"/>
  <c r="T125" i="7"/>
  <c r="U125" i="7" s="1"/>
  <c r="R125" i="7"/>
  <c r="Q125" i="7"/>
  <c r="S125" i="7" s="1"/>
  <c r="D125" i="7"/>
  <c r="T124" i="7"/>
  <c r="U124" i="7" s="1"/>
  <c r="R124" i="7"/>
  <c r="Q124" i="7"/>
  <c r="S124" i="7" s="1"/>
  <c r="D124" i="7"/>
  <c r="T123" i="7"/>
  <c r="U123" i="7" s="1"/>
  <c r="R123" i="7"/>
  <c r="Q123" i="7"/>
  <c r="D123" i="7"/>
  <c r="T120" i="7"/>
  <c r="U120" i="7" s="1"/>
  <c r="R120" i="7"/>
  <c r="Q120" i="7"/>
  <c r="S120" i="7" s="1"/>
  <c r="D120" i="7"/>
  <c r="T119" i="7"/>
  <c r="U119" i="7" s="1"/>
  <c r="R119" i="7"/>
  <c r="Q119" i="7"/>
  <c r="S119" i="7" s="1"/>
  <c r="D119" i="7"/>
  <c r="T118" i="7"/>
  <c r="U118" i="7" s="1"/>
  <c r="R118" i="7"/>
  <c r="Q118" i="7"/>
  <c r="S118" i="7" s="1"/>
  <c r="D118" i="7"/>
  <c r="T117" i="7"/>
  <c r="U117" i="7" s="1"/>
  <c r="R117" i="7"/>
  <c r="Q117" i="7"/>
  <c r="D117" i="7"/>
  <c r="T116" i="7"/>
  <c r="U116" i="7" s="1"/>
  <c r="R116" i="7"/>
  <c r="Q116" i="7"/>
  <c r="D116" i="7"/>
  <c r="T115" i="7"/>
  <c r="U115" i="7" s="1"/>
  <c r="R115" i="7"/>
  <c r="Q115" i="7"/>
  <c r="S115" i="7" s="1"/>
  <c r="D115" i="7"/>
  <c r="T114" i="7"/>
  <c r="U114" i="7" s="1"/>
  <c r="R114" i="7"/>
  <c r="Q114" i="7"/>
  <c r="S114" i="7" s="1"/>
  <c r="D114" i="7"/>
  <c r="T113" i="7"/>
  <c r="U113" i="7" s="1"/>
  <c r="R113" i="7"/>
  <c r="Q113" i="7"/>
  <c r="D113" i="7"/>
  <c r="T112" i="7"/>
  <c r="U112" i="7" s="1"/>
  <c r="R112" i="7"/>
  <c r="Q112" i="7"/>
  <c r="S112" i="7" s="1"/>
  <c r="D112" i="7"/>
  <c r="T111" i="7"/>
  <c r="U111" i="7" s="1"/>
  <c r="R111" i="7"/>
  <c r="Q111" i="7"/>
  <c r="S111" i="7" s="1"/>
  <c r="D111" i="7"/>
  <c r="T110" i="7"/>
  <c r="U110" i="7" s="1"/>
  <c r="R110" i="7"/>
  <c r="Q110" i="7"/>
  <c r="S110" i="7" s="1"/>
  <c r="D110" i="7"/>
  <c r="T109" i="7"/>
  <c r="U109" i="7" s="1"/>
  <c r="R109" i="7"/>
  <c r="Q109" i="7"/>
  <c r="D109" i="7"/>
  <c r="T108" i="7"/>
  <c r="U108" i="7" s="1"/>
  <c r="R108" i="7"/>
  <c r="Q108" i="7"/>
  <c r="S108" i="7" s="1"/>
  <c r="D108" i="7"/>
  <c r="T107" i="7"/>
  <c r="U107" i="7" s="1"/>
  <c r="R107" i="7"/>
  <c r="Q107" i="7"/>
  <c r="S107" i="7" s="1"/>
  <c r="D107" i="7"/>
  <c r="T106" i="7"/>
  <c r="U106" i="7" s="1"/>
  <c r="R106" i="7"/>
  <c r="Q106" i="7"/>
  <c r="S106" i="7" s="1"/>
  <c r="D106" i="7"/>
  <c r="T105" i="7"/>
  <c r="U105" i="7" s="1"/>
  <c r="R105" i="7"/>
  <c r="Q105" i="7"/>
  <c r="D105" i="7"/>
  <c r="T104" i="7"/>
  <c r="U104" i="7" s="1"/>
  <c r="R104" i="7"/>
  <c r="Q104" i="7"/>
  <c r="S104" i="7" s="1"/>
  <c r="D104" i="7"/>
  <c r="T103" i="7"/>
  <c r="U103" i="7" s="1"/>
  <c r="R103" i="7"/>
  <c r="Q103" i="7"/>
  <c r="S103" i="7" s="1"/>
  <c r="D103" i="7"/>
  <c r="T102" i="7"/>
  <c r="U102" i="7" s="1"/>
  <c r="R102" i="7"/>
  <c r="Q102" i="7"/>
  <c r="S102" i="7" s="1"/>
  <c r="D102" i="7"/>
  <c r="T101" i="7"/>
  <c r="U101" i="7" s="1"/>
  <c r="R101" i="7"/>
  <c r="Q101" i="7"/>
  <c r="S101" i="7" s="1"/>
  <c r="D101" i="7"/>
  <c r="T100" i="7"/>
  <c r="U100" i="7" s="1"/>
  <c r="R100" i="7"/>
  <c r="Q100" i="7"/>
  <c r="S100" i="7" s="1"/>
  <c r="D100" i="7"/>
  <c r="T99" i="7"/>
  <c r="U99" i="7" s="1"/>
  <c r="R99" i="7"/>
  <c r="Q99" i="7"/>
  <c r="S99" i="7" s="1"/>
  <c r="D99" i="7"/>
  <c r="T98" i="7"/>
  <c r="U98" i="7" s="1"/>
  <c r="R98" i="7"/>
  <c r="Q98" i="7"/>
  <c r="S98" i="7" s="1"/>
  <c r="D98" i="7"/>
  <c r="T97" i="7"/>
  <c r="U97" i="7" s="1"/>
  <c r="R97" i="7"/>
  <c r="Q97" i="7"/>
  <c r="D97" i="7"/>
  <c r="T96" i="7"/>
  <c r="U96" i="7" s="1"/>
  <c r="R96" i="7"/>
  <c r="Q96" i="7"/>
  <c r="S96" i="7" s="1"/>
  <c r="D96" i="7"/>
  <c r="T95" i="7"/>
  <c r="U95" i="7" s="1"/>
  <c r="R95" i="7"/>
  <c r="Q95" i="7"/>
  <c r="S95" i="7" s="1"/>
  <c r="D95" i="7"/>
  <c r="T94" i="7"/>
  <c r="U94" i="7" s="1"/>
  <c r="R94" i="7"/>
  <c r="Q94" i="7"/>
  <c r="S94" i="7" s="1"/>
  <c r="D94" i="7"/>
  <c r="T93" i="7"/>
  <c r="U93" i="7" s="1"/>
  <c r="R93" i="7"/>
  <c r="Q93" i="7"/>
  <c r="D93" i="7"/>
  <c r="T92" i="7"/>
  <c r="U92" i="7" s="1"/>
  <c r="R92" i="7"/>
  <c r="Q92" i="7"/>
  <c r="D92" i="7"/>
  <c r="T91" i="7"/>
  <c r="U91" i="7" s="1"/>
  <c r="R91" i="7"/>
  <c r="Q91" i="7"/>
  <c r="S91" i="7" s="1"/>
  <c r="D91" i="7"/>
  <c r="T90" i="7"/>
  <c r="U90" i="7" s="1"/>
  <c r="R90" i="7"/>
  <c r="Q90" i="7"/>
  <c r="S90" i="7" s="1"/>
  <c r="D90" i="7"/>
  <c r="T89" i="7"/>
  <c r="U89" i="7" s="1"/>
  <c r="R89" i="7"/>
  <c r="Q89" i="7"/>
  <c r="D89" i="7"/>
  <c r="T88" i="7"/>
  <c r="U88" i="7" s="1"/>
  <c r="R88" i="7"/>
  <c r="Q88" i="7"/>
  <c r="S88" i="7" s="1"/>
  <c r="D88" i="7"/>
  <c r="T87" i="7"/>
  <c r="U87" i="7" s="1"/>
  <c r="R87" i="7"/>
  <c r="Q87" i="7"/>
  <c r="S87" i="7" s="1"/>
  <c r="D87" i="7"/>
  <c r="T86" i="7"/>
  <c r="U86" i="7" s="1"/>
  <c r="R86" i="7"/>
  <c r="Q86" i="7"/>
  <c r="S86" i="7" s="1"/>
  <c r="D86" i="7"/>
  <c r="T85" i="7"/>
  <c r="U85" i="7" s="1"/>
  <c r="R85" i="7"/>
  <c r="Q85" i="7"/>
  <c r="D85" i="7"/>
  <c r="T84" i="7"/>
  <c r="U84" i="7" s="1"/>
  <c r="R84" i="7"/>
  <c r="Q84" i="7"/>
  <c r="S84" i="7" s="1"/>
  <c r="D84" i="7"/>
  <c r="T83" i="7"/>
  <c r="U83" i="7" s="1"/>
  <c r="R83" i="7"/>
  <c r="Q83" i="7"/>
  <c r="S83" i="7" s="1"/>
  <c r="D83" i="7"/>
  <c r="T82" i="7"/>
  <c r="U82" i="7" s="1"/>
  <c r="R82" i="7"/>
  <c r="Q82" i="7"/>
  <c r="S82" i="7" s="1"/>
  <c r="D82" i="7"/>
  <c r="T81" i="7"/>
  <c r="U81" i="7" s="1"/>
  <c r="R81" i="7"/>
  <c r="Q81" i="7"/>
  <c r="D81" i="7"/>
  <c r="T80" i="7"/>
  <c r="U80" i="7" s="1"/>
  <c r="R80" i="7"/>
  <c r="Q80" i="7"/>
  <c r="S80" i="7" s="1"/>
  <c r="D80" i="7"/>
  <c r="T79" i="7"/>
  <c r="U79" i="7" s="1"/>
  <c r="R79" i="7"/>
  <c r="Q79" i="7"/>
  <c r="S79" i="7" s="1"/>
  <c r="D79" i="7"/>
  <c r="T78" i="7"/>
  <c r="U78" i="7" s="1"/>
  <c r="R78" i="7"/>
  <c r="Q78" i="7"/>
  <c r="S78" i="7" s="1"/>
  <c r="D78" i="7"/>
  <c r="T77" i="7"/>
  <c r="U77" i="7" s="1"/>
  <c r="R77" i="7"/>
  <c r="Q77" i="7"/>
  <c r="D77" i="7"/>
  <c r="T76" i="7"/>
  <c r="U76" i="7" s="1"/>
  <c r="R76" i="7"/>
  <c r="Q76" i="7"/>
  <c r="S76" i="7" s="1"/>
  <c r="D76" i="7"/>
  <c r="T75" i="7"/>
  <c r="U75" i="7" s="1"/>
  <c r="R75" i="7"/>
  <c r="Q75" i="7"/>
  <c r="S75" i="7" s="1"/>
  <c r="D75" i="7"/>
  <c r="T74" i="7"/>
  <c r="U74" i="7" s="1"/>
  <c r="R74" i="7"/>
  <c r="Q74" i="7"/>
  <c r="S74" i="7" s="1"/>
  <c r="D74" i="7"/>
  <c r="T73" i="7"/>
  <c r="U73" i="7" s="1"/>
  <c r="R73" i="7"/>
  <c r="Q73" i="7"/>
  <c r="D73" i="7"/>
  <c r="T72" i="7"/>
  <c r="U72" i="7" s="1"/>
  <c r="R72" i="7"/>
  <c r="Q72" i="7"/>
  <c r="S72" i="7" s="1"/>
  <c r="D72" i="7"/>
  <c r="T71" i="7"/>
  <c r="U71" i="7" s="1"/>
  <c r="R71" i="7"/>
  <c r="Q71" i="7"/>
  <c r="S71" i="7" s="1"/>
  <c r="D71" i="7"/>
  <c r="T69" i="7"/>
  <c r="U69" i="7" s="1"/>
  <c r="R69" i="7"/>
  <c r="Q69" i="7"/>
  <c r="S69" i="7" s="1"/>
  <c r="D69" i="7"/>
  <c r="T68" i="7"/>
  <c r="U68" i="7" s="1"/>
  <c r="R68" i="7"/>
  <c r="Q68" i="7"/>
  <c r="D68" i="7"/>
  <c r="T67" i="7"/>
  <c r="U67" i="7" s="1"/>
  <c r="R67" i="7"/>
  <c r="Q67" i="7"/>
  <c r="S67" i="7" s="1"/>
  <c r="D67" i="7"/>
  <c r="T66" i="7"/>
  <c r="U66" i="7" s="1"/>
  <c r="R66" i="7"/>
  <c r="Q66" i="7"/>
  <c r="S66" i="7" s="1"/>
  <c r="D66" i="7"/>
  <c r="T65" i="7"/>
  <c r="U65" i="7" s="1"/>
  <c r="R65" i="7"/>
  <c r="Q65" i="7"/>
  <c r="S65" i="7" s="1"/>
  <c r="D65" i="7"/>
  <c r="T64" i="7"/>
  <c r="U64" i="7" s="1"/>
  <c r="R64" i="7"/>
  <c r="Q64" i="7"/>
  <c r="D64" i="7"/>
  <c r="T63" i="7"/>
  <c r="U63" i="7" s="1"/>
  <c r="R63" i="7"/>
  <c r="Q63" i="7"/>
  <c r="S63" i="7" s="1"/>
  <c r="D63" i="7"/>
  <c r="T62" i="7"/>
  <c r="U62" i="7" s="1"/>
  <c r="R62" i="7"/>
  <c r="Q62" i="7"/>
  <c r="S62" i="7" s="1"/>
  <c r="D62" i="7"/>
  <c r="T61" i="7"/>
  <c r="U61" i="7" s="1"/>
  <c r="R61" i="7"/>
  <c r="Q61" i="7"/>
  <c r="S61" i="7" s="1"/>
  <c r="D61" i="7"/>
  <c r="T60" i="7"/>
  <c r="U60" i="7" s="1"/>
  <c r="R60" i="7"/>
  <c r="Q60" i="7"/>
  <c r="D60" i="7"/>
  <c r="T59" i="7"/>
  <c r="U59" i="7" s="1"/>
  <c r="R59" i="7"/>
  <c r="Q59" i="7"/>
  <c r="S59" i="7" s="1"/>
  <c r="D59" i="7"/>
  <c r="T58" i="7"/>
  <c r="U58" i="7" s="1"/>
  <c r="R58" i="7"/>
  <c r="Q58" i="7"/>
  <c r="S58" i="7" s="1"/>
  <c r="D58" i="7"/>
  <c r="T57" i="7"/>
  <c r="U57" i="7" s="1"/>
  <c r="R57" i="7"/>
  <c r="Q57" i="7"/>
  <c r="S57" i="7" s="1"/>
  <c r="D57" i="7"/>
  <c r="T56" i="7"/>
  <c r="U56" i="7" s="1"/>
  <c r="R56" i="7"/>
  <c r="Q56" i="7"/>
  <c r="D56" i="7"/>
  <c r="T55" i="7"/>
  <c r="U55" i="7" s="1"/>
  <c r="R55" i="7"/>
  <c r="Q55" i="7"/>
  <c r="S55" i="7" s="1"/>
  <c r="D55" i="7"/>
  <c r="T54" i="7"/>
  <c r="U54" i="7" s="1"/>
  <c r="R54" i="7"/>
  <c r="Q54" i="7"/>
  <c r="S54" i="7" s="1"/>
  <c r="D54" i="7"/>
  <c r="T53" i="7"/>
  <c r="U53" i="7" s="1"/>
  <c r="R53" i="7"/>
  <c r="Q53" i="7"/>
  <c r="S53" i="7" s="1"/>
  <c r="D53" i="7"/>
  <c r="T52" i="7"/>
  <c r="U52" i="7" s="1"/>
  <c r="R52" i="7"/>
  <c r="Q52" i="7"/>
  <c r="S52" i="7" s="1"/>
  <c r="D52" i="7"/>
  <c r="T51" i="7"/>
  <c r="U51" i="7" s="1"/>
  <c r="R51" i="7"/>
  <c r="Q51" i="7"/>
  <c r="S51" i="7" s="1"/>
  <c r="D51" i="7"/>
  <c r="T50" i="7"/>
  <c r="U50" i="7" s="1"/>
  <c r="R50" i="7"/>
  <c r="Q50" i="7"/>
  <c r="S50" i="7" s="1"/>
  <c r="D50" i="7"/>
  <c r="T49" i="7"/>
  <c r="U49" i="7" s="1"/>
  <c r="R49" i="7"/>
  <c r="Q49" i="7"/>
  <c r="S49" i="7" s="1"/>
  <c r="D49" i="7"/>
  <c r="T48" i="7"/>
  <c r="U48" i="7" s="1"/>
  <c r="R48" i="7"/>
  <c r="Q48" i="7"/>
  <c r="D48" i="7"/>
  <c r="T47" i="7"/>
  <c r="U47" i="7" s="1"/>
  <c r="R47" i="7"/>
  <c r="Q47" i="7"/>
  <c r="S47" i="7" s="1"/>
  <c r="D47" i="7"/>
  <c r="T46" i="7"/>
  <c r="U46" i="7" s="1"/>
  <c r="R46" i="7"/>
  <c r="Q46" i="7"/>
  <c r="S46" i="7" s="1"/>
  <c r="D46" i="7"/>
  <c r="T45" i="7"/>
  <c r="U45" i="7" s="1"/>
  <c r="R45" i="7"/>
  <c r="Q45" i="7"/>
  <c r="S45" i="7" s="1"/>
  <c r="D45" i="7"/>
  <c r="T44" i="7"/>
  <c r="U44" i="7" s="1"/>
  <c r="R44" i="7"/>
  <c r="Q44" i="7"/>
  <c r="D44" i="7"/>
  <c r="T43" i="7"/>
  <c r="U43" i="7" s="1"/>
  <c r="R43" i="7"/>
  <c r="Q43" i="7"/>
  <c r="S43" i="7" s="1"/>
  <c r="D43" i="7"/>
  <c r="T42" i="7"/>
  <c r="U42" i="7" s="1"/>
  <c r="R42" i="7"/>
  <c r="Q42" i="7"/>
  <c r="S42" i="7" s="1"/>
  <c r="D42" i="7"/>
  <c r="T41" i="7"/>
  <c r="U41" i="7" s="1"/>
  <c r="R41" i="7"/>
  <c r="Q41" i="7"/>
  <c r="S41" i="7" s="1"/>
  <c r="D41" i="7"/>
  <c r="T40" i="7"/>
  <c r="U40" i="7" s="1"/>
  <c r="R40" i="7"/>
  <c r="Q40" i="7"/>
  <c r="D40" i="7"/>
  <c r="T39" i="7"/>
  <c r="U39" i="7" s="1"/>
  <c r="R39" i="7"/>
  <c r="Q39" i="7"/>
  <c r="S39" i="7" s="1"/>
  <c r="D39" i="7"/>
  <c r="T38" i="7"/>
  <c r="U38" i="7" s="1"/>
  <c r="R38" i="7"/>
  <c r="Q38" i="7"/>
  <c r="S38" i="7" s="1"/>
  <c r="D38" i="7"/>
  <c r="T37" i="7"/>
  <c r="U37" i="7" s="1"/>
  <c r="R37" i="7"/>
  <c r="Q37" i="7"/>
  <c r="S37" i="7" s="1"/>
  <c r="D37" i="7"/>
  <c r="T36" i="7"/>
  <c r="U36" i="7" s="1"/>
  <c r="R36" i="7"/>
  <c r="Q36" i="7"/>
  <c r="D36" i="7"/>
  <c r="T35" i="7"/>
  <c r="U35" i="7" s="1"/>
  <c r="R35" i="7"/>
  <c r="Q35" i="7"/>
  <c r="S35" i="7" s="1"/>
  <c r="D35" i="7"/>
  <c r="T34" i="7"/>
  <c r="U34" i="7" s="1"/>
  <c r="R34" i="7"/>
  <c r="Q34" i="7"/>
  <c r="S34" i="7" s="1"/>
  <c r="D34" i="7"/>
  <c r="T33" i="7"/>
  <c r="U33" i="7" s="1"/>
  <c r="R33" i="7"/>
  <c r="Q33" i="7"/>
  <c r="S33" i="7" s="1"/>
  <c r="D33" i="7"/>
  <c r="T32" i="7"/>
  <c r="U32" i="7" s="1"/>
  <c r="R32" i="7"/>
  <c r="Q32" i="7"/>
  <c r="D32" i="7"/>
  <c r="T31" i="7"/>
  <c r="U31" i="7" s="1"/>
  <c r="R31" i="7"/>
  <c r="Q31" i="7"/>
  <c r="S31" i="7" s="1"/>
  <c r="D31" i="7"/>
  <c r="T30" i="7"/>
  <c r="U30" i="7" s="1"/>
  <c r="R30" i="7"/>
  <c r="Q30" i="7"/>
  <c r="S30" i="7" s="1"/>
  <c r="D30" i="7"/>
  <c r="T29" i="7"/>
  <c r="U29" i="7" s="1"/>
  <c r="R29" i="7"/>
  <c r="Q29" i="7"/>
  <c r="S29" i="7" s="1"/>
  <c r="D29" i="7"/>
  <c r="T28" i="7"/>
  <c r="U28" i="7" s="1"/>
  <c r="R28" i="7"/>
  <c r="Q28" i="7"/>
  <c r="D28" i="7"/>
  <c r="T27" i="7"/>
  <c r="U27" i="7" s="1"/>
  <c r="R27" i="7"/>
  <c r="Q27" i="7"/>
  <c r="S27" i="7" s="1"/>
  <c r="D27" i="7"/>
  <c r="T26" i="7"/>
  <c r="U26" i="7" s="1"/>
  <c r="R26" i="7"/>
  <c r="Q26" i="7"/>
  <c r="S26" i="7" s="1"/>
  <c r="D26" i="7"/>
  <c r="T25" i="7"/>
  <c r="U25" i="7" s="1"/>
  <c r="R25" i="7"/>
  <c r="Q25" i="7"/>
  <c r="S25" i="7" s="1"/>
  <c r="D25" i="7"/>
  <c r="T24" i="7"/>
  <c r="U24" i="7" s="1"/>
  <c r="R24" i="7"/>
  <c r="Q24" i="7"/>
  <c r="D24" i="7"/>
  <c r="T23" i="7"/>
  <c r="U23" i="7" s="1"/>
  <c r="R23" i="7"/>
  <c r="Q23" i="7"/>
  <c r="S23" i="7" s="1"/>
  <c r="D23" i="7"/>
  <c r="T22" i="7"/>
  <c r="U22" i="7" s="1"/>
  <c r="R22" i="7"/>
  <c r="Q22" i="7"/>
  <c r="S22" i="7" s="1"/>
  <c r="D22" i="7"/>
  <c r="T21" i="7"/>
  <c r="U21" i="7" s="1"/>
  <c r="R21" i="7"/>
  <c r="Q21" i="7"/>
  <c r="S21" i="7" s="1"/>
  <c r="D21" i="7"/>
  <c r="T20" i="7"/>
  <c r="U20" i="7" s="1"/>
  <c r="R20" i="7"/>
  <c r="Q20" i="7"/>
  <c r="S20" i="7" s="1"/>
  <c r="D20" i="7"/>
  <c r="T19" i="7"/>
  <c r="U19" i="7" s="1"/>
  <c r="R19" i="7"/>
  <c r="Q19" i="7"/>
  <c r="S19" i="7" s="1"/>
  <c r="D19" i="7"/>
  <c r="T18" i="7"/>
  <c r="U18" i="7" s="1"/>
  <c r="R18" i="7"/>
  <c r="Q18" i="7"/>
  <c r="S18" i="7" s="1"/>
  <c r="D18" i="7"/>
  <c r="T17" i="7"/>
  <c r="U17" i="7" s="1"/>
  <c r="R17" i="7"/>
  <c r="Q17" i="7"/>
  <c r="S17" i="7" s="1"/>
  <c r="D17" i="7"/>
  <c r="T16" i="7"/>
  <c r="U16" i="7" s="1"/>
  <c r="R16" i="7"/>
  <c r="Q16" i="7"/>
  <c r="D16" i="7"/>
  <c r="T15" i="7"/>
  <c r="U15" i="7" s="1"/>
  <c r="R15" i="7"/>
  <c r="Q15" i="7"/>
  <c r="S15" i="7" s="1"/>
  <c r="D15" i="7"/>
  <c r="T14" i="7"/>
  <c r="U14" i="7" s="1"/>
  <c r="R14" i="7"/>
  <c r="Q14" i="7"/>
  <c r="S14" i="7" s="1"/>
  <c r="D14" i="7"/>
  <c r="T13" i="7"/>
  <c r="U13" i="7" s="1"/>
  <c r="R13" i="7"/>
  <c r="Q13" i="7"/>
  <c r="S13" i="7" s="1"/>
  <c r="D13" i="7"/>
  <c r="T12" i="7"/>
  <c r="U12" i="7" s="1"/>
  <c r="R12" i="7"/>
  <c r="Q12" i="7"/>
  <c r="D12" i="7"/>
  <c r="T11" i="7"/>
  <c r="U11" i="7" s="1"/>
  <c r="R11" i="7"/>
  <c r="Q11" i="7"/>
  <c r="S11" i="7" s="1"/>
  <c r="D11" i="7"/>
  <c r="T10" i="7"/>
  <c r="U10" i="7" s="1"/>
  <c r="R10" i="7"/>
  <c r="Q10" i="7"/>
  <c r="S10" i="7" s="1"/>
  <c r="D10" i="7"/>
  <c r="T9" i="7"/>
  <c r="U9" i="7" s="1"/>
  <c r="R9" i="7"/>
  <c r="Q9" i="7"/>
  <c r="S9" i="7" s="1"/>
  <c r="D9" i="7"/>
  <c r="T8" i="7"/>
  <c r="U8" i="7" s="1"/>
  <c r="R8" i="7"/>
  <c r="Q8" i="7"/>
  <c r="D8" i="7"/>
  <c r="T7" i="7"/>
  <c r="U7" i="7" s="1"/>
  <c r="R7" i="7"/>
  <c r="Q7" i="7"/>
  <c r="S7" i="7" s="1"/>
  <c r="D7" i="7"/>
  <c r="T6" i="7"/>
  <c r="U6" i="7" s="1"/>
  <c r="R6" i="7"/>
  <c r="Q6" i="7"/>
  <c r="S6" i="7" s="1"/>
  <c r="D6" i="7"/>
  <c r="T5" i="7"/>
  <c r="U5" i="7" s="1"/>
  <c r="R5" i="7"/>
  <c r="Q5" i="7"/>
  <c r="S5" i="7" s="1"/>
  <c r="D5" i="7"/>
  <c r="T2364" i="8"/>
  <c r="U2364" i="8" s="1"/>
  <c r="R2364" i="8"/>
  <c r="Q2364" i="8"/>
  <c r="T2363" i="8"/>
  <c r="U2363" i="8" s="1"/>
  <c r="R2363" i="8"/>
  <c r="Q2363" i="8"/>
  <c r="T2362" i="8"/>
  <c r="U2362" i="8" s="1"/>
  <c r="R2362" i="8"/>
  <c r="Q2362" i="8"/>
  <c r="T2361" i="8"/>
  <c r="U2361" i="8" s="1"/>
  <c r="R2361" i="8"/>
  <c r="Q2361" i="8"/>
  <c r="T2360" i="8"/>
  <c r="U2360" i="8" s="1"/>
  <c r="R2360" i="8"/>
  <c r="Q2360" i="8"/>
  <c r="S2360" i="8" s="1"/>
  <c r="T2359" i="8"/>
  <c r="U2359" i="8" s="1"/>
  <c r="R2359" i="8"/>
  <c r="Q2359" i="8"/>
  <c r="T2358" i="8"/>
  <c r="U2358" i="8" s="1"/>
  <c r="R2358" i="8"/>
  <c r="Q2358" i="8"/>
  <c r="T2357" i="8"/>
  <c r="U2357" i="8" s="1"/>
  <c r="R2357" i="8"/>
  <c r="Q2357" i="8"/>
  <c r="S2357" i="8" s="1"/>
  <c r="T2356" i="8"/>
  <c r="U2356" i="8" s="1"/>
  <c r="R2356" i="8"/>
  <c r="Q2356" i="8"/>
  <c r="S2356" i="8" s="1"/>
  <c r="T2355" i="8"/>
  <c r="U2355" i="8" s="1"/>
  <c r="R2355" i="8"/>
  <c r="Q2355" i="8"/>
  <c r="S2355" i="8" s="1"/>
  <c r="T2354" i="8"/>
  <c r="U2354" i="8" s="1"/>
  <c r="R2354" i="8"/>
  <c r="Q2354" i="8"/>
  <c r="T2353" i="8"/>
  <c r="U2353" i="8" s="1"/>
  <c r="R2353" i="8"/>
  <c r="Q2353" i="8"/>
  <c r="T2352" i="8"/>
  <c r="U2352" i="8" s="1"/>
  <c r="R2352" i="8"/>
  <c r="Q2352" i="8"/>
  <c r="S2352" i="8" s="1"/>
  <c r="T2351" i="8"/>
  <c r="U2351" i="8" s="1"/>
  <c r="R2351" i="8"/>
  <c r="Q2351" i="8"/>
  <c r="T2350" i="8"/>
  <c r="U2350" i="8" s="1"/>
  <c r="R2350" i="8"/>
  <c r="Q2350" i="8"/>
  <c r="T2349" i="8"/>
  <c r="U2349" i="8" s="1"/>
  <c r="R2349" i="8"/>
  <c r="Q2349" i="8"/>
  <c r="T2348" i="8"/>
  <c r="U2348" i="8" s="1"/>
  <c r="R2348" i="8"/>
  <c r="Q2348" i="8"/>
  <c r="T2347" i="8"/>
  <c r="U2347" i="8" s="1"/>
  <c r="R2347" i="8"/>
  <c r="Q2347" i="8"/>
  <c r="T2346" i="8"/>
  <c r="U2346" i="8" s="1"/>
  <c r="R2346" i="8"/>
  <c r="Q2346" i="8"/>
  <c r="T2345" i="8"/>
  <c r="U2345" i="8" s="1"/>
  <c r="R2345" i="8"/>
  <c r="Q2345" i="8"/>
  <c r="T2344" i="8"/>
  <c r="U2344" i="8" s="1"/>
  <c r="R2344" i="8"/>
  <c r="Q2344" i="8"/>
  <c r="S2344" i="8" s="1"/>
  <c r="T2343" i="8"/>
  <c r="U2343" i="8" s="1"/>
  <c r="R2343" i="8"/>
  <c r="Q2343" i="8"/>
  <c r="S2343" i="8" s="1"/>
  <c r="T2342" i="8"/>
  <c r="U2342" i="8" s="1"/>
  <c r="R2342" i="8"/>
  <c r="Q2342" i="8"/>
  <c r="T2341" i="8"/>
  <c r="U2341" i="8" s="1"/>
  <c r="R2341" i="8"/>
  <c r="Q2341" i="8"/>
  <c r="S2341" i="8" s="1"/>
  <c r="T2340" i="8"/>
  <c r="U2340" i="8" s="1"/>
  <c r="R2340" i="8"/>
  <c r="Q2340" i="8"/>
  <c r="T2339" i="8"/>
  <c r="U2339" i="8" s="1"/>
  <c r="R2339" i="8"/>
  <c r="Q2339" i="8"/>
  <c r="S2339" i="8" s="1"/>
  <c r="T2338" i="8"/>
  <c r="U2338" i="8" s="1"/>
  <c r="R2338" i="8"/>
  <c r="Q2338" i="8"/>
  <c r="T2337" i="8"/>
  <c r="U2337" i="8" s="1"/>
  <c r="R2337" i="8"/>
  <c r="Q2337" i="8"/>
  <c r="T2336" i="8"/>
  <c r="U2336" i="8" s="1"/>
  <c r="R2336" i="8"/>
  <c r="Q2336" i="8"/>
  <c r="S2336" i="8" s="1"/>
  <c r="T2335" i="8"/>
  <c r="U2335" i="8" s="1"/>
  <c r="R2335" i="8"/>
  <c r="Q2335" i="8"/>
  <c r="T2334" i="8"/>
  <c r="U2334" i="8" s="1"/>
  <c r="R2334" i="8"/>
  <c r="Q2334" i="8"/>
  <c r="T2333" i="8"/>
  <c r="U2333" i="8" s="1"/>
  <c r="R2333" i="8"/>
  <c r="Q2333" i="8"/>
  <c r="T2332" i="8"/>
  <c r="U2332" i="8" s="1"/>
  <c r="R2332" i="8"/>
  <c r="Q2332" i="8"/>
  <c r="T2331" i="8"/>
  <c r="U2331" i="8" s="1"/>
  <c r="R2331" i="8"/>
  <c r="Q2331" i="8"/>
  <c r="T2330" i="8"/>
  <c r="U2330" i="8" s="1"/>
  <c r="R2330" i="8"/>
  <c r="Q2330" i="8"/>
  <c r="T2329" i="8"/>
  <c r="U2329" i="8" s="1"/>
  <c r="R2329" i="8"/>
  <c r="Q2329" i="8"/>
  <c r="T2328" i="8"/>
  <c r="U2328" i="8" s="1"/>
  <c r="R2328" i="8"/>
  <c r="Q2328" i="8"/>
  <c r="S2328" i="8" s="1"/>
  <c r="T2327" i="8"/>
  <c r="U2327" i="8" s="1"/>
  <c r="R2327" i="8"/>
  <c r="Q2327" i="8"/>
  <c r="S2327" i="8" s="1"/>
  <c r="T2326" i="8"/>
  <c r="U2326" i="8" s="1"/>
  <c r="R2326" i="8"/>
  <c r="Q2326" i="8"/>
  <c r="T2325" i="8"/>
  <c r="U2325" i="8" s="1"/>
  <c r="R2325" i="8"/>
  <c r="Q2325" i="8"/>
  <c r="S2325" i="8" s="1"/>
  <c r="T2324" i="8"/>
  <c r="U2324" i="8" s="1"/>
  <c r="R2324" i="8"/>
  <c r="Q2324" i="8"/>
  <c r="S2324" i="8" s="1"/>
  <c r="T2323" i="8"/>
  <c r="U2323" i="8" s="1"/>
  <c r="R2323" i="8"/>
  <c r="Q2323" i="8"/>
  <c r="T2322" i="8"/>
  <c r="U2322" i="8" s="1"/>
  <c r="R2322" i="8"/>
  <c r="Q2322" i="8"/>
  <c r="T2321" i="8"/>
  <c r="U2321" i="8" s="1"/>
  <c r="R2321" i="8"/>
  <c r="Q2321" i="8"/>
  <c r="T2320" i="8"/>
  <c r="U2320" i="8" s="1"/>
  <c r="R2320" i="8"/>
  <c r="Q2320" i="8"/>
  <c r="S2320" i="8" s="1"/>
  <c r="T2319" i="8"/>
  <c r="U2319" i="8" s="1"/>
  <c r="R2319" i="8"/>
  <c r="Q2319" i="8"/>
  <c r="T2318" i="8"/>
  <c r="U2318" i="8" s="1"/>
  <c r="R2318" i="8"/>
  <c r="Q2318" i="8"/>
  <c r="T2317" i="8"/>
  <c r="U2317" i="8" s="1"/>
  <c r="R2317" i="8"/>
  <c r="Q2317" i="8"/>
  <c r="T2316" i="8"/>
  <c r="U2316" i="8" s="1"/>
  <c r="R2316" i="8"/>
  <c r="Q2316" i="8"/>
  <c r="T2315" i="8"/>
  <c r="U2315" i="8" s="1"/>
  <c r="R2315" i="8"/>
  <c r="Q2315" i="8"/>
  <c r="T2314" i="8"/>
  <c r="U2314" i="8" s="1"/>
  <c r="R2314" i="8"/>
  <c r="Q2314" i="8"/>
  <c r="T2313" i="8"/>
  <c r="U2313" i="8" s="1"/>
  <c r="R2313" i="8"/>
  <c r="Q2313" i="8"/>
  <c r="T2312" i="8"/>
  <c r="U2312" i="8" s="1"/>
  <c r="R2312" i="8"/>
  <c r="Q2312" i="8"/>
  <c r="S2312" i="8" s="1"/>
  <c r="T2311" i="8"/>
  <c r="U2311" i="8" s="1"/>
  <c r="R2311" i="8"/>
  <c r="Q2311" i="8"/>
  <c r="S2311" i="8" s="1"/>
  <c r="T2310" i="8"/>
  <c r="U2310" i="8" s="1"/>
  <c r="R2310" i="8"/>
  <c r="Q2310" i="8"/>
  <c r="T2309" i="8"/>
  <c r="U2309" i="8" s="1"/>
  <c r="R2309" i="8"/>
  <c r="Q2309" i="8"/>
  <c r="S2309" i="8" s="1"/>
  <c r="T2308" i="8"/>
  <c r="U2308" i="8" s="1"/>
  <c r="R2308" i="8"/>
  <c r="Q2308" i="8"/>
  <c r="S2308" i="8" s="1"/>
  <c r="T2307" i="8"/>
  <c r="U2307" i="8" s="1"/>
  <c r="R2307" i="8"/>
  <c r="Q2307" i="8"/>
  <c r="T2306" i="8"/>
  <c r="U2306" i="8" s="1"/>
  <c r="R2306" i="8"/>
  <c r="Q2306" i="8"/>
  <c r="T2305" i="8"/>
  <c r="U2305" i="8" s="1"/>
  <c r="R2305" i="8"/>
  <c r="Q2305" i="8"/>
  <c r="T2304" i="8"/>
  <c r="U2304" i="8" s="1"/>
  <c r="R2304" i="8"/>
  <c r="Q2304" i="8"/>
  <c r="S2304" i="8" s="1"/>
  <c r="T2303" i="8"/>
  <c r="U2303" i="8" s="1"/>
  <c r="R2303" i="8"/>
  <c r="Q2303" i="8"/>
  <c r="T2302" i="8"/>
  <c r="U2302" i="8" s="1"/>
  <c r="R2302" i="8"/>
  <c r="Q2302" i="8"/>
  <c r="T2301" i="8"/>
  <c r="U2301" i="8" s="1"/>
  <c r="R2301" i="8"/>
  <c r="Q2301" i="8"/>
  <c r="T2300" i="8"/>
  <c r="U2300" i="8" s="1"/>
  <c r="R2300" i="8"/>
  <c r="Q2300" i="8"/>
  <c r="T2299" i="8"/>
  <c r="U2299" i="8" s="1"/>
  <c r="R2299" i="8"/>
  <c r="Q2299" i="8"/>
  <c r="T2298" i="8"/>
  <c r="U2298" i="8" s="1"/>
  <c r="R2298" i="8"/>
  <c r="Q2298" i="8"/>
  <c r="T2297" i="8"/>
  <c r="U2297" i="8" s="1"/>
  <c r="R2297" i="8"/>
  <c r="Q2297" i="8"/>
  <c r="T2296" i="8"/>
  <c r="U2296" i="8" s="1"/>
  <c r="R2296" i="8"/>
  <c r="Q2296" i="8"/>
  <c r="S2296" i="8" s="1"/>
  <c r="T2295" i="8"/>
  <c r="U2295" i="8" s="1"/>
  <c r="R2295" i="8"/>
  <c r="Q2295" i="8"/>
  <c r="S2295" i="8" s="1"/>
  <c r="T2294" i="8"/>
  <c r="U2294" i="8" s="1"/>
  <c r="R2294" i="8"/>
  <c r="Q2294" i="8"/>
  <c r="T2293" i="8"/>
  <c r="U2293" i="8" s="1"/>
  <c r="R2293" i="8"/>
  <c r="Q2293" i="8"/>
  <c r="S2293" i="8" s="1"/>
  <c r="T2292" i="8"/>
  <c r="U2292" i="8" s="1"/>
  <c r="R2292" i="8"/>
  <c r="Q2292" i="8"/>
  <c r="S2292" i="8" s="1"/>
  <c r="T2291" i="8"/>
  <c r="U2291" i="8" s="1"/>
  <c r="R2291" i="8"/>
  <c r="Q2291" i="8"/>
  <c r="S2291" i="8" s="1"/>
  <c r="T2290" i="8"/>
  <c r="U2290" i="8" s="1"/>
  <c r="R2290" i="8"/>
  <c r="Q2290" i="8"/>
  <c r="T2289" i="8"/>
  <c r="U2289" i="8" s="1"/>
  <c r="R2289" i="8"/>
  <c r="Q2289" i="8"/>
  <c r="T2288" i="8"/>
  <c r="U2288" i="8" s="1"/>
  <c r="R2288" i="8"/>
  <c r="Q2288" i="8"/>
  <c r="S2288" i="8" s="1"/>
  <c r="T2287" i="8"/>
  <c r="U2287" i="8" s="1"/>
  <c r="R2287" i="8"/>
  <c r="Q2287" i="8"/>
  <c r="T2286" i="8"/>
  <c r="U2286" i="8" s="1"/>
  <c r="R2286" i="8"/>
  <c r="Q2286" i="8"/>
  <c r="T2285" i="8"/>
  <c r="U2285" i="8" s="1"/>
  <c r="R2285" i="8"/>
  <c r="Q2285" i="8"/>
  <c r="T2284" i="8"/>
  <c r="U2284" i="8" s="1"/>
  <c r="R2284" i="8"/>
  <c r="Q2284" i="8"/>
  <c r="T2283" i="8"/>
  <c r="U2283" i="8" s="1"/>
  <c r="R2283" i="8"/>
  <c r="Q2283" i="8"/>
  <c r="T2281" i="8"/>
  <c r="U2281" i="8" s="1"/>
  <c r="R2281" i="8"/>
  <c r="Q2281" i="8"/>
  <c r="T2280" i="8"/>
  <c r="U2280" i="8" s="1"/>
  <c r="R2280" i="8"/>
  <c r="Q2280" i="8"/>
  <c r="T2279" i="8"/>
  <c r="U2279" i="8" s="1"/>
  <c r="R2279" i="8"/>
  <c r="Q2279" i="8"/>
  <c r="S2279" i="8" s="1"/>
  <c r="T2278" i="8"/>
  <c r="U2278" i="8" s="1"/>
  <c r="R2278" i="8"/>
  <c r="Q2278" i="8"/>
  <c r="S2278" i="8" s="1"/>
  <c r="T2277" i="8"/>
  <c r="U2277" i="8" s="1"/>
  <c r="R2277" i="8"/>
  <c r="Q2277" i="8"/>
  <c r="T2276" i="8"/>
  <c r="U2276" i="8" s="1"/>
  <c r="R2276" i="8"/>
  <c r="Q2276" i="8"/>
  <c r="S2276" i="8" s="1"/>
  <c r="T2275" i="8"/>
  <c r="U2275" i="8" s="1"/>
  <c r="R2275" i="8"/>
  <c r="Q2275" i="8"/>
  <c r="S2275" i="8" s="1"/>
  <c r="T2274" i="8"/>
  <c r="U2274" i="8" s="1"/>
  <c r="R2274" i="8"/>
  <c r="Q2274" i="8"/>
  <c r="T2273" i="8"/>
  <c r="U2273" i="8" s="1"/>
  <c r="R2273" i="8"/>
  <c r="Q2273" i="8"/>
  <c r="T2272" i="8"/>
  <c r="U2272" i="8" s="1"/>
  <c r="R2272" i="8"/>
  <c r="Q2272" i="8"/>
  <c r="T2271" i="8"/>
  <c r="U2271" i="8" s="1"/>
  <c r="R2271" i="8"/>
  <c r="Q2271" i="8"/>
  <c r="S2271" i="8" s="1"/>
  <c r="T2270" i="8"/>
  <c r="U2270" i="8" s="1"/>
  <c r="R2270" i="8"/>
  <c r="Q2270" i="8"/>
  <c r="T2269" i="8"/>
  <c r="U2269" i="8" s="1"/>
  <c r="R2269" i="8"/>
  <c r="Q2269" i="8"/>
  <c r="T2268" i="8"/>
  <c r="U2268" i="8" s="1"/>
  <c r="R2268" i="8"/>
  <c r="Q2268" i="8"/>
  <c r="T2267" i="8"/>
  <c r="U2267" i="8" s="1"/>
  <c r="R2267" i="8"/>
  <c r="Q2267" i="8"/>
  <c r="T2266" i="8"/>
  <c r="U2266" i="8" s="1"/>
  <c r="R2266" i="8"/>
  <c r="Q2266" i="8"/>
  <c r="T2265" i="8"/>
  <c r="U2265" i="8" s="1"/>
  <c r="R2265" i="8"/>
  <c r="Q2265" i="8"/>
  <c r="T2264" i="8"/>
  <c r="U2264" i="8" s="1"/>
  <c r="R2264" i="8"/>
  <c r="Q2264" i="8"/>
  <c r="T2263" i="8"/>
  <c r="U2263" i="8" s="1"/>
  <c r="R2263" i="8"/>
  <c r="Q2263" i="8"/>
  <c r="T2262" i="8"/>
  <c r="U2262" i="8" s="1"/>
  <c r="R2262" i="8"/>
  <c r="Q2262" i="8"/>
  <c r="S2262" i="8" s="1"/>
  <c r="T2261" i="8"/>
  <c r="U2261" i="8" s="1"/>
  <c r="R2261" i="8"/>
  <c r="Q2261" i="8"/>
  <c r="T2260" i="8"/>
  <c r="U2260" i="8" s="1"/>
  <c r="R2260" i="8"/>
  <c r="Q2260" i="8"/>
  <c r="T2259" i="8"/>
  <c r="U2259" i="8" s="1"/>
  <c r="R2259" i="8"/>
  <c r="Q2259" i="8"/>
  <c r="S2259" i="8" s="1"/>
  <c r="T2258" i="8"/>
  <c r="U2258" i="8" s="1"/>
  <c r="R2258" i="8"/>
  <c r="Q2258" i="8"/>
  <c r="S2258" i="8" s="1"/>
  <c r="T2257" i="8"/>
  <c r="U2257" i="8" s="1"/>
  <c r="R2257" i="8"/>
  <c r="Q2257" i="8"/>
  <c r="T2256" i="8"/>
  <c r="U2256" i="8" s="1"/>
  <c r="R2256" i="8"/>
  <c r="Q2256" i="8"/>
  <c r="T2255" i="8"/>
  <c r="U2255" i="8" s="1"/>
  <c r="R2255" i="8"/>
  <c r="Q2255" i="8"/>
  <c r="S2255" i="8" s="1"/>
  <c r="T2254" i="8"/>
  <c r="U2254" i="8" s="1"/>
  <c r="R2254" i="8"/>
  <c r="Q2254" i="8"/>
  <c r="T2253" i="8"/>
  <c r="U2253" i="8" s="1"/>
  <c r="R2253" i="8"/>
  <c r="Q2253" i="8"/>
  <c r="T2252" i="8"/>
  <c r="U2252" i="8" s="1"/>
  <c r="R2252" i="8"/>
  <c r="Q2252" i="8"/>
  <c r="T2251" i="8"/>
  <c r="U2251" i="8" s="1"/>
  <c r="R2251" i="8"/>
  <c r="Q2251" i="8"/>
  <c r="T2250" i="8"/>
  <c r="U2250" i="8" s="1"/>
  <c r="R2250" i="8"/>
  <c r="Q2250" i="8"/>
  <c r="T2249" i="8"/>
  <c r="U2249" i="8" s="1"/>
  <c r="R2249" i="8"/>
  <c r="Q2249" i="8"/>
  <c r="T2248" i="8"/>
  <c r="U2248" i="8" s="1"/>
  <c r="R2248" i="8"/>
  <c r="Q2248" i="8"/>
  <c r="T2247" i="8"/>
  <c r="U2247" i="8" s="1"/>
  <c r="R2247" i="8"/>
  <c r="Q2247" i="8"/>
  <c r="T2246" i="8"/>
  <c r="U2246" i="8" s="1"/>
  <c r="R2246" i="8"/>
  <c r="Q2246" i="8"/>
  <c r="S2246" i="8" s="1"/>
  <c r="T2245" i="8"/>
  <c r="U2245" i="8" s="1"/>
  <c r="R2245" i="8"/>
  <c r="Q2245" i="8"/>
  <c r="T2244" i="8"/>
  <c r="U2244" i="8" s="1"/>
  <c r="R2244" i="8"/>
  <c r="Q2244" i="8"/>
  <c r="T2243" i="8"/>
  <c r="U2243" i="8" s="1"/>
  <c r="R2243" i="8"/>
  <c r="Q2243" i="8"/>
  <c r="S2243" i="8" s="1"/>
  <c r="T2242" i="8"/>
  <c r="U2242" i="8" s="1"/>
  <c r="R2242" i="8"/>
  <c r="Q2242" i="8"/>
  <c r="S2242" i="8" s="1"/>
  <c r="T2241" i="8"/>
  <c r="U2241" i="8" s="1"/>
  <c r="R2241" i="8"/>
  <c r="Q2241" i="8"/>
  <c r="T2240" i="8"/>
  <c r="U2240" i="8" s="1"/>
  <c r="R2240" i="8"/>
  <c r="Q2240" i="8"/>
  <c r="T2239" i="8"/>
  <c r="U2239" i="8" s="1"/>
  <c r="R2239" i="8"/>
  <c r="Q2239" i="8"/>
  <c r="S2239" i="8" s="1"/>
  <c r="T2238" i="8"/>
  <c r="U2238" i="8" s="1"/>
  <c r="R2238" i="8"/>
  <c r="Q2238" i="8"/>
  <c r="T2237" i="8"/>
  <c r="U2237" i="8" s="1"/>
  <c r="R2237" i="8"/>
  <c r="Q2237" i="8"/>
  <c r="T2236" i="8"/>
  <c r="U2236" i="8" s="1"/>
  <c r="R2236" i="8"/>
  <c r="Q2236" i="8"/>
  <c r="T2235" i="8"/>
  <c r="U2235" i="8" s="1"/>
  <c r="R2235" i="8"/>
  <c r="Q2235" i="8"/>
  <c r="T2234" i="8"/>
  <c r="U2234" i="8" s="1"/>
  <c r="R2234" i="8"/>
  <c r="Q2234" i="8"/>
  <c r="T2233" i="8"/>
  <c r="U2233" i="8" s="1"/>
  <c r="R2233" i="8"/>
  <c r="Q2233" i="8"/>
  <c r="T2232" i="8"/>
  <c r="U2232" i="8" s="1"/>
  <c r="R2232" i="8"/>
  <c r="Q2232" i="8"/>
  <c r="T2231" i="8"/>
  <c r="U2231" i="8" s="1"/>
  <c r="R2231" i="8"/>
  <c r="Q2231" i="8"/>
  <c r="T2230" i="8"/>
  <c r="U2230" i="8" s="1"/>
  <c r="R2230" i="8"/>
  <c r="Q2230" i="8"/>
  <c r="S2230" i="8" s="1"/>
  <c r="T2229" i="8"/>
  <c r="U2229" i="8" s="1"/>
  <c r="R2229" i="8"/>
  <c r="Q2229" i="8"/>
  <c r="T2228" i="8"/>
  <c r="U2228" i="8" s="1"/>
  <c r="R2228" i="8"/>
  <c r="Q2228" i="8"/>
  <c r="S2228" i="8" s="1"/>
  <c r="T2227" i="8"/>
  <c r="U2227" i="8" s="1"/>
  <c r="R2227" i="8"/>
  <c r="Q2227" i="8"/>
  <c r="S2227" i="8" s="1"/>
  <c r="T2226" i="8"/>
  <c r="U2226" i="8" s="1"/>
  <c r="R2226" i="8"/>
  <c r="Q2226" i="8"/>
  <c r="S2226" i="8" s="1"/>
  <c r="T2225" i="8"/>
  <c r="U2225" i="8" s="1"/>
  <c r="R2225" i="8"/>
  <c r="Q2225" i="8"/>
  <c r="T2224" i="8"/>
  <c r="U2224" i="8" s="1"/>
  <c r="R2224" i="8"/>
  <c r="Q2224" i="8"/>
  <c r="T2223" i="8"/>
  <c r="U2223" i="8" s="1"/>
  <c r="R2223" i="8"/>
  <c r="Q2223" i="8"/>
  <c r="T2222" i="8"/>
  <c r="U2222" i="8" s="1"/>
  <c r="R2222" i="8"/>
  <c r="Q2222" i="8"/>
  <c r="T2221" i="8"/>
  <c r="U2221" i="8" s="1"/>
  <c r="R2221" i="8"/>
  <c r="Q2221" i="8"/>
  <c r="T2220" i="8"/>
  <c r="U2220" i="8" s="1"/>
  <c r="R2220" i="8"/>
  <c r="Q2220" i="8"/>
  <c r="T2219" i="8"/>
  <c r="U2219" i="8" s="1"/>
  <c r="R2219" i="8"/>
  <c r="Q2219" i="8"/>
  <c r="T2218" i="8"/>
  <c r="U2218" i="8" s="1"/>
  <c r="R2218" i="8"/>
  <c r="Q2218" i="8"/>
  <c r="T2217" i="8"/>
  <c r="U2217" i="8" s="1"/>
  <c r="R2217" i="8"/>
  <c r="Q2217" i="8"/>
  <c r="S2217" i="8" s="1"/>
  <c r="T2216" i="8"/>
  <c r="U2216" i="8" s="1"/>
  <c r="R2216" i="8"/>
  <c r="Q2216" i="8"/>
  <c r="T2215" i="8"/>
  <c r="U2215" i="8" s="1"/>
  <c r="R2215" i="8"/>
  <c r="Q2215" i="8"/>
  <c r="T2214" i="8"/>
  <c r="U2214" i="8" s="1"/>
  <c r="R2214" i="8"/>
  <c r="Q2214" i="8"/>
  <c r="S2214" i="8" s="1"/>
  <c r="T2213" i="8"/>
  <c r="U2213" i="8" s="1"/>
  <c r="R2213" i="8"/>
  <c r="Q2213" i="8"/>
  <c r="T2212" i="8"/>
  <c r="U2212" i="8" s="1"/>
  <c r="R2212" i="8"/>
  <c r="Q2212" i="8"/>
  <c r="S2212" i="8" s="1"/>
  <c r="T2211" i="8"/>
  <c r="U2211" i="8" s="1"/>
  <c r="R2211" i="8"/>
  <c r="Q2211" i="8"/>
  <c r="T2210" i="8"/>
  <c r="U2210" i="8" s="1"/>
  <c r="R2210" i="8"/>
  <c r="Q2210" i="8"/>
  <c r="S2210" i="8" s="1"/>
  <c r="T2209" i="8"/>
  <c r="U2209" i="8" s="1"/>
  <c r="R2209" i="8"/>
  <c r="Q2209" i="8"/>
  <c r="T2208" i="8"/>
  <c r="U2208" i="8" s="1"/>
  <c r="R2208" i="8"/>
  <c r="Q2208" i="8"/>
  <c r="T2207" i="8"/>
  <c r="U2207" i="8" s="1"/>
  <c r="R2207" i="8"/>
  <c r="Q2207" i="8"/>
  <c r="T2206" i="8"/>
  <c r="U2206" i="8" s="1"/>
  <c r="R2206" i="8"/>
  <c r="Q2206" i="8"/>
  <c r="T2205" i="8"/>
  <c r="U2205" i="8" s="1"/>
  <c r="R2205" i="8"/>
  <c r="Q2205" i="8"/>
  <c r="T2204" i="8"/>
  <c r="U2204" i="8" s="1"/>
  <c r="R2204" i="8"/>
  <c r="Q2204" i="8"/>
  <c r="T2203" i="8"/>
  <c r="U2203" i="8" s="1"/>
  <c r="R2203" i="8"/>
  <c r="Q2203" i="8"/>
  <c r="T2202" i="8"/>
  <c r="U2202" i="8" s="1"/>
  <c r="R2202" i="8"/>
  <c r="Q2202" i="8"/>
  <c r="T2201" i="8"/>
  <c r="U2201" i="8" s="1"/>
  <c r="R2201" i="8"/>
  <c r="Q2201" i="8"/>
  <c r="T2200" i="8"/>
  <c r="U2200" i="8" s="1"/>
  <c r="R2200" i="8"/>
  <c r="Q2200" i="8"/>
  <c r="T2199" i="8"/>
  <c r="U2199" i="8" s="1"/>
  <c r="R2199" i="8"/>
  <c r="Q2199" i="8"/>
  <c r="S2199" i="8" s="1"/>
  <c r="T2198" i="8"/>
  <c r="U2198" i="8" s="1"/>
  <c r="R2198" i="8"/>
  <c r="Q2198" i="8"/>
  <c r="S2198" i="8" s="1"/>
  <c r="T2197" i="8"/>
  <c r="U2197" i="8" s="1"/>
  <c r="R2197" i="8"/>
  <c r="Q2197" i="8"/>
  <c r="T2195" i="8"/>
  <c r="U2195" i="8" s="1"/>
  <c r="R2195" i="8"/>
  <c r="Q2195" i="8"/>
  <c r="S2195" i="8" s="1"/>
  <c r="T2194" i="8"/>
  <c r="U2194" i="8" s="1"/>
  <c r="R2194" i="8"/>
  <c r="Q2194" i="8"/>
  <c r="S2194" i="8" s="1"/>
  <c r="T2193" i="8"/>
  <c r="U2193" i="8" s="1"/>
  <c r="R2193" i="8"/>
  <c r="Q2193" i="8"/>
  <c r="S2193" i="8" s="1"/>
  <c r="T2192" i="8"/>
  <c r="U2192" i="8" s="1"/>
  <c r="R2192" i="8"/>
  <c r="Q2192" i="8"/>
  <c r="T2191" i="8"/>
  <c r="U2191" i="8" s="1"/>
  <c r="R2191" i="8"/>
  <c r="Q2191" i="8"/>
  <c r="T2190" i="8"/>
  <c r="U2190" i="8" s="1"/>
  <c r="R2190" i="8"/>
  <c r="Q2190" i="8"/>
  <c r="S2190" i="8" s="1"/>
  <c r="T2189" i="8"/>
  <c r="U2189" i="8" s="1"/>
  <c r="R2189" i="8"/>
  <c r="Q2189" i="8"/>
  <c r="T2188" i="8"/>
  <c r="U2188" i="8" s="1"/>
  <c r="R2188" i="8"/>
  <c r="Q2188" i="8"/>
  <c r="T2187" i="8"/>
  <c r="U2187" i="8" s="1"/>
  <c r="R2187" i="8"/>
  <c r="Q2187" i="8"/>
  <c r="T2186" i="8"/>
  <c r="U2186" i="8" s="1"/>
  <c r="R2186" i="8"/>
  <c r="Q2186" i="8"/>
  <c r="T2185" i="8"/>
  <c r="U2185" i="8" s="1"/>
  <c r="R2185" i="8"/>
  <c r="Q2185" i="8"/>
  <c r="T2184" i="8"/>
  <c r="U2184" i="8" s="1"/>
  <c r="R2184" i="8"/>
  <c r="Q2184" i="8"/>
  <c r="T2183" i="8"/>
  <c r="U2183" i="8" s="1"/>
  <c r="R2183" i="8"/>
  <c r="Q2183" i="8"/>
  <c r="T2182" i="8"/>
  <c r="U2182" i="8" s="1"/>
  <c r="R2182" i="8"/>
  <c r="Q2182" i="8"/>
  <c r="T2181" i="8"/>
  <c r="U2181" i="8" s="1"/>
  <c r="R2181" i="8"/>
  <c r="Q2181" i="8"/>
  <c r="S2181" i="8" s="1"/>
  <c r="T2180" i="8"/>
  <c r="U2180" i="8" s="1"/>
  <c r="R2180" i="8"/>
  <c r="Q2180" i="8"/>
  <c r="T2179" i="8"/>
  <c r="U2179" i="8" s="1"/>
  <c r="R2179" i="8"/>
  <c r="Q2179" i="8"/>
  <c r="T2178" i="8"/>
  <c r="U2178" i="8" s="1"/>
  <c r="R2178" i="8"/>
  <c r="Q2178" i="8"/>
  <c r="T2177" i="8"/>
  <c r="U2177" i="8" s="1"/>
  <c r="R2177" i="8"/>
  <c r="Q2177" i="8"/>
  <c r="S2177" i="8" s="1"/>
  <c r="T2176" i="8"/>
  <c r="U2176" i="8" s="1"/>
  <c r="R2176" i="8"/>
  <c r="Q2176" i="8"/>
  <c r="T2175" i="8"/>
  <c r="U2175" i="8" s="1"/>
  <c r="R2175" i="8"/>
  <c r="Q2175" i="8"/>
  <c r="T2174" i="8"/>
  <c r="U2174" i="8" s="1"/>
  <c r="R2174" i="8"/>
  <c r="Q2174" i="8"/>
  <c r="T2173" i="8"/>
  <c r="U2173" i="8" s="1"/>
  <c r="R2173" i="8"/>
  <c r="Q2173" i="8"/>
  <c r="T2172" i="8"/>
  <c r="U2172" i="8" s="1"/>
  <c r="R2172" i="8"/>
  <c r="Q2172" i="8"/>
  <c r="T2171" i="8"/>
  <c r="U2171" i="8" s="1"/>
  <c r="R2171" i="8"/>
  <c r="Q2171" i="8"/>
  <c r="T2170" i="8"/>
  <c r="U2170" i="8" s="1"/>
  <c r="R2170" i="8"/>
  <c r="Q2170" i="8"/>
  <c r="T2169" i="8"/>
  <c r="U2169" i="8" s="1"/>
  <c r="R2169" i="8"/>
  <c r="Q2169" i="8"/>
  <c r="T2168" i="8"/>
  <c r="U2168" i="8" s="1"/>
  <c r="R2168" i="8"/>
  <c r="Q2168" i="8"/>
  <c r="S2168" i="8" s="1"/>
  <c r="T2167" i="8"/>
  <c r="U2167" i="8" s="1"/>
  <c r="R2167" i="8"/>
  <c r="Q2167" i="8"/>
  <c r="T2166" i="8"/>
  <c r="U2166" i="8" s="1"/>
  <c r="R2166" i="8"/>
  <c r="Q2166" i="8"/>
  <c r="T2165" i="8"/>
  <c r="U2165" i="8" s="1"/>
  <c r="R2165" i="8"/>
  <c r="Q2165" i="8"/>
  <c r="S2165" i="8" s="1"/>
  <c r="T2164" i="8"/>
  <c r="U2164" i="8" s="1"/>
  <c r="R2164" i="8"/>
  <c r="Q2164" i="8"/>
  <c r="T2163" i="8"/>
  <c r="U2163" i="8" s="1"/>
  <c r="R2163" i="8"/>
  <c r="Q2163" i="8"/>
  <c r="T2162" i="8"/>
  <c r="U2162" i="8" s="1"/>
  <c r="R2162" i="8"/>
  <c r="Q2162" i="8"/>
  <c r="S2162" i="8" s="1"/>
  <c r="T2161" i="8"/>
  <c r="U2161" i="8" s="1"/>
  <c r="R2161" i="8"/>
  <c r="Q2161" i="8"/>
  <c r="S2161" i="8" s="1"/>
  <c r="T2160" i="8"/>
  <c r="U2160" i="8" s="1"/>
  <c r="R2160" i="8"/>
  <c r="Q2160" i="8"/>
  <c r="T2159" i="8"/>
  <c r="U2159" i="8" s="1"/>
  <c r="R2159" i="8"/>
  <c r="Q2159" i="8"/>
  <c r="T2158" i="8"/>
  <c r="U2158" i="8" s="1"/>
  <c r="R2158" i="8"/>
  <c r="Q2158" i="8"/>
  <c r="T2157" i="8"/>
  <c r="U2157" i="8" s="1"/>
  <c r="R2157" i="8"/>
  <c r="Q2157" i="8"/>
  <c r="T2156" i="8"/>
  <c r="U2156" i="8" s="1"/>
  <c r="R2156" i="8"/>
  <c r="Q2156" i="8"/>
  <c r="S2156" i="8" s="1"/>
  <c r="T2155" i="8"/>
  <c r="U2155" i="8" s="1"/>
  <c r="R2155" i="8"/>
  <c r="Q2155" i="8"/>
  <c r="T2154" i="8"/>
  <c r="U2154" i="8" s="1"/>
  <c r="R2154" i="8"/>
  <c r="Q2154" i="8"/>
  <c r="T2153" i="8"/>
  <c r="U2153" i="8" s="1"/>
  <c r="R2153" i="8"/>
  <c r="Q2153" i="8"/>
  <c r="T2152" i="8"/>
  <c r="U2152" i="8" s="1"/>
  <c r="R2152" i="8"/>
  <c r="Q2152" i="8"/>
  <c r="T2151" i="8"/>
  <c r="U2151" i="8" s="1"/>
  <c r="R2151" i="8"/>
  <c r="Q2151" i="8"/>
  <c r="T2150" i="8"/>
  <c r="U2150" i="8" s="1"/>
  <c r="R2150" i="8"/>
  <c r="Q2150" i="8"/>
  <c r="T2149" i="8"/>
  <c r="U2149" i="8" s="1"/>
  <c r="R2149" i="8"/>
  <c r="Q2149" i="8"/>
  <c r="T2148" i="8"/>
  <c r="U2148" i="8" s="1"/>
  <c r="R2148" i="8"/>
  <c r="Q2148" i="8"/>
  <c r="T2147" i="8"/>
  <c r="U2147" i="8" s="1"/>
  <c r="R2147" i="8"/>
  <c r="Q2147" i="8"/>
  <c r="S2147" i="8" s="1"/>
  <c r="T2146" i="8"/>
  <c r="U2146" i="8" s="1"/>
  <c r="R2146" i="8"/>
  <c r="Q2146" i="8"/>
  <c r="S2146" i="8" s="1"/>
  <c r="T2145" i="8"/>
  <c r="U2145" i="8" s="1"/>
  <c r="R2145" i="8"/>
  <c r="Q2145" i="8"/>
  <c r="T2144" i="8"/>
  <c r="U2144" i="8" s="1"/>
  <c r="R2144" i="8"/>
  <c r="Q2144" i="8"/>
  <c r="T2143" i="8"/>
  <c r="U2143" i="8" s="1"/>
  <c r="R2143" i="8"/>
  <c r="Q2143" i="8"/>
  <c r="T2142" i="8"/>
  <c r="U2142" i="8" s="1"/>
  <c r="R2142" i="8"/>
  <c r="Q2142" i="8"/>
  <c r="T2141" i="8"/>
  <c r="U2141" i="8" s="1"/>
  <c r="R2141" i="8"/>
  <c r="Q2141" i="8"/>
  <c r="T2140" i="8"/>
  <c r="U2140" i="8" s="1"/>
  <c r="R2140" i="8"/>
  <c r="Q2140" i="8"/>
  <c r="S2140" i="8" s="1"/>
  <c r="T2139" i="8"/>
  <c r="U2139" i="8" s="1"/>
  <c r="R2139" i="8"/>
  <c r="Q2139" i="8"/>
  <c r="T2138" i="8"/>
  <c r="U2138" i="8" s="1"/>
  <c r="R2138" i="8"/>
  <c r="Q2138" i="8"/>
  <c r="T2137" i="8"/>
  <c r="U2137" i="8" s="1"/>
  <c r="R2137" i="8"/>
  <c r="Q2137" i="8"/>
  <c r="T2136" i="8"/>
  <c r="U2136" i="8" s="1"/>
  <c r="R2136" i="8"/>
  <c r="Q2136" i="8"/>
  <c r="T2135" i="8"/>
  <c r="U2135" i="8" s="1"/>
  <c r="R2135" i="8"/>
  <c r="Q2135" i="8"/>
  <c r="T2134" i="8"/>
  <c r="U2134" i="8" s="1"/>
  <c r="R2134" i="8"/>
  <c r="Q2134" i="8"/>
  <c r="T2133" i="8"/>
  <c r="U2133" i="8" s="1"/>
  <c r="R2133" i="8"/>
  <c r="Q2133" i="8"/>
  <c r="T2132" i="8"/>
  <c r="U2132" i="8" s="1"/>
  <c r="R2132" i="8"/>
  <c r="Q2132" i="8"/>
  <c r="T2131" i="8"/>
  <c r="U2131" i="8" s="1"/>
  <c r="R2131" i="8"/>
  <c r="Q2131" i="8"/>
  <c r="T2130" i="8"/>
  <c r="U2130" i="8" s="1"/>
  <c r="R2130" i="8"/>
  <c r="Q2130" i="8"/>
  <c r="T2129" i="8"/>
  <c r="U2129" i="8" s="1"/>
  <c r="R2129" i="8"/>
  <c r="Q2129" i="8"/>
  <c r="T2128" i="8"/>
  <c r="U2128" i="8" s="1"/>
  <c r="R2128" i="8"/>
  <c r="Q2128" i="8"/>
  <c r="T2127" i="8"/>
  <c r="U2127" i="8" s="1"/>
  <c r="R2127" i="8"/>
  <c r="Q2127" i="8"/>
  <c r="T2126" i="8"/>
  <c r="U2126" i="8" s="1"/>
  <c r="R2126" i="8"/>
  <c r="Q2126" i="8"/>
  <c r="T2125" i="8"/>
  <c r="U2125" i="8" s="1"/>
  <c r="R2125" i="8"/>
  <c r="Q2125" i="8"/>
  <c r="T2124" i="8"/>
  <c r="U2124" i="8" s="1"/>
  <c r="R2124" i="8"/>
  <c r="Q2124" i="8"/>
  <c r="S2124" i="8" s="1"/>
  <c r="T2123" i="8"/>
  <c r="U2123" i="8" s="1"/>
  <c r="R2123" i="8"/>
  <c r="Q2123" i="8"/>
  <c r="T2122" i="8"/>
  <c r="U2122" i="8" s="1"/>
  <c r="R2122" i="8"/>
  <c r="Q2122" i="8"/>
  <c r="T2121" i="8"/>
  <c r="U2121" i="8" s="1"/>
  <c r="R2121" i="8"/>
  <c r="Q2121" i="8"/>
  <c r="T2120" i="8"/>
  <c r="U2120" i="8" s="1"/>
  <c r="R2120" i="8"/>
  <c r="Q2120" i="8"/>
  <c r="T2119" i="8"/>
  <c r="U2119" i="8" s="1"/>
  <c r="R2119" i="8"/>
  <c r="Q2119" i="8"/>
  <c r="T2118" i="8"/>
  <c r="U2118" i="8" s="1"/>
  <c r="R2118" i="8"/>
  <c r="Q2118" i="8"/>
  <c r="T2117" i="8"/>
  <c r="U2117" i="8" s="1"/>
  <c r="R2117" i="8"/>
  <c r="Q2117" i="8"/>
  <c r="T2116" i="8"/>
  <c r="U2116" i="8" s="1"/>
  <c r="R2116" i="8"/>
  <c r="Q2116" i="8"/>
  <c r="T2115" i="8"/>
  <c r="U2115" i="8" s="1"/>
  <c r="R2115" i="8"/>
  <c r="Q2115" i="8"/>
  <c r="S2115" i="8" s="1"/>
  <c r="T2114" i="8"/>
  <c r="U2114" i="8" s="1"/>
  <c r="R2114" i="8"/>
  <c r="Q2114" i="8"/>
  <c r="T2113" i="8"/>
  <c r="U2113" i="8" s="1"/>
  <c r="R2113" i="8"/>
  <c r="Q2113" i="8"/>
  <c r="T2112" i="8"/>
  <c r="U2112" i="8" s="1"/>
  <c r="R2112" i="8"/>
  <c r="Q2112" i="8"/>
  <c r="T2111" i="8"/>
  <c r="U2111" i="8" s="1"/>
  <c r="R2111" i="8"/>
  <c r="Q2111" i="8"/>
  <c r="T2109" i="8"/>
  <c r="U2109" i="8" s="1"/>
  <c r="R2109" i="8"/>
  <c r="Q2109" i="8"/>
  <c r="S2109" i="8" s="1"/>
  <c r="T2108" i="8"/>
  <c r="U2108" i="8" s="1"/>
  <c r="R2108" i="8"/>
  <c r="Q2108" i="8"/>
  <c r="T2107" i="8"/>
  <c r="U2107" i="8" s="1"/>
  <c r="R2107" i="8"/>
  <c r="Q2107" i="8"/>
  <c r="S2107" i="8" s="1"/>
  <c r="T2106" i="8"/>
  <c r="U2106" i="8" s="1"/>
  <c r="R2106" i="8"/>
  <c r="Q2106" i="8"/>
  <c r="T2105" i="8"/>
  <c r="U2105" i="8" s="1"/>
  <c r="R2105" i="8"/>
  <c r="Q2105" i="8"/>
  <c r="T2104" i="8"/>
  <c r="U2104" i="8" s="1"/>
  <c r="R2104" i="8"/>
  <c r="Q2104" i="8"/>
  <c r="T2103" i="8"/>
  <c r="U2103" i="8" s="1"/>
  <c r="R2103" i="8"/>
  <c r="Q2103" i="8"/>
  <c r="T2102" i="8"/>
  <c r="U2102" i="8" s="1"/>
  <c r="R2102" i="8"/>
  <c r="Q2102" i="8"/>
  <c r="T2101" i="8"/>
  <c r="U2101" i="8" s="1"/>
  <c r="R2101" i="8"/>
  <c r="Q2101" i="8"/>
  <c r="T2100" i="8"/>
  <c r="U2100" i="8" s="1"/>
  <c r="R2100" i="8"/>
  <c r="Q2100" i="8"/>
  <c r="T2099" i="8"/>
  <c r="U2099" i="8" s="1"/>
  <c r="R2099" i="8"/>
  <c r="Q2099" i="8"/>
  <c r="T2098" i="8"/>
  <c r="U2098" i="8" s="1"/>
  <c r="R2098" i="8"/>
  <c r="Q2098" i="8"/>
  <c r="T2097" i="8"/>
  <c r="U2097" i="8" s="1"/>
  <c r="R2097" i="8"/>
  <c r="Q2097" i="8"/>
  <c r="T2096" i="8"/>
  <c r="U2096" i="8" s="1"/>
  <c r="R2096" i="8"/>
  <c r="Q2096" i="8"/>
  <c r="T2095" i="8"/>
  <c r="U2095" i="8" s="1"/>
  <c r="R2095" i="8"/>
  <c r="Q2095" i="8"/>
  <c r="T2094" i="8"/>
  <c r="U2094" i="8" s="1"/>
  <c r="R2094" i="8"/>
  <c r="Q2094" i="8"/>
  <c r="T2093" i="8"/>
  <c r="U2093" i="8" s="1"/>
  <c r="R2093" i="8"/>
  <c r="Q2093" i="8"/>
  <c r="T2092" i="8"/>
  <c r="U2092" i="8" s="1"/>
  <c r="R2092" i="8"/>
  <c r="Q2092" i="8"/>
  <c r="T2091" i="8"/>
  <c r="U2091" i="8" s="1"/>
  <c r="R2091" i="8"/>
  <c r="Q2091" i="8"/>
  <c r="S2091" i="8" s="1"/>
  <c r="T2090" i="8"/>
  <c r="U2090" i="8" s="1"/>
  <c r="R2090" i="8"/>
  <c r="Q2090" i="8"/>
  <c r="T2089" i="8"/>
  <c r="U2089" i="8" s="1"/>
  <c r="R2089" i="8"/>
  <c r="Q2089" i="8"/>
  <c r="T2088" i="8"/>
  <c r="U2088" i="8" s="1"/>
  <c r="R2088" i="8"/>
  <c r="Q2088" i="8"/>
  <c r="T2087" i="8"/>
  <c r="U2087" i="8" s="1"/>
  <c r="R2087" i="8"/>
  <c r="Q2087" i="8"/>
  <c r="S2087" i="8" s="1"/>
  <c r="T2086" i="8"/>
  <c r="U2086" i="8" s="1"/>
  <c r="R2086" i="8"/>
  <c r="Q2086" i="8"/>
  <c r="T2085" i="8"/>
  <c r="U2085" i="8" s="1"/>
  <c r="R2085" i="8"/>
  <c r="Q2085" i="8"/>
  <c r="T2084" i="8"/>
  <c r="U2084" i="8" s="1"/>
  <c r="R2084" i="8"/>
  <c r="Q2084" i="8"/>
  <c r="T2083" i="8"/>
  <c r="U2083" i="8" s="1"/>
  <c r="R2083" i="8"/>
  <c r="Q2083" i="8"/>
  <c r="T2082" i="8"/>
  <c r="U2082" i="8" s="1"/>
  <c r="R2082" i="8"/>
  <c r="Q2082" i="8"/>
  <c r="T2081" i="8"/>
  <c r="U2081" i="8" s="1"/>
  <c r="R2081" i="8"/>
  <c r="Q2081" i="8"/>
  <c r="T2080" i="8"/>
  <c r="U2080" i="8" s="1"/>
  <c r="R2080" i="8"/>
  <c r="Q2080" i="8"/>
  <c r="T2079" i="8"/>
  <c r="U2079" i="8" s="1"/>
  <c r="R2079" i="8"/>
  <c r="Q2079" i="8"/>
  <c r="T2078" i="8"/>
  <c r="U2078" i="8" s="1"/>
  <c r="R2078" i="8"/>
  <c r="Q2078" i="8"/>
  <c r="T2077" i="8"/>
  <c r="U2077" i="8" s="1"/>
  <c r="R2077" i="8"/>
  <c r="Q2077" i="8"/>
  <c r="T2076" i="8"/>
  <c r="U2076" i="8" s="1"/>
  <c r="R2076" i="8"/>
  <c r="Q2076" i="8"/>
  <c r="T2075" i="8"/>
  <c r="U2075" i="8" s="1"/>
  <c r="R2075" i="8"/>
  <c r="Q2075" i="8"/>
  <c r="S2075" i="8" s="1"/>
  <c r="T2074" i="8"/>
  <c r="U2074" i="8" s="1"/>
  <c r="R2074" i="8"/>
  <c r="Q2074" i="8"/>
  <c r="T2073" i="8"/>
  <c r="U2073" i="8" s="1"/>
  <c r="R2073" i="8"/>
  <c r="Q2073" i="8"/>
  <c r="T2072" i="8"/>
  <c r="U2072" i="8" s="1"/>
  <c r="R2072" i="8"/>
  <c r="Q2072" i="8"/>
  <c r="T2071" i="8"/>
  <c r="U2071" i="8" s="1"/>
  <c r="R2071" i="8"/>
  <c r="Q2071" i="8"/>
  <c r="T2070" i="8"/>
  <c r="U2070" i="8" s="1"/>
  <c r="R2070" i="8"/>
  <c r="Q2070" i="8"/>
  <c r="S2070" i="8" s="1"/>
  <c r="T2069" i="8"/>
  <c r="U2069" i="8" s="1"/>
  <c r="R2069" i="8"/>
  <c r="Q2069" i="8"/>
  <c r="S2069" i="8" s="1"/>
  <c r="T2068" i="8"/>
  <c r="U2068" i="8" s="1"/>
  <c r="R2068" i="8"/>
  <c r="Q2068" i="8"/>
  <c r="S2068" i="8" s="1"/>
  <c r="T2067" i="8"/>
  <c r="U2067" i="8" s="1"/>
  <c r="R2067" i="8"/>
  <c r="Q2067" i="8"/>
  <c r="T2066" i="8"/>
  <c r="U2066" i="8" s="1"/>
  <c r="R2066" i="8"/>
  <c r="Q2066" i="8"/>
  <c r="T2065" i="8"/>
  <c r="U2065" i="8" s="1"/>
  <c r="R2065" i="8"/>
  <c r="Q2065" i="8"/>
  <c r="T2064" i="8"/>
  <c r="U2064" i="8" s="1"/>
  <c r="R2064" i="8"/>
  <c r="Q2064" i="8"/>
  <c r="T2063" i="8"/>
  <c r="U2063" i="8" s="1"/>
  <c r="R2063" i="8"/>
  <c r="Q2063" i="8"/>
  <c r="T2062" i="8"/>
  <c r="U2062" i="8" s="1"/>
  <c r="R2062" i="8"/>
  <c r="Q2062" i="8"/>
  <c r="T2061" i="8"/>
  <c r="U2061" i="8" s="1"/>
  <c r="R2061" i="8"/>
  <c r="Q2061" i="8"/>
  <c r="T2060" i="8"/>
  <c r="U2060" i="8" s="1"/>
  <c r="R2060" i="8"/>
  <c r="Q2060" i="8"/>
  <c r="T2059" i="8"/>
  <c r="U2059" i="8" s="1"/>
  <c r="R2059" i="8"/>
  <c r="Q2059" i="8"/>
  <c r="S2059" i="8" s="1"/>
  <c r="T2058" i="8"/>
  <c r="U2058" i="8" s="1"/>
  <c r="R2058" i="8"/>
  <c r="Q2058" i="8"/>
  <c r="T2057" i="8"/>
  <c r="U2057" i="8" s="1"/>
  <c r="R2057" i="8"/>
  <c r="Q2057" i="8"/>
  <c r="T2056" i="8"/>
  <c r="U2056" i="8" s="1"/>
  <c r="R2056" i="8"/>
  <c r="Q2056" i="8"/>
  <c r="T2055" i="8"/>
  <c r="U2055" i="8" s="1"/>
  <c r="R2055" i="8"/>
  <c r="Q2055" i="8"/>
  <c r="T2054" i="8"/>
  <c r="U2054" i="8" s="1"/>
  <c r="R2054" i="8"/>
  <c r="Q2054" i="8"/>
  <c r="T2053" i="8"/>
  <c r="U2053" i="8" s="1"/>
  <c r="R2053" i="8"/>
  <c r="Q2053" i="8"/>
  <c r="T2052" i="8"/>
  <c r="U2052" i="8" s="1"/>
  <c r="R2052" i="8"/>
  <c r="Q2052" i="8"/>
  <c r="T2051" i="8"/>
  <c r="U2051" i="8" s="1"/>
  <c r="R2051" i="8"/>
  <c r="Q2051" i="8"/>
  <c r="T2050" i="8"/>
  <c r="U2050" i="8" s="1"/>
  <c r="R2050" i="8"/>
  <c r="Q2050" i="8"/>
  <c r="T2049" i="8"/>
  <c r="U2049" i="8" s="1"/>
  <c r="R2049" i="8"/>
  <c r="Q2049" i="8"/>
  <c r="T2048" i="8"/>
  <c r="U2048" i="8" s="1"/>
  <c r="R2048" i="8"/>
  <c r="Q2048" i="8"/>
  <c r="T2047" i="8"/>
  <c r="U2047" i="8" s="1"/>
  <c r="R2047" i="8"/>
  <c r="Q2047" i="8"/>
  <c r="T2046" i="8"/>
  <c r="U2046" i="8" s="1"/>
  <c r="R2046" i="8"/>
  <c r="Q2046" i="8"/>
  <c r="T2045" i="8"/>
  <c r="U2045" i="8" s="1"/>
  <c r="R2045" i="8"/>
  <c r="Q2045" i="8"/>
  <c r="T2044" i="8"/>
  <c r="U2044" i="8" s="1"/>
  <c r="R2044" i="8"/>
  <c r="Q2044" i="8"/>
  <c r="T2043" i="8"/>
  <c r="U2043" i="8" s="1"/>
  <c r="R2043" i="8"/>
  <c r="Q2043" i="8"/>
  <c r="S2043" i="8" s="1"/>
  <c r="T2042" i="8"/>
  <c r="U2042" i="8" s="1"/>
  <c r="R2042" i="8"/>
  <c r="Q2042" i="8"/>
  <c r="T2041" i="8"/>
  <c r="U2041" i="8" s="1"/>
  <c r="R2041" i="8"/>
  <c r="Q2041" i="8"/>
  <c r="T2040" i="8"/>
  <c r="U2040" i="8" s="1"/>
  <c r="R2040" i="8"/>
  <c r="Q2040" i="8"/>
  <c r="T2039" i="8"/>
  <c r="U2039" i="8" s="1"/>
  <c r="R2039" i="8"/>
  <c r="Q2039" i="8"/>
  <c r="T2038" i="8"/>
  <c r="U2038" i="8" s="1"/>
  <c r="R2038" i="8"/>
  <c r="Q2038" i="8"/>
  <c r="T2037" i="8"/>
  <c r="U2037" i="8" s="1"/>
  <c r="R2037" i="8"/>
  <c r="Q2037" i="8"/>
  <c r="T2036" i="8"/>
  <c r="U2036" i="8" s="1"/>
  <c r="R2036" i="8"/>
  <c r="Q2036" i="8"/>
  <c r="T2035" i="8"/>
  <c r="U2035" i="8" s="1"/>
  <c r="R2035" i="8"/>
  <c r="Q2035" i="8"/>
  <c r="T2034" i="8"/>
  <c r="U2034" i="8" s="1"/>
  <c r="R2034" i="8"/>
  <c r="Q2034" i="8"/>
  <c r="T2033" i="8"/>
  <c r="U2033" i="8" s="1"/>
  <c r="R2033" i="8"/>
  <c r="Q2033" i="8"/>
  <c r="T2032" i="8"/>
  <c r="U2032" i="8" s="1"/>
  <c r="R2032" i="8"/>
  <c r="Q2032" i="8"/>
  <c r="T2031" i="8"/>
  <c r="U2031" i="8" s="1"/>
  <c r="R2031" i="8"/>
  <c r="Q2031" i="8"/>
  <c r="T2030" i="8"/>
  <c r="U2030" i="8" s="1"/>
  <c r="R2030" i="8"/>
  <c r="Q2030" i="8"/>
  <c r="T2029" i="8"/>
  <c r="U2029" i="8" s="1"/>
  <c r="R2029" i="8"/>
  <c r="Q2029" i="8"/>
  <c r="T2027" i="8"/>
  <c r="U2027" i="8" s="1"/>
  <c r="R2027" i="8"/>
  <c r="Q2027" i="8"/>
  <c r="T2026" i="8"/>
  <c r="U2026" i="8" s="1"/>
  <c r="R2026" i="8"/>
  <c r="Q2026" i="8"/>
  <c r="S2026" i="8" s="1"/>
  <c r="T2025" i="8"/>
  <c r="U2025" i="8" s="1"/>
  <c r="R2025" i="8"/>
  <c r="Q2025" i="8"/>
  <c r="T2024" i="8"/>
  <c r="U2024" i="8" s="1"/>
  <c r="R2024" i="8"/>
  <c r="Q2024" i="8"/>
  <c r="T2023" i="8"/>
  <c r="U2023" i="8" s="1"/>
  <c r="R2023" i="8"/>
  <c r="Q2023" i="8"/>
  <c r="T2022" i="8"/>
  <c r="U2022" i="8" s="1"/>
  <c r="R2022" i="8"/>
  <c r="Q2022" i="8"/>
  <c r="T2021" i="8"/>
  <c r="U2021" i="8" s="1"/>
  <c r="R2021" i="8"/>
  <c r="Q2021" i="8"/>
  <c r="T2020" i="8"/>
  <c r="U2020" i="8" s="1"/>
  <c r="R2020" i="8"/>
  <c r="Q2020" i="8"/>
  <c r="T2019" i="8"/>
  <c r="U2019" i="8" s="1"/>
  <c r="R2019" i="8"/>
  <c r="Q2019" i="8"/>
  <c r="T2018" i="8"/>
  <c r="U2018" i="8" s="1"/>
  <c r="R2018" i="8"/>
  <c r="Q2018" i="8"/>
  <c r="T2017" i="8"/>
  <c r="U2017" i="8" s="1"/>
  <c r="R2017" i="8"/>
  <c r="Q2017" i="8"/>
  <c r="T2016" i="8"/>
  <c r="U2016" i="8" s="1"/>
  <c r="R2016" i="8"/>
  <c r="Q2016" i="8"/>
  <c r="T2015" i="8"/>
  <c r="U2015" i="8" s="1"/>
  <c r="R2015" i="8"/>
  <c r="Q2015" i="8"/>
  <c r="T2014" i="8"/>
  <c r="U2014" i="8" s="1"/>
  <c r="R2014" i="8"/>
  <c r="Q2014" i="8"/>
  <c r="T2013" i="8"/>
  <c r="U2013" i="8" s="1"/>
  <c r="R2013" i="8"/>
  <c r="Q2013" i="8"/>
  <c r="T2012" i="8"/>
  <c r="U2012" i="8" s="1"/>
  <c r="R2012" i="8"/>
  <c r="Q2012" i="8"/>
  <c r="T2011" i="8"/>
  <c r="U2011" i="8" s="1"/>
  <c r="R2011" i="8"/>
  <c r="Q2011" i="8"/>
  <c r="T2010" i="8"/>
  <c r="U2010" i="8" s="1"/>
  <c r="R2010" i="8"/>
  <c r="Q2010" i="8"/>
  <c r="S2010" i="8" s="1"/>
  <c r="T2009" i="8"/>
  <c r="U2009" i="8" s="1"/>
  <c r="R2009" i="8"/>
  <c r="Q2009" i="8"/>
  <c r="T2008" i="8"/>
  <c r="U2008" i="8" s="1"/>
  <c r="R2008" i="8"/>
  <c r="Q2008" i="8"/>
  <c r="T2007" i="8"/>
  <c r="U2007" i="8" s="1"/>
  <c r="R2007" i="8"/>
  <c r="Q2007" i="8"/>
  <c r="T2006" i="8"/>
  <c r="U2006" i="8" s="1"/>
  <c r="R2006" i="8"/>
  <c r="Q2006" i="8"/>
  <c r="T2005" i="8"/>
  <c r="U2005" i="8" s="1"/>
  <c r="R2005" i="8"/>
  <c r="Q2005" i="8"/>
  <c r="T2004" i="8"/>
  <c r="U2004" i="8" s="1"/>
  <c r="R2004" i="8"/>
  <c r="Q2004" i="8"/>
  <c r="T2003" i="8"/>
  <c r="U2003" i="8" s="1"/>
  <c r="R2003" i="8"/>
  <c r="Q2003" i="8"/>
  <c r="T2002" i="8"/>
  <c r="U2002" i="8" s="1"/>
  <c r="R2002" i="8"/>
  <c r="Q2002" i="8"/>
  <c r="T2001" i="8"/>
  <c r="U2001" i="8" s="1"/>
  <c r="R2001" i="8"/>
  <c r="Q2001" i="8"/>
  <c r="T2000" i="8"/>
  <c r="U2000" i="8" s="1"/>
  <c r="R2000" i="8"/>
  <c r="Q2000" i="8"/>
  <c r="T1999" i="8"/>
  <c r="U1999" i="8" s="1"/>
  <c r="R1999" i="8"/>
  <c r="Q1999" i="8"/>
  <c r="T1998" i="8"/>
  <c r="U1998" i="8" s="1"/>
  <c r="R1998" i="8"/>
  <c r="Q1998" i="8"/>
  <c r="T1997" i="8"/>
  <c r="U1997" i="8" s="1"/>
  <c r="R1997" i="8"/>
  <c r="Q1997" i="8"/>
  <c r="T1996" i="8"/>
  <c r="U1996" i="8" s="1"/>
  <c r="R1996" i="8"/>
  <c r="Q1996" i="8"/>
  <c r="T1995" i="8"/>
  <c r="U1995" i="8" s="1"/>
  <c r="R1995" i="8"/>
  <c r="Q1995" i="8"/>
  <c r="T1994" i="8"/>
  <c r="U1994" i="8" s="1"/>
  <c r="R1994" i="8"/>
  <c r="Q1994" i="8"/>
  <c r="S1994" i="8" s="1"/>
  <c r="T1993" i="8"/>
  <c r="U1993" i="8" s="1"/>
  <c r="R1993" i="8"/>
  <c r="Q1993" i="8"/>
  <c r="T1992" i="8"/>
  <c r="U1992" i="8" s="1"/>
  <c r="R1992" i="8"/>
  <c r="Q1992" i="8"/>
  <c r="T1991" i="8"/>
  <c r="U1991" i="8" s="1"/>
  <c r="R1991" i="8"/>
  <c r="Q1991" i="8"/>
  <c r="T1990" i="8"/>
  <c r="U1990" i="8" s="1"/>
  <c r="R1990" i="8"/>
  <c r="Q1990" i="8"/>
  <c r="S1990" i="8" s="1"/>
  <c r="T1989" i="8"/>
  <c r="U1989" i="8" s="1"/>
  <c r="R1989" i="8"/>
  <c r="Q1989" i="8"/>
  <c r="T1988" i="8"/>
  <c r="U1988" i="8" s="1"/>
  <c r="R1988" i="8"/>
  <c r="Q1988" i="8"/>
  <c r="T1987" i="8"/>
  <c r="U1987" i="8" s="1"/>
  <c r="R1987" i="8"/>
  <c r="Q1987" i="8"/>
  <c r="T1986" i="8"/>
  <c r="U1986" i="8" s="1"/>
  <c r="R1986" i="8"/>
  <c r="Q1986" i="8"/>
  <c r="T1985" i="8"/>
  <c r="U1985" i="8" s="1"/>
  <c r="R1985" i="8"/>
  <c r="Q1985" i="8"/>
  <c r="S1985" i="8" s="1"/>
  <c r="T1984" i="8"/>
  <c r="U1984" i="8" s="1"/>
  <c r="R1984" i="8"/>
  <c r="Q1984" i="8"/>
  <c r="T1983" i="8"/>
  <c r="U1983" i="8" s="1"/>
  <c r="R1983" i="8"/>
  <c r="Q1983" i="8"/>
  <c r="T1982" i="8"/>
  <c r="U1982" i="8" s="1"/>
  <c r="R1982" i="8"/>
  <c r="Q1982" i="8"/>
  <c r="T1981" i="8"/>
  <c r="U1981" i="8" s="1"/>
  <c r="R1981" i="8"/>
  <c r="Q1981" i="8"/>
  <c r="T1980" i="8"/>
  <c r="U1980" i="8" s="1"/>
  <c r="R1980" i="8"/>
  <c r="Q1980" i="8"/>
  <c r="T1979" i="8"/>
  <c r="U1979" i="8" s="1"/>
  <c r="R1979" i="8"/>
  <c r="Q1979" i="8"/>
  <c r="T1978" i="8"/>
  <c r="U1978" i="8" s="1"/>
  <c r="R1978" i="8"/>
  <c r="Q1978" i="8"/>
  <c r="S1978" i="8" s="1"/>
  <c r="T1977" i="8"/>
  <c r="U1977" i="8" s="1"/>
  <c r="R1977" i="8"/>
  <c r="Q1977" i="8"/>
  <c r="T1976" i="8"/>
  <c r="U1976" i="8" s="1"/>
  <c r="R1976" i="8"/>
  <c r="Q1976" i="8"/>
  <c r="T1975" i="8"/>
  <c r="U1975" i="8" s="1"/>
  <c r="R1975" i="8"/>
  <c r="Q1975" i="8"/>
  <c r="T1974" i="8"/>
  <c r="U1974" i="8" s="1"/>
  <c r="R1974" i="8"/>
  <c r="Q1974" i="8"/>
  <c r="S1974" i="8" s="1"/>
  <c r="T1973" i="8"/>
  <c r="U1973" i="8" s="1"/>
  <c r="R1973" i="8"/>
  <c r="Q1973" i="8"/>
  <c r="T1972" i="8"/>
  <c r="U1972" i="8" s="1"/>
  <c r="R1972" i="8"/>
  <c r="Q1972" i="8"/>
  <c r="T1971" i="8"/>
  <c r="U1971" i="8" s="1"/>
  <c r="R1971" i="8"/>
  <c r="Q1971" i="8"/>
  <c r="T1970" i="8"/>
  <c r="U1970" i="8" s="1"/>
  <c r="R1970" i="8"/>
  <c r="Q1970" i="8"/>
  <c r="T1969" i="8"/>
  <c r="U1969" i="8" s="1"/>
  <c r="R1969" i="8"/>
  <c r="Q1969" i="8"/>
  <c r="S1969" i="8" s="1"/>
  <c r="T1968" i="8"/>
  <c r="U1968" i="8" s="1"/>
  <c r="R1968" i="8"/>
  <c r="Q1968" i="8"/>
  <c r="T1967" i="8"/>
  <c r="U1967" i="8" s="1"/>
  <c r="R1967" i="8"/>
  <c r="Q1967" i="8"/>
  <c r="T1966" i="8"/>
  <c r="U1966" i="8" s="1"/>
  <c r="R1966" i="8"/>
  <c r="Q1966" i="8"/>
  <c r="T1965" i="8"/>
  <c r="U1965" i="8" s="1"/>
  <c r="R1965" i="8"/>
  <c r="Q1965" i="8"/>
  <c r="T1964" i="8"/>
  <c r="U1964" i="8" s="1"/>
  <c r="R1964" i="8"/>
  <c r="Q1964" i="8"/>
  <c r="S1964" i="8" s="1"/>
  <c r="T1963" i="8"/>
  <c r="U1963" i="8" s="1"/>
  <c r="R1963" i="8"/>
  <c r="Q1963" i="8"/>
  <c r="T1962" i="8"/>
  <c r="U1962" i="8" s="1"/>
  <c r="R1962" i="8"/>
  <c r="Q1962" i="8"/>
  <c r="S1962" i="8" s="1"/>
  <c r="T1961" i="8"/>
  <c r="U1961" i="8" s="1"/>
  <c r="R1961" i="8"/>
  <c r="Q1961" i="8"/>
  <c r="T1960" i="8"/>
  <c r="U1960" i="8" s="1"/>
  <c r="R1960" i="8"/>
  <c r="Q1960" i="8"/>
  <c r="T1959" i="8"/>
  <c r="U1959" i="8" s="1"/>
  <c r="R1959" i="8"/>
  <c r="Q1959" i="8"/>
  <c r="T1958" i="8"/>
  <c r="U1958" i="8" s="1"/>
  <c r="R1958" i="8"/>
  <c r="Q1958" i="8"/>
  <c r="T1956" i="8"/>
  <c r="U1956" i="8" s="1"/>
  <c r="R1956" i="8"/>
  <c r="Q1956" i="8"/>
  <c r="T1955" i="8"/>
  <c r="U1955" i="8" s="1"/>
  <c r="R1955" i="8"/>
  <c r="Q1955" i="8"/>
  <c r="T1954" i="8"/>
  <c r="U1954" i="8" s="1"/>
  <c r="R1954" i="8"/>
  <c r="Q1954" i="8"/>
  <c r="S1954" i="8" s="1"/>
  <c r="T1953" i="8"/>
  <c r="U1953" i="8" s="1"/>
  <c r="R1953" i="8"/>
  <c r="Q1953" i="8"/>
  <c r="T1952" i="8"/>
  <c r="U1952" i="8" s="1"/>
  <c r="R1952" i="8"/>
  <c r="Q1952" i="8"/>
  <c r="T1951" i="8"/>
  <c r="U1951" i="8" s="1"/>
  <c r="R1951" i="8"/>
  <c r="Q1951" i="8"/>
  <c r="T1950" i="8"/>
  <c r="U1950" i="8" s="1"/>
  <c r="R1950" i="8"/>
  <c r="Q1950" i="8"/>
  <c r="T1949" i="8"/>
  <c r="U1949" i="8" s="1"/>
  <c r="R1949" i="8"/>
  <c r="Q1949" i="8"/>
  <c r="T1948" i="8"/>
  <c r="U1948" i="8" s="1"/>
  <c r="R1948" i="8"/>
  <c r="Q1948" i="8"/>
  <c r="T1947" i="8"/>
  <c r="U1947" i="8" s="1"/>
  <c r="R1947" i="8"/>
  <c r="Q1947" i="8"/>
  <c r="S1947" i="8" s="1"/>
  <c r="T1946" i="8"/>
  <c r="U1946" i="8" s="1"/>
  <c r="R1946" i="8"/>
  <c r="Q1946" i="8"/>
  <c r="T1945" i="8"/>
  <c r="U1945" i="8" s="1"/>
  <c r="R1945" i="8"/>
  <c r="Q1945" i="8"/>
  <c r="S1945" i="8" s="1"/>
  <c r="T1944" i="8"/>
  <c r="U1944" i="8" s="1"/>
  <c r="R1944" i="8"/>
  <c r="Q1944" i="8"/>
  <c r="T1943" i="8"/>
  <c r="U1943" i="8" s="1"/>
  <c r="R1943" i="8"/>
  <c r="Q1943" i="8"/>
  <c r="T1942" i="8"/>
  <c r="U1942" i="8" s="1"/>
  <c r="R1942" i="8"/>
  <c r="Q1942" i="8"/>
  <c r="T1941" i="8"/>
  <c r="U1941" i="8" s="1"/>
  <c r="R1941" i="8"/>
  <c r="Q1941" i="8"/>
  <c r="T1940" i="8"/>
  <c r="U1940" i="8" s="1"/>
  <c r="R1940" i="8"/>
  <c r="Q1940" i="8"/>
  <c r="T1939" i="8"/>
  <c r="U1939" i="8" s="1"/>
  <c r="R1939" i="8"/>
  <c r="Q1939" i="8"/>
  <c r="T1938" i="8"/>
  <c r="U1938" i="8" s="1"/>
  <c r="R1938" i="8"/>
  <c r="Q1938" i="8"/>
  <c r="T1937" i="8"/>
  <c r="U1937" i="8" s="1"/>
  <c r="R1937" i="8"/>
  <c r="Q1937" i="8"/>
  <c r="T1936" i="8"/>
  <c r="U1936" i="8" s="1"/>
  <c r="R1936" i="8"/>
  <c r="Q1936" i="8"/>
  <c r="T1935" i="8"/>
  <c r="U1935" i="8" s="1"/>
  <c r="R1935" i="8"/>
  <c r="Q1935" i="8"/>
  <c r="T1934" i="8"/>
  <c r="U1934" i="8" s="1"/>
  <c r="R1934" i="8"/>
  <c r="Q1934" i="8"/>
  <c r="T1933" i="8"/>
  <c r="U1933" i="8" s="1"/>
  <c r="R1933" i="8"/>
  <c r="Q1933" i="8"/>
  <c r="T1932" i="8"/>
  <c r="U1932" i="8" s="1"/>
  <c r="R1932" i="8"/>
  <c r="Q1932" i="8"/>
  <c r="T1931" i="8"/>
  <c r="U1931" i="8" s="1"/>
  <c r="R1931" i="8"/>
  <c r="Q1931" i="8"/>
  <c r="S1931" i="8" s="1"/>
  <c r="T1930" i="8"/>
  <c r="U1930" i="8" s="1"/>
  <c r="R1930" i="8"/>
  <c r="Q1930" i="8"/>
  <c r="T1929" i="8"/>
  <c r="U1929" i="8" s="1"/>
  <c r="R1929" i="8"/>
  <c r="Q1929" i="8"/>
  <c r="S1929" i="8" s="1"/>
  <c r="T1928" i="8"/>
  <c r="U1928" i="8" s="1"/>
  <c r="R1928" i="8"/>
  <c r="Q1928" i="8"/>
  <c r="T1927" i="8"/>
  <c r="U1927" i="8" s="1"/>
  <c r="R1927" i="8"/>
  <c r="Q1927" i="8"/>
  <c r="T1926" i="8"/>
  <c r="U1926" i="8" s="1"/>
  <c r="R1926" i="8"/>
  <c r="Q1926" i="8"/>
  <c r="T1925" i="8"/>
  <c r="U1925" i="8" s="1"/>
  <c r="R1925" i="8"/>
  <c r="Q1925" i="8"/>
  <c r="S1925" i="8" s="1"/>
  <c r="T1924" i="8"/>
  <c r="U1924" i="8" s="1"/>
  <c r="R1924" i="8"/>
  <c r="Q1924" i="8"/>
  <c r="T1923" i="8"/>
  <c r="U1923" i="8" s="1"/>
  <c r="R1923" i="8"/>
  <c r="Q1923" i="8"/>
  <c r="T1922" i="8"/>
  <c r="U1922" i="8" s="1"/>
  <c r="R1922" i="8"/>
  <c r="Q1922" i="8"/>
  <c r="T1921" i="8"/>
  <c r="U1921" i="8" s="1"/>
  <c r="R1921" i="8"/>
  <c r="Q1921" i="8"/>
  <c r="T1920" i="8"/>
  <c r="U1920" i="8" s="1"/>
  <c r="R1920" i="8"/>
  <c r="Q1920" i="8"/>
  <c r="S1920" i="8" s="1"/>
  <c r="T1919" i="8"/>
  <c r="U1919" i="8" s="1"/>
  <c r="R1919" i="8"/>
  <c r="Q1919" i="8"/>
  <c r="T1918" i="8"/>
  <c r="U1918" i="8" s="1"/>
  <c r="R1918" i="8"/>
  <c r="Q1918" i="8"/>
  <c r="T1917" i="8"/>
  <c r="U1917" i="8" s="1"/>
  <c r="R1917" i="8"/>
  <c r="Q1917" i="8"/>
  <c r="T1916" i="8"/>
  <c r="U1916" i="8" s="1"/>
  <c r="R1916" i="8"/>
  <c r="Q1916" i="8"/>
  <c r="T1915" i="8"/>
  <c r="U1915" i="8" s="1"/>
  <c r="R1915" i="8"/>
  <c r="Q1915" i="8"/>
  <c r="T1914" i="8"/>
  <c r="U1914" i="8" s="1"/>
  <c r="R1914" i="8"/>
  <c r="Q1914" i="8"/>
  <c r="T1913" i="8"/>
  <c r="U1913" i="8" s="1"/>
  <c r="R1913" i="8"/>
  <c r="Q1913" i="8"/>
  <c r="S1913" i="8" s="1"/>
  <c r="T1912" i="8"/>
  <c r="U1912" i="8" s="1"/>
  <c r="R1912" i="8"/>
  <c r="Q1912" i="8"/>
  <c r="T1911" i="8"/>
  <c r="U1911" i="8" s="1"/>
  <c r="R1911" i="8"/>
  <c r="Q1911" i="8"/>
  <c r="T1910" i="8"/>
  <c r="U1910" i="8" s="1"/>
  <c r="R1910" i="8"/>
  <c r="Q1910" i="8"/>
  <c r="T1909" i="8"/>
  <c r="U1909" i="8" s="1"/>
  <c r="R1909" i="8"/>
  <c r="Q1909" i="8"/>
  <c r="S1909" i="8" s="1"/>
  <c r="T1908" i="8"/>
  <c r="U1908" i="8" s="1"/>
  <c r="R1908" i="8"/>
  <c r="Q1908" i="8"/>
  <c r="T1907" i="8"/>
  <c r="U1907" i="8" s="1"/>
  <c r="R1907" i="8"/>
  <c r="Q1907" i="8"/>
  <c r="S1907" i="8" s="1"/>
  <c r="T1906" i="8"/>
  <c r="U1906" i="8" s="1"/>
  <c r="R1906" i="8"/>
  <c r="Q1906" i="8"/>
  <c r="T1905" i="8"/>
  <c r="U1905" i="8" s="1"/>
  <c r="R1905" i="8"/>
  <c r="Q1905" i="8"/>
  <c r="T1904" i="8"/>
  <c r="U1904" i="8" s="1"/>
  <c r="R1904" i="8"/>
  <c r="Q1904" i="8"/>
  <c r="S1904" i="8" s="1"/>
  <c r="T1903" i="8"/>
  <c r="U1903" i="8" s="1"/>
  <c r="R1903" i="8"/>
  <c r="Q1903" i="8"/>
  <c r="T1902" i="8"/>
  <c r="U1902" i="8" s="1"/>
  <c r="R1902" i="8"/>
  <c r="Q1902" i="8"/>
  <c r="T1901" i="8"/>
  <c r="U1901" i="8" s="1"/>
  <c r="R1901" i="8"/>
  <c r="Q1901" i="8"/>
  <c r="T1900" i="8"/>
  <c r="U1900" i="8" s="1"/>
  <c r="R1900" i="8"/>
  <c r="Q1900" i="8"/>
  <c r="T1899" i="8"/>
  <c r="U1899" i="8" s="1"/>
  <c r="R1899" i="8"/>
  <c r="Q1899" i="8"/>
  <c r="T1898" i="8"/>
  <c r="U1898" i="8" s="1"/>
  <c r="R1898" i="8"/>
  <c r="Q1898" i="8"/>
  <c r="T1897" i="8"/>
  <c r="U1897" i="8" s="1"/>
  <c r="R1897" i="8"/>
  <c r="Q1897" i="8"/>
  <c r="T1896" i="8"/>
  <c r="U1896" i="8" s="1"/>
  <c r="R1896" i="8"/>
  <c r="Q1896" i="8"/>
  <c r="T1895" i="8"/>
  <c r="U1895" i="8" s="1"/>
  <c r="R1895" i="8"/>
  <c r="Q1895" i="8"/>
  <c r="T1894" i="8"/>
  <c r="U1894" i="8" s="1"/>
  <c r="R1894" i="8"/>
  <c r="Q1894" i="8"/>
  <c r="T1893" i="8"/>
  <c r="U1893" i="8" s="1"/>
  <c r="R1893" i="8"/>
  <c r="Q1893" i="8"/>
  <c r="T1892" i="8"/>
  <c r="U1892" i="8" s="1"/>
  <c r="R1892" i="8"/>
  <c r="Q1892" i="8"/>
  <c r="S1892" i="8" s="1"/>
  <c r="T1891" i="8"/>
  <c r="U1891" i="8" s="1"/>
  <c r="R1891" i="8"/>
  <c r="Q1891" i="8"/>
  <c r="S1891" i="8" s="1"/>
  <c r="T1890" i="8"/>
  <c r="U1890" i="8" s="1"/>
  <c r="R1890" i="8"/>
  <c r="Q1890" i="8"/>
  <c r="T1889" i="8"/>
  <c r="U1889" i="8" s="1"/>
  <c r="R1889" i="8"/>
  <c r="Q1889" i="8"/>
  <c r="T1888" i="8"/>
  <c r="U1888" i="8" s="1"/>
  <c r="R1888" i="8"/>
  <c r="Q1888" i="8"/>
  <c r="S1888" i="8" s="1"/>
  <c r="T1887" i="8"/>
  <c r="U1887" i="8" s="1"/>
  <c r="R1887" i="8"/>
  <c r="Q1887" i="8"/>
  <c r="T1886" i="8"/>
  <c r="U1886" i="8" s="1"/>
  <c r="R1886" i="8"/>
  <c r="Q1886" i="8"/>
  <c r="S1886" i="8" s="1"/>
  <c r="T1885" i="8"/>
  <c r="U1885" i="8" s="1"/>
  <c r="R1885" i="8"/>
  <c r="Q1885" i="8"/>
  <c r="T1884" i="8"/>
  <c r="U1884" i="8" s="1"/>
  <c r="R1884" i="8"/>
  <c r="Q1884" i="8"/>
  <c r="T1883" i="8"/>
  <c r="U1883" i="8" s="1"/>
  <c r="R1883" i="8"/>
  <c r="Q1883" i="8"/>
  <c r="T1882" i="8"/>
  <c r="U1882" i="8" s="1"/>
  <c r="R1882" i="8"/>
  <c r="Q1882" i="8"/>
  <c r="T1881" i="8"/>
  <c r="U1881" i="8" s="1"/>
  <c r="R1881" i="8"/>
  <c r="Q1881" i="8"/>
  <c r="T1880" i="8"/>
  <c r="U1880" i="8" s="1"/>
  <c r="R1880" i="8"/>
  <c r="Q1880" i="8"/>
  <c r="T1879" i="8"/>
  <c r="U1879" i="8" s="1"/>
  <c r="R1879" i="8"/>
  <c r="Q1879" i="8"/>
  <c r="T1878" i="8"/>
  <c r="U1878" i="8" s="1"/>
  <c r="R1878" i="8"/>
  <c r="Q1878" i="8"/>
  <c r="T1877" i="8"/>
  <c r="U1877" i="8" s="1"/>
  <c r="R1877" i="8"/>
  <c r="Q1877" i="8"/>
  <c r="T1876" i="8"/>
  <c r="U1876" i="8" s="1"/>
  <c r="R1876" i="8"/>
  <c r="Q1876" i="8"/>
  <c r="S1876" i="8" s="1"/>
  <c r="T1875" i="8"/>
  <c r="U1875" i="8" s="1"/>
  <c r="R1875" i="8"/>
  <c r="Q1875" i="8"/>
  <c r="S1875" i="8" s="1"/>
  <c r="T1874" i="8"/>
  <c r="U1874" i="8" s="1"/>
  <c r="R1874" i="8"/>
  <c r="Q1874" i="8"/>
  <c r="T1873" i="8"/>
  <c r="U1873" i="8" s="1"/>
  <c r="R1873" i="8"/>
  <c r="Q1873" i="8"/>
  <c r="T1872" i="8"/>
  <c r="U1872" i="8" s="1"/>
  <c r="R1872" i="8"/>
  <c r="Q1872" i="8"/>
  <c r="T1871" i="8"/>
  <c r="U1871" i="8" s="1"/>
  <c r="R1871" i="8"/>
  <c r="Q1871" i="8"/>
  <c r="T1869" i="8"/>
  <c r="U1869" i="8" s="1"/>
  <c r="R1869" i="8"/>
  <c r="Q1869" i="8"/>
  <c r="T1868" i="8"/>
  <c r="U1868" i="8" s="1"/>
  <c r="R1868" i="8"/>
  <c r="Q1868" i="8"/>
  <c r="T1867" i="8"/>
  <c r="U1867" i="8" s="1"/>
  <c r="R1867" i="8"/>
  <c r="Q1867" i="8"/>
  <c r="T1866" i="8"/>
  <c r="U1866" i="8" s="1"/>
  <c r="R1866" i="8"/>
  <c r="Q1866" i="8"/>
  <c r="S1866" i="8" s="1"/>
  <c r="T1865" i="8"/>
  <c r="U1865" i="8" s="1"/>
  <c r="R1865" i="8"/>
  <c r="Q1865" i="8"/>
  <c r="T1864" i="8"/>
  <c r="U1864" i="8" s="1"/>
  <c r="R1864" i="8"/>
  <c r="Q1864" i="8"/>
  <c r="T1863" i="8"/>
  <c r="U1863" i="8" s="1"/>
  <c r="R1863" i="8"/>
  <c r="Q1863" i="8"/>
  <c r="T1862" i="8"/>
  <c r="U1862" i="8" s="1"/>
  <c r="R1862" i="8"/>
  <c r="Q1862" i="8"/>
  <c r="T1861" i="8"/>
  <c r="U1861" i="8" s="1"/>
  <c r="R1861" i="8"/>
  <c r="Q1861" i="8"/>
  <c r="T1860" i="8"/>
  <c r="U1860" i="8" s="1"/>
  <c r="R1860" i="8"/>
  <c r="Q1860" i="8"/>
  <c r="S1860" i="8" s="1"/>
  <c r="T1859" i="8"/>
  <c r="U1859" i="8" s="1"/>
  <c r="R1859" i="8"/>
  <c r="Q1859" i="8"/>
  <c r="S1859" i="8" s="1"/>
  <c r="T1858" i="8"/>
  <c r="U1858" i="8" s="1"/>
  <c r="R1858" i="8"/>
  <c r="Q1858" i="8"/>
  <c r="S1858" i="8" s="1"/>
  <c r="T1857" i="8"/>
  <c r="U1857" i="8" s="1"/>
  <c r="R1857" i="8"/>
  <c r="Q1857" i="8"/>
  <c r="T1856" i="8"/>
  <c r="U1856" i="8" s="1"/>
  <c r="R1856" i="8"/>
  <c r="Q1856" i="8"/>
  <c r="T1855" i="8"/>
  <c r="U1855" i="8" s="1"/>
  <c r="R1855" i="8"/>
  <c r="Q1855" i="8"/>
  <c r="T1854" i="8"/>
  <c r="U1854" i="8" s="1"/>
  <c r="R1854" i="8"/>
  <c r="Q1854" i="8"/>
  <c r="T1853" i="8"/>
  <c r="U1853" i="8" s="1"/>
  <c r="R1853" i="8"/>
  <c r="Q1853" i="8"/>
  <c r="T1852" i="8"/>
  <c r="U1852" i="8" s="1"/>
  <c r="R1852" i="8"/>
  <c r="Q1852" i="8"/>
  <c r="T1851" i="8"/>
  <c r="U1851" i="8" s="1"/>
  <c r="R1851" i="8"/>
  <c r="Q1851" i="8"/>
  <c r="T1850" i="8"/>
  <c r="U1850" i="8" s="1"/>
  <c r="R1850" i="8"/>
  <c r="Q1850" i="8"/>
  <c r="T1849" i="8"/>
  <c r="U1849" i="8" s="1"/>
  <c r="R1849" i="8"/>
  <c r="Q1849" i="8"/>
  <c r="T1848" i="8"/>
  <c r="U1848" i="8" s="1"/>
  <c r="R1848" i="8"/>
  <c r="Q1848" i="8"/>
  <c r="T1847" i="8"/>
  <c r="U1847" i="8" s="1"/>
  <c r="R1847" i="8"/>
  <c r="Q1847" i="8"/>
  <c r="T1846" i="8"/>
  <c r="U1846" i="8" s="1"/>
  <c r="R1846" i="8"/>
  <c r="Q1846" i="8"/>
  <c r="T1845" i="8"/>
  <c r="U1845" i="8" s="1"/>
  <c r="R1845" i="8"/>
  <c r="Q1845" i="8"/>
  <c r="T1844" i="8"/>
  <c r="U1844" i="8" s="1"/>
  <c r="R1844" i="8"/>
  <c r="Q1844" i="8"/>
  <c r="T1843" i="8"/>
  <c r="U1843" i="8" s="1"/>
  <c r="R1843" i="8"/>
  <c r="Q1843" i="8"/>
  <c r="S1843" i="8" s="1"/>
  <c r="T1842" i="8"/>
  <c r="U1842" i="8" s="1"/>
  <c r="R1842" i="8"/>
  <c r="Q1842" i="8"/>
  <c r="S1842" i="8" s="1"/>
  <c r="T1841" i="8"/>
  <c r="U1841" i="8" s="1"/>
  <c r="R1841" i="8"/>
  <c r="Q1841" i="8"/>
  <c r="T1840" i="8"/>
  <c r="U1840" i="8" s="1"/>
  <c r="R1840" i="8"/>
  <c r="Q1840" i="8"/>
  <c r="T1839" i="8"/>
  <c r="U1839" i="8" s="1"/>
  <c r="R1839" i="8"/>
  <c r="Q1839" i="8"/>
  <c r="T1838" i="8"/>
  <c r="U1838" i="8" s="1"/>
  <c r="R1838" i="8"/>
  <c r="Q1838" i="8"/>
  <c r="S1838" i="8" s="1"/>
  <c r="T1837" i="8"/>
  <c r="U1837" i="8" s="1"/>
  <c r="R1837" i="8"/>
  <c r="Q1837" i="8"/>
  <c r="S1837" i="8" s="1"/>
  <c r="T1836" i="8"/>
  <c r="U1836" i="8" s="1"/>
  <c r="R1836" i="8"/>
  <c r="Q1836" i="8"/>
  <c r="T1835" i="8"/>
  <c r="U1835" i="8" s="1"/>
  <c r="R1835" i="8"/>
  <c r="Q1835" i="8"/>
  <c r="T1834" i="8"/>
  <c r="U1834" i="8" s="1"/>
  <c r="R1834" i="8"/>
  <c r="Q1834" i="8"/>
  <c r="S1834" i="8" s="1"/>
  <c r="T1833" i="8"/>
  <c r="U1833" i="8" s="1"/>
  <c r="R1833" i="8"/>
  <c r="Q1833" i="8"/>
  <c r="T1832" i="8"/>
  <c r="U1832" i="8" s="1"/>
  <c r="R1832" i="8"/>
  <c r="Q1832" i="8"/>
  <c r="T1831" i="8"/>
  <c r="U1831" i="8" s="1"/>
  <c r="R1831" i="8"/>
  <c r="Q1831" i="8"/>
  <c r="T1830" i="8"/>
  <c r="U1830" i="8" s="1"/>
  <c r="R1830" i="8"/>
  <c r="Q1830" i="8"/>
  <c r="T1829" i="8"/>
  <c r="U1829" i="8" s="1"/>
  <c r="R1829" i="8"/>
  <c r="Q1829" i="8"/>
  <c r="T1828" i="8"/>
  <c r="U1828" i="8" s="1"/>
  <c r="R1828" i="8"/>
  <c r="Q1828" i="8"/>
  <c r="T1827" i="8"/>
  <c r="U1827" i="8" s="1"/>
  <c r="R1827" i="8"/>
  <c r="Q1827" i="8"/>
  <c r="S1827" i="8" s="1"/>
  <c r="T1826" i="8"/>
  <c r="U1826" i="8" s="1"/>
  <c r="R1826" i="8"/>
  <c r="Q1826" i="8"/>
  <c r="S1826" i="8" s="1"/>
  <c r="T1825" i="8"/>
  <c r="U1825" i="8" s="1"/>
  <c r="R1825" i="8"/>
  <c r="Q1825" i="8"/>
  <c r="T1824" i="8"/>
  <c r="U1824" i="8" s="1"/>
  <c r="R1824" i="8"/>
  <c r="Q1824" i="8"/>
  <c r="T1823" i="8"/>
  <c r="U1823" i="8" s="1"/>
  <c r="R1823" i="8"/>
  <c r="Q1823" i="8"/>
  <c r="T1822" i="8"/>
  <c r="U1822" i="8" s="1"/>
  <c r="R1822" i="8"/>
  <c r="Q1822" i="8"/>
  <c r="T1821" i="8"/>
  <c r="U1821" i="8" s="1"/>
  <c r="R1821" i="8"/>
  <c r="Q1821" i="8"/>
  <c r="S1821" i="8" s="1"/>
  <c r="T1820" i="8"/>
  <c r="U1820" i="8" s="1"/>
  <c r="R1820" i="8"/>
  <c r="Q1820" i="8"/>
  <c r="T1819" i="8"/>
  <c r="U1819" i="8" s="1"/>
  <c r="R1819" i="8"/>
  <c r="Q1819" i="8"/>
  <c r="T1818" i="8"/>
  <c r="U1818" i="8" s="1"/>
  <c r="R1818" i="8"/>
  <c r="Q1818" i="8"/>
  <c r="T1817" i="8"/>
  <c r="U1817" i="8" s="1"/>
  <c r="R1817" i="8"/>
  <c r="Q1817" i="8"/>
  <c r="T1816" i="8"/>
  <c r="U1816" i="8" s="1"/>
  <c r="R1816" i="8"/>
  <c r="Q1816" i="8"/>
  <c r="T1815" i="8"/>
  <c r="U1815" i="8" s="1"/>
  <c r="R1815" i="8"/>
  <c r="Q1815" i="8"/>
  <c r="T1814" i="8"/>
  <c r="U1814" i="8" s="1"/>
  <c r="R1814" i="8"/>
  <c r="Q1814" i="8"/>
  <c r="T1813" i="8"/>
  <c r="U1813" i="8" s="1"/>
  <c r="R1813" i="8"/>
  <c r="Q1813" i="8"/>
  <c r="T1812" i="8"/>
  <c r="U1812" i="8" s="1"/>
  <c r="R1812" i="8"/>
  <c r="Q1812" i="8"/>
  <c r="T1811" i="8"/>
  <c r="U1811" i="8" s="1"/>
  <c r="R1811" i="8"/>
  <c r="Q1811" i="8"/>
  <c r="S1811" i="8" s="1"/>
  <c r="T1810" i="8"/>
  <c r="U1810" i="8" s="1"/>
  <c r="R1810" i="8"/>
  <c r="Q1810" i="8"/>
  <c r="S1810" i="8" s="1"/>
  <c r="T1809" i="8"/>
  <c r="U1809" i="8" s="1"/>
  <c r="R1809" i="8"/>
  <c r="Q1809" i="8"/>
  <c r="T1808" i="8"/>
  <c r="U1808" i="8" s="1"/>
  <c r="R1808" i="8"/>
  <c r="Q1808" i="8"/>
  <c r="T1807" i="8"/>
  <c r="U1807" i="8" s="1"/>
  <c r="R1807" i="8"/>
  <c r="Q1807" i="8"/>
  <c r="T1806" i="8"/>
  <c r="U1806" i="8" s="1"/>
  <c r="R1806" i="8"/>
  <c r="Q1806" i="8"/>
  <c r="T1805" i="8"/>
  <c r="U1805" i="8" s="1"/>
  <c r="R1805" i="8"/>
  <c r="Q1805" i="8"/>
  <c r="T1804" i="8"/>
  <c r="U1804" i="8" s="1"/>
  <c r="R1804" i="8"/>
  <c r="Q1804" i="8"/>
  <c r="T1803" i="8"/>
  <c r="U1803" i="8" s="1"/>
  <c r="R1803" i="8"/>
  <c r="Q1803" i="8"/>
  <c r="T1802" i="8"/>
  <c r="U1802" i="8" s="1"/>
  <c r="R1802" i="8"/>
  <c r="Q1802" i="8"/>
  <c r="T1801" i="8"/>
  <c r="U1801" i="8" s="1"/>
  <c r="R1801" i="8"/>
  <c r="Q1801" i="8"/>
  <c r="T1800" i="8"/>
  <c r="U1800" i="8" s="1"/>
  <c r="R1800" i="8"/>
  <c r="Q1800" i="8"/>
  <c r="T1799" i="8"/>
  <c r="U1799" i="8" s="1"/>
  <c r="R1799" i="8"/>
  <c r="Q1799" i="8"/>
  <c r="T1798" i="8"/>
  <c r="U1798" i="8" s="1"/>
  <c r="R1798" i="8"/>
  <c r="Q1798" i="8"/>
  <c r="T1796" i="8"/>
  <c r="U1796" i="8" s="1"/>
  <c r="R1796" i="8"/>
  <c r="Q1796" i="8"/>
  <c r="T1795" i="8"/>
  <c r="U1795" i="8" s="1"/>
  <c r="R1795" i="8"/>
  <c r="Q1795" i="8"/>
  <c r="T1794" i="8"/>
  <c r="U1794" i="8" s="1"/>
  <c r="R1794" i="8"/>
  <c r="Q1794" i="8"/>
  <c r="S1794" i="8" s="1"/>
  <c r="T1793" i="8"/>
  <c r="U1793" i="8" s="1"/>
  <c r="R1793" i="8"/>
  <c r="Q1793" i="8"/>
  <c r="S1793" i="8" s="1"/>
  <c r="T1792" i="8"/>
  <c r="U1792" i="8" s="1"/>
  <c r="R1792" i="8"/>
  <c r="Q1792" i="8"/>
  <c r="T1791" i="8"/>
  <c r="U1791" i="8" s="1"/>
  <c r="R1791" i="8"/>
  <c r="Q1791" i="8"/>
  <c r="T1790" i="8"/>
  <c r="U1790" i="8" s="1"/>
  <c r="R1790" i="8"/>
  <c r="Q1790" i="8"/>
  <c r="T1789" i="8"/>
  <c r="U1789" i="8" s="1"/>
  <c r="R1789" i="8"/>
  <c r="Q1789" i="8"/>
  <c r="T1788" i="8"/>
  <c r="U1788" i="8" s="1"/>
  <c r="R1788" i="8"/>
  <c r="Q1788" i="8"/>
  <c r="T1787" i="8"/>
  <c r="U1787" i="8" s="1"/>
  <c r="R1787" i="8"/>
  <c r="Q1787" i="8"/>
  <c r="T1786" i="8"/>
  <c r="U1786" i="8" s="1"/>
  <c r="R1786" i="8"/>
  <c r="Q1786" i="8"/>
  <c r="T1785" i="8"/>
  <c r="U1785" i="8" s="1"/>
  <c r="R1785" i="8"/>
  <c r="Q1785" i="8"/>
  <c r="T1784" i="8"/>
  <c r="U1784" i="8" s="1"/>
  <c r="R1784" i="8"/>
  <c r="Q1784" i="8"/>
  <c r="T1783" i="8"/>
  <c r="U1783" i="8" s="1"/>
  <c r="R1783" i="8"/>
  <c r="Q1783" i="8"/>
  <c r="T1782" i="8"/>
  <c r="U1782" i="8" s="1"/>
  <c r="R1782" i="8"/>
  <c r="Q1782" i="8"/>
  <c r="T1781" i="8"/>
  <c r="U1781" i="8" s="1"/>
  <c r="R1781" i="8"/>
  <c r="Q1781" i="8"/>
  <c r="T1780" i="8"/>
  <c r="U1780" i="8" s="1"/>
  <c r="R1780" i="8"/>
  <c r="Q1780" i="8"/>
  <c r="T1779" i="8"/>
  <c r="U1779" i="8" s="1"/>
  <c r="R1779" i="8"/>
  <c r="Q1779" i="8"/>
  <c r="T1778" i="8"/>
  <c r="U1778" i="8" s="1"/>
  <c r="R1778" i="8"/>
  <c r="Q1778" i="8"/>
  <c r="S1778" i="8" s="1"/>
  <c r="T1777" i="8"/>
  <c r="U1777" i="8" s="1"/>
  <c r="R1777" i="8"/>
  <c r="Q1777" i="8"/>
  <c r="S1777" i="8" s="1"/>
  <c r="T1776" i="8"/>
  <c r="U1776" i="8" s="1"/>
  <c r="R1776" i="8"/>
  <c r="Q1776" i="8"/>
  <c r="T1775" i="8"/>
  <c r="U1775" i="8" s="1"/>
  <c r="R1775" i="8"/>
  <c r="Q1775" i="8"/>
  <c r="T1774" i="8"/>
  <c r="U1774" i="8" s="1"/>
  <c r="R1774" i="8"/>
  <c r="Q1774" i="8"/>
  <c r="T1773" i="8"/>
  <c r="U1773" i="8" s="1"/>
  <c r="R1773" i="8"/>
  <c r="Q1773" i="8"/>
  <c r="T1772" i="8"/>
  <c r="U1772" i="8" s="1"/>
  <c r="R1772" i="8"/>
  <c r="Q1772" i="8"/>
  <c r="T1771" i="8"/>
  <c r="U1771" i="8" s="1"/>
  <c r="R1771" i="8"/>
  <c r="Q1771" i="8"/>
  <c r="T1770" i="8"/>
  <c r="U1770" i="8" s="1"/>
  <c r="R1770" i="8"/>
  <c r="Q1770" i="8"/>
  <c r="T1769" i="8"/>
  <c r="U1769" i="8" s="1"/>
  <c r="R1769" i="8"/>
  <c r="Q1769" i="8"/>
  <c r="S1769" i="8" s="1"/>
  <c r="T1768" i="8"/>
  <c r="U1768" i="8" s="1"/>
  <c r="R1768" i="8"/>
  <c r="Q1768" i="8"/>
  <c r="T1767" i="8"/>
  <c r="U1767" i="8" s="1"/>
  <c r="R1767" i="8"/>
  <c r="Q1767" i="8"/>
  <c r="T1766" i="8"/>
  <c r="U1766" i="8" s="1"/>
  <c r="R1766" i="8"/>
  <c r="Q1766" i="8"/>
  <c r="T1765" i="8"/>
  <c r="U1765" i="8" s="1"/>
  <c r="R1765" i="8"/>
  <c r="Q1765" i="8"/>
  <c r="T1764" i="8"/>
  <c r="U1764" i="8" s="1"/>
  <c r="R1764" i="8"/>
  <c r="Q1764" i="8"/>
  <c r="T1763" i="8"/>
  <c r="U1763" i="8" s="1"/>
  <c r="R1763" i="8"/>
  <c r="Q1763" i="8"/>
  <c r="T1762" i="8"/>
  <c r="U1762" i="8" s="1"/>
  <c r="R1762" i="8"/>
  <c r="Q1762" i="8"/>
  <c r="S1762" i="8" s="1"/>
  <c r="T1761" i="8"/>
  <c r="U1761" i="8" s="1"/>
  <c r="R1761" i="8"/>
  <c r="Q1761" i="8"/>
  <c r="S1761" i="8" s="1"/>
  <c r="T1760" i="8"/>
  <c r="U1760" i="8" s="1"/>
  <c r="R1760" i="8"/>
  <c r="Q1760" i="8"/>
  <c r="T1759" i="8"/>
  <c r="U1759" i="8" s="1"/>
  <c r="R1759" i="8"/>
  <c r="Q1759" i="8"/>
  <c r="T1758" i="8"/>
  <c r="U1758" i="8" s="1"/>
  <c r="R1758" i="8"/>
  <c r="Q1758" i="8"/>
  <c r="T1757" i="8"/>
  <c r="U1757" i="8" s="1"/>
  <c r="R1757" i="8"/>
  <c r="Q1757" i="8"/>
  <c r="T1756" i="8"/>
  <c r="U1756" i="8" s="1"/>
  <c r="R1756" i="8"/>
  <c r="Q1756" i="8"/>
  <c r="T1755" i="8"/>
  <c r="U1755" i="8" s="1"/>
  <c r="R1755" i="8"/>
  <c r="Q1755" i="8"/>
  <c r="T1754" i="8"/>
  <c r="U1754" i="8" s="1"/>
  <c r="R1754" i="8"/>
  <c r="Q1754" i="8"/>
  <c r="T1753" i="8"/>
  <c r="U1753" i="8" s="1"/>
  <c r="R1753" i="8"/>
  <c r="Q1753" i="8"/>
  <c r="T1752" i="8"/>
  <c r="U1752" i="8" s="1"/>
  <c r="R1752" i="8"/>
  <c r="Q1752" i="8"/>
  <c r="T1751" i="8"/>
  <c r="U1751" i="8" s="1"/>
  <c r="R1751" i="8"/>
  <c r="Q1751" i="8"/>
  <c r="S1751" i="8" s="1"/>
  <c r="T1750" i="8"/>
  <c r="U1750" i="8" s="1"/>
  <c r="R1750" i="8"/>
  <c r="Q1750" i="8"/>
  <c r="T1749" i="8"/>
  <c r="U1749" i="8" s="1"/>
  <c r="R1749" i="8"/>
  <c r="Q1749" i="8"/>
  <c r="S1749" i="8" s="1"/>
  <c r="T1747" i="8"/>
  <c r="U1747" i="8" s="1"/>
  <c r="R1747" i="8"/>
  <c r="Q1747" i="8"/>
  <c r="T1746" i="8"/>
  <c r="U1746" i="8" s="1"/>
  <c r="R1746" i="8"/>
  <c r="Q1746" i="8"/>
  <c r="S1746" i="8" s="1"/>
  <c r="T1745" i="8"/>
  <c r="U1745" i="8" s="1"/>
  <c r="R1745" i="8"/>
  <c r="Q1745" i="8"/>
  <c r="S1745" i="8" s="1"/>
  <c r="T1744" i="8"/>
  <c r="U1744" i="8" s="1"/>
  <c r="R1744" i="8"/>
  <c r="Q1744" i="8"/>
  <c r="S1744" i="8" s="1"/>
  <c r="T1743" i="8"/>
  <c r="U1743" i="8" s="1"/>
  <c r="R1743" i="8"/>
  <c r="Q1743" i="8"/>
  <c r="T1742" i="8"/>
  <c r="U1742" i="8" s="1"/>
  <c r="R1742" i="8"/>
  <c r="Q1742" i="8"/>
  <c r="T1741" i="8"/>
  <c r="U1741" i="8" s="1"/>
  <c r="R1741" i="8"/>
  <c r="Q1741" i="8"/>
  <c r="T1740" i="8"/>
  <c r="U1740" i="8" s="1"/>
  <c r="R1740" i="8"/>
  <c r="Q1740" i="8"/>
  <c r="T1739" i="8"/>
  <c r="U1739" i="8" s="1"/>
  <c r="R1739" i="8"/>
  <c r="Q1739" i="8"/>
  <c r="T1738" i="8"/>
  <c r="U1738" i="8" s="1"/>
  <c r="R1738" i="8"/>
  <c r="Q1738" i="8"/>
  <c r="T1737" i="8"/>
  <c r="U1737" i="8" s="1"/>
  <c r="R1737" i="8"/>
  <c r="Q1737" i="8"/>
  <c r="T1736" i="8"/>
  <c r="U1736" i="8" s="1"/>
  <c r="R1736" i="8"/>
  <c r="Q1736" i="8"/>
  <c r="T1735" i="8"/>
  <c r="U1735" i="8" s="1"/>
  <c r="R1735" i="8"/>
  <c r="Q1735" i="8"/>
  <c r="T1734" i="8"/>
  <c r="U1734" i="8" s="1"/>
  <c r="R1734" i="8"/>
  <c r="Q1734" i="8"/>
  <c r="T1733" i="8"/>
  <c r="U1733" i="8" s="1"/>
  <c r="R1733" i="8"/>
  <c r="Q1733" i="8"/>
  <c r="T1732" i="8"/>
  <c r="U1732" i="8" s="1"/>
  <c r="R1732" i="8"/>
  <c r="Q1732" i="8"/>
  <c r="T1731" i="8"/>
  <c r="U1731" i="8" s="1"/>
  <c r="R1731" i="8"/>
  <c r="Q1731" i="8"/>
  <c r="T1730" i="8"/>
  <c r="U1730" i="8" s="1"/>
  <c r="R1730" i="8"/>
  <c r="Q1730" i="8"/>
  <c r="T1729" i="8"/>
  <c r="U1729" i="8" s="1"/>
  <c r="R1729" i="8"/>
  <c r="Q1729" i="8"/>
  <c r="S1729" i="8" s="1"/>
  <c r="T1728" i="8"/>
  <c r="U1728" i="8" s="1"/>
  <c r="R1728" i="8"/>
  <c r="Q1728" i="8"/>
  <c r="S1728" i="8" s="1"/>
  <c r="T1727" i="8"/>
  <c r="U1727" i="8" s="1"/>
  <c r="R1727" i="8"/>
  <c r="Q1727" i="8"/>
  <c r="T1726" i="8"/>
  <c r="U1726" i="8" s="1"/>
  <c r="R1726" i="8"/>
  <c r="Q1726" i="8"/>
  <c r="T1725" i="8"/>
  <c r="U1725" i="8" s="1"/>
  <c r="R1725" i="8"/>
  <c r="Q1725" i="8"/>
  <c r="T1724" i="8"/>
  <c r="U1724" i="8" s="1"/>
  <c r="R1724" i="8"/>
  <c r="Q1724" i="8"/>
  <c r="T1723" i="8"/>
  <c r="U1723" i="8" s="1"/>
  <c r="R1723" i="8"/>
  <c r="Q1723" i="8"/>
  <c r="T1722" i="8"/>
  <c r="U1722" i="8" s="1"/>
  <c r="R1722" i="8"/>
  <c r="Q1722" i="8"/>
  <c r="T1721" i="8"/>
  <c r="U1721" i="8" s="1"/>
  <c r="R1721" i="8"/>
  <c r="Q1721" i="8"/>
  <c r="T1720" i="8"/>
  <c r="U1720" i="8" s="1"/>
  <c r="R1720" i="8"/>
  <c r="Q1720" i="8"/>
  <c r="S1720" i="8" s="1"/>
  <c r="T1719" i="8"/>
  <c r="U1719" i="8" s="1"/>
  <c r="R1719" i="8"/>
  <c r="Q1719" i="8"/>
  <c r="T1718" i="8"/>
  <c r="U1718" i="8" s="1"/>
  <c r="R1718" i="8"/>
  <c r="Q1718" i="8"/>
  <c r="T1717" i="8"/>
  <c r="U1717" i="8" s="1"/>
  <c r="R1717" i="8"/>
  <c r="Q1717" i="8"/>
  <c r="T1716" i="8"/>
  <c r="U1716" i="8" s="1"/>
  <c r="R1716" i="8"/>
  <c r="Q1716" i="8"/>
  <c r="T1715" i="8"/>
  <c r="U1715" i="8" s="1"/>
  <c r="R1715" i="8"/>
  <c r="Q1715" i="8"/>
  <c r="T1714" i="8"/>
  <c r="U1714" i="8" s="1"/>
  <c r="R1714" i="8"/>
  <c r="Q1714" i="8"/>
  <c r="T1713" i="8"/>
  <c r="U1713" i="8" s="1"/>
  <c r="R1713" i="8"/>
  <c r="Q1713" i="8"/>
  <c r="S1713" i="8" s="1"/>
  <c r="T1712" i="8"/>
  <c r="U1712" i="8" s="1"/>
  <c r="R1712" i="8"/>
  <c r="Q1712" i="8"/>
  <c r="S1712" i="8" s="1"/>
  <c r="T1711" i="8"/>
  <c r="U1711" i="8" s="1"/>
  <c r="R1711" i="8"/>
  <c r="Q1711" i="8"/>
  <c r="T1710" i="8"/>
  <c r="U1710" i="8" s="1"/>
  <c r="R1710" i="8"/>
  <c r="Q1710" i="8"/>
  <c r="T1709" i="8"/>
  <c r="U1709" i="8" s="1"/>
  <c r="R1709" i="8"/>
  <c r="Q1709" i="8"/>
  <c r="T1708" i="8"/>
  <c r="U1708" i="8" s="1"/>
  <c r="R1708" i="8"/>
  <c r="Q1708" i="8"/>
  <c r="T1707" i="8"/>
  <c r="U1707" i="8" s="1"/>
  <c r="R1707" i="8"/>
  <c r="Q1707" i="8"/>
  <c r="T1706" i="8"/>
  <c r="U1706" i="8" s="1"/>
  <c r="R1706" i="8"/>
  <c r="Q1706" i="8"/>
  <c r="T1705" i="8"/>
  <c r="U1705" i="8" s="1"/>
  <c r="R1705" i="8"/>
  <c r="Q1705" i="8"/>
  <c r="T1704" i="8"/>
  <c r="U1704" i="8" s="1"/>
  <c r="R1704" i="8"/>
  <c r="Q1704" i="8"/>
  <c r="T1703" i="8"/>
  <c r="U1703" i="8" s="1"/>
  <c r="R1703" i="8"/>
  <c r="Q1703" i="8"/>
  <c r="T1702" i="8"/>
  <c r="U1702" i="8" s="1"/>
  <c r="R1702" i="8"/>
  <c r="Q1702" i="8"/>
  <c r="T1701" i="8"/>
  <c r="U1701" i="8" s="1"/>
  <c r="R1701" i="8"/>
  <c r="Q1701" i="8"/>
  <c r="T1700" i="8"/>
  <c r="U1700" i="8" s="1"/>
  <c r="R1700" i="8"/>
  <c r="Q1700" i="8"/>
  <c r="T1699" i="8"/>
  <c r="U1699" i="8" s="1"/>
  <c r="R1699" i="8"/>
  <c r="Q1699" i="8"/>
  <c r="T1698" i="8"/>
  <c r="U1698" i="8" s="1"/>
  <c r="R1698" i="8"/>
  <c r="Q1698" i="8"/>
  <c r="T1697" i="8"/>
  <c r="U1697" i="8" s="1"/>
  <c r="R1697" i="8"/>
  <c r="Q1697" i="8"/>
  <c r="S1697" i="8" s="1"/>
  <c r="T1696" i="8"/>
  <c r="U1696" i="8" s="1"/>
  <c r="R1696" i="8"/>
  <c r="Q1696" i="8"/>
  <c r="S1696" i="8" s="1"/>
  <c r="T1695" i="8"/>
  <c r="U1695" i="8" s="1"/>
  <c r="R1695" i="8"/>
  <c r="Q1695" i="8"/>
  <c r="T1694" i="8"/>
  <c r="U1694" i="8" s="1"/>
  <c r="R1694" i="8"/>
  <c r="Q1694" i="8"/>
  <c r="T1693" i="8"/>
  <c r="U1693" i="8" s="1"/>
  <c r="R1693" i="8"/>
  <c r="Q1693" i="8"/>
  <c r="T1692" i="8"/>
  <c r="U1692" i="8" s="1"/>
  <c r="R1692" i="8"/>
  <c r="Q1692" i="8"/>
  <c r="T1691" i="8"/>
  <c r="U1691" i="8" s="1"/>
  <c r="R1691" i="8"/>
  <c r="Q1691" i="8"/>
  <c r="T1690" i="8"/>
  <c r="U1690" i="8" s="1"/>
  <c r="R1690" i="8"/>
  <c r="Q1690" i="8"/>
  <c r="T1689" i="8"/>
  <c r="U1689" i="8" s="1"/>
  <c r="R1689" i="8"/>
  <c r="Q1689" i="8"/>
  <c r="T1688" i="8"/>
  <c r="U1688" i="8" s="1"/>
  <c r="R1688" i="8"/>
  <c r="Q1688" i="8"/>
  <c r="T1687" i="8"/>
  <c r="U1687" i="8" s="1"/>
  <c r="R1687" i="8"/>
  <c r="Q1687" i="8"/>
  <c r="T1685" i="8"/>
  <c r="U1685" i="8" s="1"/>
  <c r="R1685" i="8"/>
  <c r="Q1685" i="8"/>
  <c r="T1684" i="8"/>
  <c r="U1684" i="8" s="1"/>
  <c r="R1684" i="8"/>
  <c r="Q1684" i="8"/>
  <c r="T1683" i="8"/>
  <c r="U1683" i="8" s="1"/>
  <c r="R1683" i="8"/>
  <c r="Q1683" i="8"/>
  <c r="T1682" i="8"/>
  <c r="U1682" i="8" s="1"/>
  <c r="R1682" i="8"/>
  <c r="Q1682" i="8"/>
  <c r="T1681" i="8"/>
  <c r="U1681" i="8" s="1"/>
  <c r="R1681" i="8"/>
  <c r="Q1681" i="8"/>
  <c r="T1680" i="8"/>
  <c r="U1680" i="8" s="1"/>
  <c r="R1680" i="8"/>
  <c r="Q1680" i="8"/>
  <c r="S1680" i="8" s="1"/>
  <c r="T1679" i="8"/>
  <c r="U1679" i="8" s="1"/>
  <c r="R1679" i="8"/>
  <c r="Q1679" i="8"/>
  <c r="S1679" i="8" s="1"/>
  <c r="T1678" i="8"/>
  <c r="U1678" i="8" s="1"/>
  <c r="R1678" i="8"/>
  <c r="Q1678" i="8"/>
  <c r="T1677" i="8"/>
  <c r="U1677" i="8" s="1"/>
  <c r="R1677" i="8"/>
  <c r="Q1677" i="8"/>
  <c r="T1676" i="8"/>
  <c r="U1676" i="8" s="1"/>
  <c r="R1676" i="8"/>
  <c r="Q1676" i="8"/>
  <c r="T1675" i="8"/>
  <c r="U1675" i="8" s="1"/>
  <c r="R1675" i="8"/>
  <c r="Q1675" i="8"/>
  <c r="T1674" i="8"/>
  <c r="U1674" i="8" s="1"/>
  <c r="R1674" i="8"/>
  <c r="Q1674" i="8"/>
  <c r="T1673" i="8"/>
  <c r="U1673" i="8" s="1"/>
  <c r="R1673" i="8"/>
  <c r="Q1673" i="8"/>
  <c r="T1672" i="8"/>
  <c r="U1672" i="8" s="1"/>
  <c r="R1672" i="8"/>
  <c r="Q1672" i="8"/>
  <c r="T1671" i="8"/>
  <c r="U1671" i="8" s="1"/>
  <c r="R1671" i="8"/>
  <c r="Q1671" i="8"/>
  <c r="T1670" i="8"/>
  <c r="U1670" i="8" s="1"/>
  <c r="R1670" i="8"/>
  <c r="Q1670" i="8"/>
  <c r="T1669" i="8"/>
  <c r="U1669" i="8" s="1"/>
  <c r="R1669" i="8"/>
  <c r="Q1669" i="8"/>
  <c r="T1668" i="8"/>
  <c r="U1668" i="8" s="1"/>
  <c r="R1668" i="8"/>
  <c r="Q1668" i="8"/>
  <c r="T1667" i="8"/>
  <c r="U1667" i="8" s="1"/>
  <c r="R1667" i="8"/>
  <c r="Q1667" i="8"/>
  <c r="T1666" i="8"/>
  <c r="U1666" i="8" s="1"/>
  <c r="R1666" i="8"/>
  <c r="Q1666" i="8"/>
  <c r="T1665" i="8"/>
  <c r="U1665" i="8" s="1"/>
  <c r="R1665" i="8"/>
  <c r="Q1665" i="8"/>
  <c r="T1664" i="8"/>
  <c r="U1664" i="8" s="1"/>
  <c r="R1664" i="8"/>
  <c r="Q1664" i="8"/>
  <c r="S1664" i="8" s="1"/>
  <c r="T1663" i="8"/>
  <c r="U1663" i="8" s="1"/>
  <c r="R1663" i="8"/>
  <c r="Q1663" i="8"/>
  <c r="S1663" i="8" s="1"/>
  <c r="T1662" i="8"/>
  <c r="U1662" i="8" s="1"/>
  <c r="R1662" i="8"/>
  <c r="Q1662" i="8"/>
  <c r="T1661" i="8"/>
  <c r="U1661" i="8" s="1"/>
  <c r="R1661" i="8"/>
  <c r="Q1661" i="8"/>
  <c r="T1660" i="8"/>
  <c r="U1660" i="8" s="1"/>
  <c r="R1660" i="8"/>
  <c r="Q1660" i="8"/>
  <c r="T1659" i="8"/>
  <c r="U1659" i="8" s="1"/>
  <c r="R1659" i="8"/>
  <c r="Q1659" i="8"/>
  <c r="T1658" i="8"/>
  <c r="U1658" i="8" s="1"/>
  <c r="R1658" i="8"/>
  <c r="Q1658" i="8"/>
  <c r="T1657" i="8"/>
  <c r="U1657" i="8" s="1"/>
  <c r="R1657" i="8"/>
  <c r="Q1657" i="8"/>
  <c r="T1656" i="8"/>
  <c r="U1656" i="8" s="1"/>
  <c r="R1656" i="8"/>
  <c r="Q1656" i="8"/>
  <c r="T1655" i="8"/>
  <c r="U1655" i="8" s="1"/>
  <c r="R1655" i="8"/>
  <c r="Q1655" i="8"/>
  <c r="T1654" i="8"/>
  <c r="U1654" i="8" s="1"/>
  <c r="R1654" i="8"/>
  <c r="Q1654" i="8"/>
  <c r="T1653" i="8"/>
  <c r="U1653" i="8" s="1"/>
  <c r="R1653" i="8"/>
  <c r="Q1653" i="8"/>
  <c r="T1652" i="8"/>
  <c r="U1652" i="8" s="1"/>
  <c r="R1652" i="8"/>
  <c r="Q1652" i="8"/>
  <c r="T1651" i="8"/>
  <c r="U1651" i="8" s="1"/>
  <c r="R1651" i="8"/>
  <c r="Q1651" i="8"/>
  <c r="T1650" i="8"/>
  <c r="U1650" i="8" s="1"/>
  <c r="R1650" i="8"/>
  <c r="Q1650" i="8"/>
  <c r="T1649" i="8"/>
  <c r="U1649" i="8" s="1"/>
  <c r="R1649" i="8"/>
  <c r="Q1649" i="8"/>
  <c r="T1648" i="8"/>
  <c r="U1648" i="8" s="1"/>
  <c r="R1648" i="8"/>
  <c r="Q1648" i="8"/>
  <c r="S1648" i="8" s="1"/>
  <c r="T1647" i="8"/>
  <c r="U1647" i="8" s="1"/>
  <c r="R1647" i="8"/>
  <c r="Q1647" i="8"/>
  <c r="S1647" i="8" s="1"/>
  <c r="T1646" i="8"/>
  <c r="U1646" i="8" s="1"/>
  <c r="R1646" i="8"/>
  <c r="Q1646" i="8"/>
  <c r="T1645" i="8"/>
  <c r="U1645" i="8" s="1"/>
  <c r="R1645" i="8"/>
  <c r="Q1645" i="8"/>
  <c r="T1644" i="8"/>
  <c r="U1644" i="8" s="1"/>
  <c r="R1644" i="8"/>
  <c r="Q1644" i="8"/>
  <c r="T1643" i="8"/>
  <c r="U1643" i="8" s="1"/>
  <c r="R1643" i="8"/>
  <c r="Q1643" i="8"/>
  <c r="T1642" i="8"/>
  <c r="U1642" i="8" s="1"/>
  <c r="R1642" i="8"/>
  <c r="Q1642" i="8"/>
  <c r="T1641" i="8"/>
  <c r="U1641" i="8" s="1"/>
  <c r="R1641" i="8"/>
  <c r="Q1641" i="8"/>
  <c r="T1640" i="8"/>
  <c r="U1640" i="8" s="1"/>
  <c r="R1640" i="8"/>
  <c r="Q1640" i="8"/>
  <c r="T1639" i="8"/>
  <c r="U1639" i="8" s="1"/>
  <c r="R1639" i="8"/>
  <c r="Q1639" i="8"/>
  <c r="S1639" i="8" s="1"/>
  <c r="T1638" i="8"/>
  <c r="U1638" i="8" s="1"/>
  <c r="R1638" i="8"/>
  <c r="Q1638" i="8"/>
  <c r="T1637" i="8"/>
  <c r="U1637" i="8" s="1"/>
  <c r="R1637" i="8"/>
  <c r="Q1637" i="8"/>
  <c r="T1636" i="8"/>
  <c r="U1636" i="8" s="1"/>
  <c r="R1636" i="8"/>
  <c r="Q1636" i="8"/>
  <c r="T1635" i="8"/>
  <c r="U1635" i="8" s="1"/>
  <c r="R1635" i="8"/>
  <c r="Q1635" i="8"/>
  <c r="T1634" i="8"/>
  <c r="U1634" i="8" s="1"/>
  <c r="R1634" i="8"/>
  <c r="Q1634" i="8"/>
  <c r="T1633" i="8"/>
  <c r="U1633" i="8" s="1"/>
  <c r="R1633" i="8"/>
  <c r="Q1633" i="8"/>
  <c r="S1633" i="8" s="1"/>
  <c r="T1632" i="8"/>
  <c r="U1632" i="8" s="1"/>
  <c r="R1632" i="8"/>
  <c r="Q1632" i="8"/>
  <c r="S1632" i="8" s="1"/>
  <c r="T1631" i="8"/>
  <c r="U1631" i="8" s="1"/>
  <c r="R1631" i="8"/>
  <c r="Q1631" i="8"/>
  <c r="S1631" i="8" s="1"/>
  <c r="T1630" i="8"/>
  <c r="U1630" i="8" s="1"/>
  <c r="R1630" i="8"/>
  <c r="Q1630" i="8"/>
  <c r="T1629" i="8"/>
  <c r="U1629" i="8" s="1"/>
  <c r="R1629" i="8"/>
  <c r="Q1629" i="8"/>
  <c r="T1628" i="8"/>
  <c r="U1628" i="8" s="1"/>
  <c r="R1628" i="8"/>
  <c r="Q1628" i="8"/>
  <c r="S1628" i="8" s="1"/>
  <c r="T1627" i="8"/>
  <c r="U1627" i="8" s="1"/>
  <c r="R1627" i="8"/>
  <c r="Q1627" i="8"/>
  <c r="T1626" i="8"/>
  <c r="U1626" i="8" s="1"/>
  <c r="R1626" i="8"/>
  <c r="Q1626" i="8"/>
  <c r="T1625" i="8"/>
  <c r="U1625" i="8" s="1"/>
  <c r="R1625" i="8"/>
  <c r="Q1625" i="8"/>
  <c r="T1623" i="8"/>
  <c r="U1623" i="8" s="1"/>
  <c r="R1623" i="8"/>
  <c r="Q1623" i="8"/>
  <c r="T1622" i="8"/>
  <c r="U1622" i="8" s="1"/>
  <c r="R1622" i="8"/>
  <c r="Q1622" i="8"/>
  <c r="T1621" i="8"/>
  <c r="U1621" i="8" s="1"/>
  <c r="R1621" i="8"/>
  <c r="Q1621" i="8"/>
  <c r="T1620" i="8"/>
  <c r="U1620" i="8" s="1"/>
  <c r="R1620" i="8"/>
  <c r="Q1620" i="8"/>
  <c r="T1619" i="8"/>
  <c r="U1619" i="8" s="1"/>
  <c r="R1619" i="8"/>
  <c r="Q1619" i="8"/>
  <c r="T1618" i="8"/>
  <c r="U1618" i="8" s="1"/>
  <c r="R1618" i="8"/>
  <c r="Q1618" i="8"/>
  <c r="S1618" i="8" s="1"/>
  <c r="T1617" i="8"/>
  <c r="U1617" i="8" s="1"/>
  <c r="R1617" i="8"/>
  <c r="Q1617" i="8"/>
  <c r="T1616" i="8"/>
  <c r="U1616" i="8" s="1"/>
  <c r="R1616" i="8"/>
  <c r="Q1616" i="8"/>
  <c r="S1616" i="8" s="1"/>
  <c r="T1615" i="8"/>
  <c r="U1615" i="8" s="1"/>
  <c r="R1615" i="8"/>
  <c r="Q1615" i="8"/>
  <c r="S1615" i="8" s="1"/>
  <c r="T1614" i="8"/>
  <c r="U1614" i="8" s="1"/>
  <c r="R1614" i="8"/>
  <c r="Q1614" i="8"/>
  <c r="S1614" i="8" s="1"/>
  <c r="T1613" i="8"/>
  <c r="U1613" i="8" s="1"/>
  <c r="R1613" i="8"/>
  <c r="Q1613" i="8"/>
  <c r="T1612" i="8"/>
  <c r="U1612" i="8" s="1"/>
  <c r="R1612" i="8"/>
  <c r="Q1612" i="8"/>
  <c r="T1611" i="8"/>
  <c r="U1611" i="8" s="1"/>
  <c r="R1611" i="8"/>
  <c r="Q1611" i="8"/>
  <c r="S1611" i="8" s="1"/>
  <c r="T1610" i="8"/>
  <c r="U1610" i="8" s="1"/>
  <c r="R1610" i="8"/>
  <c r="Q1610" i="8"/>
  <c r="T1609" i="8"/>
  <c r="U1609" i="8" s="1"/>
  <c r="R1609" i="8"/>
  <c r="Q1609" i="8"/>
  <c r="T1608" i="8"/>
  <c r="U1608" i="8" s="1"/>
  <c r="R1608" i="8"/>
  <c r="Q1608" i="8"/>
  <c r="T1607" i="8"/>
  <c r="U1607" i="8" s="1"/>
  <c r="R1607" i="8"/>
  <c r="Q1607" i="8"/>
  <c r="T1606" i="8"/>
  <c r="U1606" i="8" s="1"/>
  <c r="R1606" i="8"/>
  <c r="Q1606" i="8"/>
  <c r="S1606" i="8" s="1"/>
  <c r="T1605" i="8"/>
  <c r="U1605" i="8" s="1"/>
  <c r="R1605" i="8"/>
  <c r="Q1605" i="8"/>
  <c r="T1604" i="8"/>
  <c r="U1604" i="8" s="1"/>
  <c r="R1604" i="8"/>
  <c r="Q1604" i="8"/>
  <c r="T1603" i="8"/>
  <c r="U1603" i="8" s="1"/>
  <c r="R1603" i="8"/>
  <c r="Q1603" i="8"/>
  <c r="T1602" i="8"/>
  <c r="U1602" i="8" s="1"/>
  <c r="R1602" i="8"/>
  <c r="Q1602" i="8"/>
  <c r="T1601" i="8"/>
  <c r="U1601" i="8" s="1"/>
  <c r="R1601" i="8"/>
  <c r="Q1601" i="8"/>
  <c r="T1600" i="8"/>
  <c r="U1600" i="8" s="1"/>
  <c r="R1600" i="8"/>
  <c r="Q1600" i="8"/>
  <c r="T1599" i="8"/>
  <c r="U1599" i="8" s="1"/>
  <c r="R1599" i="8"/>
  <c r="Q1599" i="8"/>
  <c r="S1599" i="8" s="1"/>
  <c r="T1598" i="8"/>
  <c r="U1598" i="8" s="1"/>
  <c r="R1598" i="8"/>
  <c r="Q1598" i="8"/>
  <c r="S1598" i="8" s="1"/>
  <c r="T1597" i="8"/>
  <c r="U1597" i="8" s="1"/>
  <c r="R1597" i="8"/>
  <c r="Q1597" i="8"/>
  <c r="T1596" i="8"/>
  <c r="U1596" i="8" s="1"/>
  <c r="R1596" i="8"/>
  <c r="Q1596" i="8"/>
  <c r="T1595" i="8"/>
  <c r="U1595" i="8" s="1"/>
  <c r="R1595" i="8"/>
  <c r="Q1595" i="8"/>
  <c r="T1594" i="8"/>
  <c r="U1594" i="8" s="1"/>
  <c r="R1594" i="8"/>
  <c r="Q1594" i="8"/>
  <c r="T1593" i="8"/>
  <c r="U1593" i="8" s="1"/>
  <c r="R1593" i="8"/>
  <c r="Q1593" i="8"/>
  <c r="T1592" i="8"/>
  <c r="U1592" i="8" s="1"/>
  <c r="R1592" i="8"/>
  <c r="Q1592" i="8"/>
  <c r="T1591" i="8"/>
  <c r="U1591" i="8" s="1"/>
  <c r="R1591" i="8"/>
  <c r="Q1591" i="8"/>
  <c r="T1590" i="8"/>
  <c r="U1590" i="8" s="1"/>
  <c r="R1590" i="8"/>
  <c r="Q1590" i="8"/>
  <c r="S1590" i="8" s="1"/>
  <c r="T1589" i="8"/>
  <c r="U1589" i="8" s="1"/>
  <c r="R1589" i="8"/>
  <c r="Q1589" i="8"/>
  <c r="T1588" i="8"/>
  <c r="U1588" i="8" s="1"/>
  <c r="R1588" i="8"/>
  <c r="Q1588" i="8"/>
  <c r="T1587" i="8"/>
  <c r="U1587" i="8" s="1"/>
  <c r="R1587" i="8"/>
  <c r="Q1587" i="8"/>
  <c r="T1586" i="8"/>
  <c r="U1586" i="8" s="1"/>
  <c r="R1586" i="8"/>
  <c r="Q1586" i="8"/>
  <c r="S1586" i="8" s="1"/>
  <c r="T1585" i="8"/>
  <c r="U1585" i="8" s="1"/>
  <c r="R1585" i="8"/>
  <c r="Q1585" i="8"/>
  <c r="T1584" i="8"/>
  <c r="U1584" i="8" s="1"/>
  <c r="R1584" i="8"/>
  <c r="Q1584" i="8"/>
  <c r="T1583" i="8"/>
  <c r="U1583" i="8" s="1"/>
  <c r="R1583" i="8"/>
  <c r="Q1583" i="8"/>
  <c r="S1583" i="8" s="1"/>
  <c r="T1582" i="8"/>
  <c r="U1582" i="8" s="1"/>
  <c r="R1582" i="8"/>
  <c r="Q1582" i="8"/>
  <c r="S1582" i="8" s="1"/>
  <c r="T1581" i="8"/>
  <c r="U1581" i="8" s="1"/>
  <c r="R1581" i="8"/>
  <c r="Q1581" i="8"/>
  <c r="T1580" i="8"/>
  <c r="U1580" i="8" s="1"/>
  <c r="R1580" i="8"/>
  <c r="Q1580" i="8"/>
  <c r="T1579" i="8"/>
  <c r="U1579" i="8" s="1"/>
  <c r="R1579" i="8"/>
  <c r="Q1579" i="8"/>
  <c r="T1578" i="8"/>
  <c r="U1578" i="8" s="1"/>
  <c r="R1578" i="8"/>
  <c r="Q1578" i="8"/>
  <c r="T1577" i="8"/>
  <c r="U1577" i="8" s="1"/>
  <c r="R1577" i="8"/>
  <c r="Q1577" i="8"/>
  <c r="S1577" i="8" s="1"/>
  <c r="T1576" i="8"/>
  <c r="U1576" i="8" s="1"/>
  <c r="R1576" i="8"/>
  <c r="Q1576" i="8"/>
  <c r="T1575" i="8"/>
  <c r="U1575" i="8" s="1"/>
  <c r="R1575" i="8"/>
  <c r="Q1575" i="8"/>
  <c r="T1574" i="8"/>
  <c r="U1574" i="8" s="1"/>
  <c r="R1574" i="8"/>
  <c r="Q1574" i="8"/>
  <c r="S1574" i="8" s="1"/>
  <c r="T1573" i="8"/>
  <c r="U1573" i="8" s="1"/>
  <c r="R1573" i="8"/>
  <c r="Q1573" i="8"/>
  <c r="T1572" i="8"/>
  <c r="U1572" i="8" s="1"/>
  <c r="R1572" i="8"/>
  <c r="Q1572" i="8"/>
  <c r="T1571" i="8"/>
  <c r="U1571" i="8" s="1"/>
  <c r="R1571" i="8"/>
  <c r="Q1571" i="8"/>
  <c r="T1570" i="8"/>
  <c r="U1570" i="8" s="1"/>
  <c r="R1570" i="8"/>
  <c r="Q1570" i="8"/>
  <c r="T1569" i="8"/>
  <c r="U1569" i="8" s="1"/>
  <c r="R1569" i="8"/>
  <c r="S1569" i="8" s="1"/>
  <c r="Q1569" i="8"/>
  <c r="T1568" i="8"/>
  <c r="U1568" i="8" s="1"/>
  <c r="R1568" i="8"/>
  <c r="Q1568" i="8"/>
  <c r="T1567" i="8"/>
  <c r="U1567" i="8" s="1"/>
  <c r="R1567" i="8"/>
  <c r="Q1567" i="8"/>
  <c r="S1567" i="8" s="1"/>
  <c r="T1566" i="8"/>
  <c r="U1566" i="8" s="1"/>
  <c r="R1566" i="8"/>
  <c r="Q1566" i="8"/>
  <c r="S1566" i="8" s="1"/>
  <c r="T1565" i="8"/>
  <c r="U1565" i="8" s="1"/>
  <c r="R1565" i="8"/>
  <c r="Q1565" i="8"/>
  <c r="T1564" i="8"/>
  <c r="U1564" i="8" s="1"/>
  <c r="R1564" i="8"/>
  <c r="Q1564" i="8"/>
  <c r="T1563" i="8"/>
  <c r="U1563" i="8" s="1"/>
  <c r="R1563" i="8"/>
  <c r="Q1563" i="8"/>
  <c r="S1563" i="8" s="1"/>
  <c r="T1562" i="8"/>
  <c r="U1562" i="8" s="1"/>
  <c r="R1562" i="8"/>
  <c r="Q1562" i="8"/>
  <c r="T1561" i="8"/>
  <c r="U1561" i="8" s="1"/>
  <c r="R1561" i="8"/>
  <c r="Q1561" i="8"/>
  <c r="T1560" i="8"/>
  <c r="U1560" i="8" s="1"/>
  <c r="R1560" i="8"/>
  <c r="Q1560" i="8"/>
  <c r="T1559" i="8"/>
  <c r="U1559" i="8" s="1"/>
  <c r="R1559" i="8"/>
  <c r="Q1559" i="8"/>
  <c r="T1558" i="8"/>
  <c r="U1558" i="8" s="1"/>
  <c r="R1558" i="8"/>
  <c r="Q1558" i="8"/>
  <c r="T1557" i="8"/>
  <c r="U1557" i="8" s="1"/>
  <c r="R1557" i="8"/>
  <c r="Q1557" i="8"/>
  <c r="T1556" i="8"/>
  <c r="U1556" i="8" s="1"/>
  <c r="R1556" i="8"/>
  <c r="Q1556" i="8"/>
  <c r="T1555" i="8"/>
  <c r="U1555" i="8" s="1"/>
  <c r="R1555" i="8"/>
  <c r="Q1555" i="8"/>
  <c r="T1554" i="8"/>
  <c r="U1554" i="8" s="1"/>
  <c r="R1554" i="8"/>
  <c r="Q1554" i="8"/>
  <c r="T1553" i="8"/>
  <c r="U1553" i="8" s="1"/>
  <c r="R1553" i="8"/>
  <c r="Q1553" i="8"/>
  <c r="T1552" i="8"/>
  <c r="U1552" i="8" s="1"/>
  <c r="R1552" i="8"/>
  <c r="Q1552" i="8"/>
  <c r="S1552" i="8" s="1"/>
  <c r="T1551" i="8"/>
  <c r="U1551" i="8" s="1"/>
  <c r="R1551" i="8"/>
  <c r="Q1551" i="8"/>
  <c r="S1551" i="8" s="1"/>
  <c r="T1550" i="8"/>
  <c r="U1550" i="8" s="1"/>
  <c r="R1550" i="8"/>
  <c r="Q1550" i="8"/>
  <c r="S1550" i="8" s="1"/>
  <c r="T1549" i="8"/>
  <c r="U1549" i="8" s="1"/>
  <c r="R1549" i="8"/>
  <c r="Q1549" i="8"/>
  <c r="T1548" i="8"/>
  <c r="U1548" i="8" s="1"/>
  <c r="R1548" i="8"/>
  <c r="Q1548" i="8"/>
  <c r="T1547" i="8"/>
  <c r="U1547" i="8" s="1"/>
  <c r="R1547" i="8"/>
  <c r="Q1547" i="8"/>
  <c r="T1546" i="8"/>
  <c r="U1546" i="8" s="1"/>
  <c r="R1546" i="8"/>
  <c r="Q1546" i="8"/>
  <c r="T1545" i="8"/>
  <c r="U1545" i="8" s="1"/>
  <c r="R1545" i="8"/>
  <c r="Q1545" i="8"/>
  <c r="T1544" i="8"/>
  <c r="U1544" i="8" s="1"/>
  <c r="R1544" i="8"/>
  <c r="Q1544" i="8"/>
  <c r="T1543" i="8"/>
  <c r="U1543" i="8" s="1"/>
  <c r="R1543" i="8"/>
  <c r="Q1543" i="8"/>
  <c r="T1542" i="8"/>
  <c r="U1542" i="8" s="1"/>
  <c r="R1542" i="8"/>
  <c r="Q1542" i="8"/>
  <c r="T1541" i="8"/>
  <c r="U1541" i="8" s="1"/>
  <c r="R1541" i="8"/>
  <c r="Q1541" i="8"/>
  <c r="T1540" i="8"/>
  <c r="U1540" i="8" s="1"/>
  <c r="R1540" i="8"/>
  <c r="Q1540" i="8"/>
  <c r="T1539" i="8"/>
  <c r="U1539" i="8" s="1"/>
  <c r="R1539" i="8"/>
  <c r="Q1539" i="8"/>
  <c r="T1538" i="8"/>
  <c r="U1538" i="8" s="1"/>
  <c r="R1538" i="8"/>
  <c r="Q1538" i="8"/>
  <c r="T1537" i="8"/>
  <c r="U1537" i="8" s="1"/>
  <c r="R1537" i="8"/>
  <c r="Q1537" i="8"/>
  <c r="T1536" i="8"/>
  <c r="U1536" i="8" s="1"/>
  <c r="R1536" i="8"/>
  <c r="Q1536" i="8"/>
  <c r="S1536" i="8" s="1"/>
  <c r="T1535" i="8"/>
  <c r="U1535" i="8" s="1"/>
  <c r="R1535" i="8"/>
  <c r="Q1535" i="8"/>
  <c r="S1535" i="8" s="1"/>
  <c r="T1534" i="8"/>
  <c r="U1534" i="8" s="1"/>
  <c r="R1534" i="8"/>
  <c r="Q1534" i="8"/>
  <c r="S1534" i="8" s="1"/>
  <c r="T1533" i="8"/>
  <c r="U1533" i="8" s="1"/>
  <c r="R1533" i="8"/>
  <c r="Q1533" i="8"/>
  <c r="T1532" i="8"/>
  <c r="U1532" i="8" s="1"/>
  <c r="R1532" i="8"/>
  <c r="Q1532" i="8"/>
  <c r="T1531" i="8"/>
  <c r="U1531" i="8" s="1"/>
  <c r="R1531" i="8"/>
  <c r="Q1531" i="8"/>
  <c r="S1531" i="8" s="1"/>
  <c r="T1530" i="8"/>
  <c r="U1530" i="8" s="1"/>
  <c r="R1530" i="8"/>
  <c r="Q1530" i="8"/>
  <c r="S1530" i="8" s="1"/>
  <c r="T1529" i="8"/>
  <c r="U1529" i="8" s="1"/>
  <c r="R1529" i="8"/>
  <c r="Q1529" i="8"/>
  <c r="S1529" i="8" s="1"/>
  <c r="T1528" i="8"/>
  <c r="U1528" i="8" s="1"/>
  <c r="R1528" i="8"/>
  <c r="Q1528" i="8"/>
  <c r="T1527" i="8"/>
  <c r="U1527" i="8" s="1"/>
  <c r="R1527" i="8"/>
  <c r="Q1527" i="8"/>
  <c r="T1526" i="8"/>
  <c r="U1526" i="8" s="1"/>
  <c r="R1526" i="8"/>
  <c r="Q1526" i="8"/>
  <c r="S1526" i="8" s="1"/>
  <c r="T1525" i="8"/>
  <c r="U1525" i="8" s="1"/>
  <c r="R1525" i="8"/>
  <c r="Q1525" i="8"/>
  <c r="T1524" i="8"/>
  <c r="U1524" i="8" s="1"/>
  <c r="R1524" i="8"/>
  <c r="Q1524" i="8"/>
  <c r="S1524" i="8" s="1"/>
  <c r="T1523" i="8"/>
  <c r="U1523" i="8" s="1"/>
  <c r="R1523" i="8"/>
  <c r="Q1523" i="8"/>
  <c r="T1522" i="8"/>
  <c r="U1522" i="8" s="1"/>
  <c r="R1522" i="8"/>
  <c r="Q1522" i="8"/>
  <c r="S1522" i="8" s="1"/>
  <c r="T1521" i="8"/>
  <c r="U1521" i="8" s="1"/>
  <c r="R1521" i="8"/>
  <c r="Q1521" i="8"/>
  <c r="T1520" i="8"/>
  <c r="U1520" i="8" s="1"/>
  <c r="R1520" i="8"/>
  <c r="Q1520" i="8"/>
  <c r="T1519" i="8"/>
  <c r="U1519" i="8" s="1"/>
  <c r="R1519" i="8"/>
  <c r="Q1519" i="8"/>
  <c r="T1518" i="8"/>
  <c r="U1518" i="8" s="1"/>
  <c r="R1518" i="8"/>
  <c r="Q1518" i="8"/>
  <c r="S1518" i="8" s="1"/>
  <c r="T1517" i="8"/>
  <c r="U1517" i="8" s="1"/>
  <c r="R1517" i="8"/>
  <c r="Q1517" i="8"/>
  <c r="T1516" i="8"/>
  <c r="U1516" i="8" s="1"/>
  <c r="R1516" i="8"/>
  <c r="Q1516" i="8"/>
  <c r="T1515" i="8"/>
  <c r="U1515" i="8" s="1"/>
  <c r="R1515" i="8"/>
  <c r="Q1515" i="8"/>
  <c r="S1515" i="8" s="1"/>
  <c r="T1514" i="8"/>
  <c r="U1514" i="8" s="1"/>
  <c r="R1514" i="8"/>
  <c r="Q1514" i="8"/>
  <c r="S1514" i="8" s="1"/>
  <c r="T1513" i="8"/>
  <c r="U1513" i="8" s="1"/>
  <c r="R1513" i="8"/>
  <c r="Q1513" i="8"/>
  <c r="S1513" i="8" s="1"/>
  <c r="T1512" i="8"/>
  <c r="U1512" i="8" s="1"/>
  <c r="R1512" i="8"/>
  <c r="Q1512" i="8"/>
  <c r="T1511" i="8"/>
  <c r="U1511" i="8" s="1"/>
  <c r="R1511" i="8"/>
  <c r="Q1511" i="8"/>
  <c r="T1510" i="8"/>
  <c r="U1510" i="8" s="1"/>
  <c r="R1510" i="8"/>
  <c r="Q1510" i="8"/>
  <c r="T1509" i="8"/>
  <c r="U1509" i="8" s="1"/>
  <c r="R1509" i="8"/>
  <c r="Q1509" i="8"/>
  <c r="T1508" i="8"/>
  <c r="U1508" i="8" s="1"/>
  <c r="R1508" i="8"/>
  <c r="Q1508" i="8"/>
  <c r="T1507" i="8"/>
  <c r="U1507" i="8" s="1"/>
  <c r="R1507" i="8"/>
  <c r="Q1507" i="8"/>
  <c r="T1506" i="8"/>
  <c r="U1506" i="8" s="1"/>
  <c r="R1506" i="8"/>
  <c r="Q1506" i="8"/>
  <c r="S1506" i="8" s="1"/>
  <c r="T1505" i="8"/>
  <c r="U1505" i="8" s="1"/>
  <c r="R1505" i="8"/>
  <c r="Q1505" i="8"/>
  <c r="T1504" i="8"/>
  <c r="U1504" i="8" s="1"/>
  <c r="R1504" i="8"/>
  <c r="Q1504" i="8"/>
  <c r="T1502" i="8"/>
  <c r="U1502" i="8" s="1"/>
  <c r="R1502" i="8"/>
  <c r="Q1502" i="8"/>
  <c r="T1501" i="8"/>
  <c r="U1501" i="8" s="1"/>
  <c r="R1501" i="8"/>
  <c r="Q1501" i="8"/>
  <c r="S1501" i="8" s="1"/>
  <c r="T1500" i="8"/>
  <c r="U1500" i="8" s="1"/>
  <c r="R1500" i="8"/>
  <c r="Q1500" i="8"/>
  <c r="T1499" i="8"/>
  <c r="U1499" i="8" s="1"/>
  <c r="R1499" i="8"/>
  <c r="Q1499" i="8"/>
  <c r="T1498" i="8"/>
  <c r="U1498" i="8" s="1"/>
  <c r="R1498" i="8"/>
  <c r="Q1498" i="8"/>
  <c r="S1498" i="8" s="1"/>
  <c r="T1497" i="8"/>
  <c r="U1497" i="8" s="1"/>
  <c r="R1497" i="8"/>
  <c r="Q1497" i="8"/>
  <c r="S1497" i="8" s="1"/>
  <c r="T1496" i="8"/>
  <c r="U1496" i="8" s="1"/>
  <c r="R1496" i="8"/>
  <c r="Q1496" i="8"/>
  <c r="S1496" i="8" s="1"/>
  <c r="T1495" i="8"/>
  <c r="U1495" i="8" s="1"/>
  <c r="R1495" i="8"/>
  <c r="Q1495" i="8"/>
  <c r="T1494" i="8"/>
  <c r="U1494" i="8" s="1"/>
  <c r="R1494" i="8"/>
  <c r="Q1494" i="8"/>
  <c r="T1493" i="8"/>
  <c r="U1493" i="8" s="1"/>
  <c r="R1493" i="8"/>
  <c r="Q1493" i="8"/>
  <c r="T1492" i="8"/>
  <c r="U1492" i="8" s="1"/>
  <c r="R1492" i="8"/>
  <c r="Q1492" i="8"/>
  <c r="T1491" i="8"/>
  <c r="U1491" i="8" s="1"/>
  <c r="R1491" i="8"/>
  <c r="Q1491" i="8"/>
  <c r="T1490" i="8"/>
  <c r="U1490" i="8" s="1"/>
  <c r="R1490" i="8"/>
  <c r="Q1490" i="8"/>
  <c r="T1489" i="8"/>
  <c r="U1489" i="8" s="1"/>
  <c r="R1489" i="8"/>
  <c r="Q1489" i="8"/>
  <c r="S1489" i="8" s="1"/>
  <c r="T1488" i="8"/>
  <c r="U1488" i="8" s="1"/>
  <c r="R1488" i="8"/>
  <c r="Q1488" i="8"/>
  <c r="T1487" i="8"/>
  <c r="U1487" i="8" s="1"/>
  <c r="R1487" i="8"/>
  <c r="Q1487" i="8"/>
  <c r="T1486" i="8"/>
  <c r="U1486" i="8" s="1"/>
  <c r="R1486" i="8"/>
  <c r="Q1486" i="8"/>
  <c r="T1485" i="8"/>
  <c r="U1485" i="8" s="1"/>
  <c r="R1485" i="8"/>
  <c r="Q1485" i="8"/>
  <c r="S1485" i="8" s="1"/>
  <c r="T1484" i="8"/>
  <c r="U1484" i="8" s="1"/>
  <c r="R1484" i="8"/>
  <c r="Q1484" i="8"/>
  <c r="S1484" i="8" s="1"/>
  <c r="T1483" i="8"/>
  <c r="U1483" i="8" s="1"/>
  <c r="R1483" i="8"/>
  <c r="Q1483" i="8"/>
  <c r="T1482" i="8"/>
  <c r="U1482" i="8" s="1"/>
  <c r="R1482" i="8"/>
  <c r="Q1482" i="8"/>
  <c r="S1482" i="8" s="1"/>
  <c r="T1481" i="8"/>
  <c r="U1481" i="8" s="1"/>
  <c r="R1481" i="8"/>
  <c r="Q1481" i="8"/>
  <c r="S1481" i="8" s="1"/>
  <c r="T1480" i="8"/>
  <c r="U1480" i="8" s="1"/>
  <c r="R1480" i="8"/>
  <c r="Q1480" i="8"/>
  <c r="S1480" i="8" s="1"/>
  <c r="T1479" i="8"/>
  <c r="U1479" i="8" s="1"/>
  <c r="R1479" i="8"/>
  <c r="Q1479" i="8"/>
  <c r="T1478" i="8"/>
  <c r="U1478" i="8" s="1"/>
  <c r="R1478" i="8"/>
  <c r="Q1478" i="8"/>
  <c r="T1477" i="8"/>
  <c r="U1477" i="8" s="1"/>
  <c r="R1477" i="8"/>
  <c r="Q1477" i="8"/>
  <c r="T1476" i="8"/>
  <c r="U1476" i="8" s="1"/>
  <c r="R1476" i="8"/>
  <c r="Q1476" i="8"/>
  <c r="T1475" i="8"/>
  <c r="U1475" i="8" s="1"/>
  <c r="R1475" i="8"/>
  <c r="Q1475" i="8"/>
  <c r="T1474" i="8"/>
  <c r="U1474" i="8" s="1"/>
  <c r="R1474" i="8"/>
  <c r="Q1474" i="8"/>
  <c r="T1473" i="8"/>
  <c r="U1473" i="8" s="1"/>
  <c r="R1473" i="8"/>
  <c r="Q1473" i="8"/>
  <c r="S1473" i="8" s="1"/>
  <c r="T1472" i="8"/>
  <c r="U1472" i="8" s="1"/>
  <c r="R1472" i="8"/>
  <c r="Q1472" i="8"/>
  <c r="T1471" i="8"/>
  <c r="U1471" i="8" s="1"/>
  <c r="R1471" i="8"/>
  <c r="Q1471" i="8"/>
  <c r="T1470" i="8"/>
  <c r="U1470" i="8" s="1"/>
  <c r="R1470" i="8"/>
  <c r="Q1470" i="8"/>
  <c r="T1469" i="8"/>
  <c r="U1469" i="8" s="1"/>
  <c r="R1469" i="8"/>
  <c r="Q1469" i="8"/>
  <c r="S1469" i="8" s="1"/>
  <c r="T1468" i="8"/>
  <c r="U1468" i="8" s="1"/>
  <c r="R1468" i="8"/>
  <c r="Q1468" i="8"/>
  <c r="T1467" i="8"/>
  <c r="U1467" i="8" s="1"/>
  <c r="R1467" i="8"/>
  <c r="Q1467" i="8"/>
  <c r="T1466" i="8"/>
  <c r="U1466" i="8" s="1"/>
  <c r="R1466" i="8"/>
  <c r="Q1466" i="8"/>
  <c r="S1466" i="8" s="1"/>
  <c r="T1465" i="8"/>
  <c r="U1465" i="8" s="1"/>
  <c r="R1465" i="8"/>
  <c r="Q1465" i="8"/>
  <c r="S1465" i="8" s="1"/>
  <c r="T1464" i="8"/>
  <c r="U1464" i="8" s="1"/>
  <c r="R1464" i="8"/>
  <c r="Q1464" i="8"/>
  <c r="S1464" i="8" s="1"/>
  <c r="T1463" i="8"/>
  <c r="U1463" i="8" s="1"/>
  <c r="R1463" i="8"/>
  <c r="Q1463" i="8"/>
  <c r="T1462" i="8"/>
  <c r="U1462" i="8" s="1"/>
  <c r="R1462" i="8"/>
  <c r="Q1462" i="8"/>
  <c r="T1461" i="8"/>
  <c r="U1461" i="8" s="1"/>
  <c r="R1461" i="8"/>
  <c r="Q1461" i="8"/>
  <c r="S1461" i="8" s="1"/>
  <c r="T1460" i="8"/>
  <c r="U1460" i="8" s="1"/>
  <c r="R1460" i="8"/>
  <c r="Q1460" i="8"/>
  <c r="T1459" i="8"/>
  <c r="U1459" i="8" s="1"/>
  <c r="R1459" i="8"/>
  <c r="Q1459" i="8"/>
  <c r="T1458" i="8"/>
  <c r="U1458" i="8" s="1"/>
  <c r="R1458" i="8"/>
  <c r="Q1458" i="8"/>
  <c r="T1457" i="8"/>
  <c r="U1457" i="8" s="1"/>
  <c r="R1457" i="8"/>
  <c r="Q1457" i="8"/>
  <c r="S1457" i="8" s="1"/>
  <c r="T1456" i="8"/>
  <c r="U1456" i="8" s="1"/>
  <c r="R1456" i="8"/>
  <c r="Q1456" i="8"/>
  <c r="T1455" i="8"/>
  <c r="U1455" i="8" s="1"/>
  <c r="R1455" i="8"/>
  <c r="Q1455" i="8"/>
  <c r="T1453" i="8"/>
  <c r="U1453" i="8" s="1"/>
  <c r="R1453" i="8"/>
  <c r="Q1453" i="8"/>
  <c r="S1453" i="8" s="1"/>
  <c r="T1452" i="8"/>
  <c r="U1452" i="8" s="1"/>
  <c r="R1452" i="8"/>
  <c r="Q1452" i="8"/>
  <c r="S1452" i="8" s="1"/>
  <c r="T1451" i="8"/>
  <c r="U1451" i="8" s="1"/>
  <c r="R1451" i="8"/>
  <c r="Q1451" i="8"/>
  <c r="T1450" i="8"/>
  <c r="U1450" i="8" s="1"/>
  <c r="R1450" i="8"/>
  <c r="Q1450" i="8"/>
  <c r="T1449" i="8"/>
  <c r="U1449" i="8" s="1"/>
  <c r="R1449" i="8"/>
  <c r="Q1449" i="8"/>
  <c r="S1449" i="8" s="1"/>
  <c r="T1448" i="8"/>
  <c r="U1448" i="8" s="1"/>
  <c r="R1448" i="8"/>
  <c r="Q1448" i="8"/>
  <c r="S1448" i="8" s="1"/>
  <c r="T1447" i="8"/>
  <c r="U1447" i="8" s="1"/>
  <c r="R1447" i="8"/>
  <c r="Q1447" i="8"/>
  <c r="S1447" i="8" s="1"/>
  <c r="T1446" i="8"/>
  <c r="U1446" i="8" s="1"/>
  <c r="R1446" i="8"/>
  <c r="Q1446" i="8"/>
  <c r="T1445" i="8"/>
  <c r="U1445" i="8" s="1"/>
  <c r="R1445" i="8"/>
  <c r="Q1445" i="8"/>
  <c r="T1444" i="8"/>
  <c r="U1444" i="8" s="1"/>
  <c r="R1444" i="8"/>
  <c r="Q1444" i="8"/>
  <c r="T1443" i="8"/>
  <c r="U1443" i="8" s="1"/>
  <c r="R1443" i="8"/>
  <c r="Q1443" i="8"/>
  <c r="T1442" i="8"/>
  <c r="U1442" i="8" s="1"/>
  <c r="R1442" i="8"/>
  <c r="Q1442" i="8"/>
  <c r="T1441" i="8"/>
  <c r="U1441" i="8" s="1"/>
  <c r="R1441" i="8"/>
  <c r="Q1441" i="8"/>
  <c r="T1440" i="8"/>
  <c r="U1440" i="8" s="1"/>
  <c r="R1440" i="8"/>
  <c r="Q1440" i="8"/>
  <c r="S1440" i="8" s="1"/>
  <c r="T1439" i="8"/>
  <c r="U1439" i="8" s="1"/>
  <c r="R1439" i="8"/>
  <c r="Q1439" i="8"/>
  <c r="T1438" i="8"/>
  <c r="U1438" i="8" s="1"/>
  <c r="R1438" i="8"/>
  <c r="Q1438" i="8"/>
  <c r="T1437" i="8"/>
  <c r="U1437" i="8" s="1"/>
  <c r="R1437" i="8"/>
  <c r="Q1437" i="8"/>
  <c r="S1437" i="8" s="1"/>
  <c r="T1436" i="8"/>
  <c r="U1436" i="8" s="1"/>
  <c r="R1436" i="8"/>
  <c r="Q1436" i="8"/>
  <c r="S1436" i="8" s="1"/>
  <c r="T1435" i="8"/>
  <c r="U1435" i="8" s="1"/>
  <c r="R1435" i="8"/>
  <c r="Q1435" i="8"/>
  <c r="S1435" i="8" s="1"/>
  <c r="T1434" i="8"/>
  <c r="U1434" i="8" s="1"/>
  <c r="R1434" i="8"/>
  <c r="Q1434" i="8"/>
  <c r="T1433" i="8"/>
  <c r="U1433" i="8" s="1"/>
  <c r="R1433" i="8"/>
  <c r="Q1433" i="8"/>
  <c r="S1433" i="8" s="1"/>
  <c r="T1432" i="8"/>
  <c r="U1432" i="8" s="1"/>
  <c r="R1432" i="8"/>
  <c r="Q1432" i="8"/>
  <c r="S1432" i="8" s="1"/>
  <c r="T1431" i="8"/>
  <c r="U1431" i="8" s="1"/>
  <c r="R1431" i="8"/>
  <c r="Q1431" i="8"/>
  <c r="S1431" i="8" s="1"/>
  <c r="T1430" i="8"/>
  <c r="U1430" i="8" s="1"/>
  <c r="R1430" i="8"/>
  <c r="Q1430" i="8"/>
  <c r="T1429" i="8"/>
  <c r="U1429" i="8" s="1"/>
  <c r="R1429" i="8"/>
  <c r="Q1429" i="8"/>
  <c r="T1428" i="8"/>
  <c r="U1428" i="8" s="1"/>
  <c r="R1428" i="8"/>
  <c r="Q1428" i="8"/>
  <c r="T1427" i="8"/>
  <c r="U1427" i="8" s="1"/>
  <c r="R1427" i="8"/>
  <c r="Q1427" i="8"/>
  <c r="T1426" i="8"/>
  <c r="U1426" i="8" s="1"/>
  <c r="R1426" i="8"/>
  <c r="Q1426" i="8"/>
  <c r="T1425" i="8"/>
  <c r="U1425" i="8" s="1"/>
  <c r="R1425" i="8"/>
  <c r="Q1425" i="8"/>
  <c r="T1424" i="8"/>
  <c r="U1424" i="8" s="1"/>
  <c r="R1424" i="8"/>
  <c r="Q1424" i="8"/>
  <c r="S1424" i="8" s="1"/>
  <c r="T1423" i="8"/>
  <c r="U1423" i="8" s="1"/>
  <c r="R1423" i="8"/>
  <c r="Q1423" i="8"/>
  <c r="T1422" i="8"/>
  <c r="U1422" i="8" s="1"/>
  <c r="R1422" i="8"/>
  <c r="Q1422" i="8"/>
  <c r="T1421" i="8"/>
  <c r="U1421" i="8" s="1"/>
  <c r="R1421" i="8"/>
  <c r="Q1421" i="8"/>
  <c r="T1420" i="8"/>
  <c r="U1420" i="8" s="1"/>
  <c r="R1420" i="8"/>
  <c r="Q1420" i="8"/>
  <c r="S1420" i="8" s="1"/>
  <c r="T1419" i="8"/>
  <c r="U1419" i="8" s="1"/>
  <c r="R1419" i="8"/>
  <c r="Q1419" i="8"/>
  <c r="T1418" i="8"/>
  <c r="U1418" i="8" s="1"/>
  <c r="R1418" i="8"/>
  <c r="Q1418" i="8"/>
  <c r="T1417" i="8"/>
  <c r="U1417" i="8" s="1"/>
  <c r="R1417" i="8"/>
  <c r="Q1417" i="8"/>
  <c r="S1417" i="8" s="1"/>
  <c r="T1416" i="8"/>
  <c r="U1416" i="8" s="1"/>
  <c r="R1416" i="8"/>
  <c r="Q1416" i="8"/>
  <c r="S1416" i="8" s="1"/>
  <c r="T1415" i="8"/>
  <c r="U1415" i="8" s="1"/>
  <c r="R1415" i="8"/>
  <c r="Q1415" i="8"/>
  <c r="S1415" i="8" s="1"/>
  <c r="T1414" i="8"/>
  <c r="U1414" i="8" s="1"/>
  <c r="R1414" i="8"/>
  <c r="Q1414" i="8"/>
  <c r="T1413" i="8"/>
  <c r="U1413" i="8" s="1"/>
  <c r="R1413" i="8"/>
  <c r="Q1413" i="8"/>
  <c r="T1412" i="8"/>
  <c r="U1412" i="8" s="1"/>
  <c r="R1412" i="8"/>
  <c r="Q1412" i="8"/>
  <c r="T1410" i="8"/>
  <c r="U1410" i="8" s="1"/>
  <c r="R1410" i="8"/>
  <c r="Q1410" i="8"/>
  <c r="T1409" i="8"/>
  <c r="U1409" i="8" s="1"/>
  <c r="R1409" i="8"/>
  <c r="Q1409" i="8"/>
  <c r="T1408" i="8"/>
  <c r="U1408" i="8" s="1"/>
  <c r="R1408" i="8"/>
  <c r="Q1408" i="8"/>
  <c r="T1407" i="8"/>
  <c r="U1407" i="8" s="1"/>
  <c r="R1407" i="8"/>
  <c r="Q1407" i="8"/>
  <c r="S1407" i="8" s="1"/>
  <c r="T1406" i="8"/>
  <c r="U1406" i="8" s="1"/>
  <c r="R1406" i="8"/>
  <c r="Q1406" i="8"/>
  <c r="T1405" i="8"/>
  <c r="U1405" i="8" s="1"/>
  <c r="R1405" i="8"/>
  <c r="Q1405" i="8"/>
  <c r="T1404" i="8"/>
  <c r="U1404" i="8" s="1"/>
  <c r="R1404" i="8"/>
  <c r="Q1404" i="8"/>
  <c r="T1403" i="8"/>
  <c r="U1403" i="8" s="1"/>
  <c r="R1403" i="8"/>
  <c r="Q1403" i="8"/>
  <c r="S1403" i="8" s="1"/>
  <c r="T1402" i="8"/>
  <c r="U1402" i="8" s="1"/>
  <c r="R1402" i="8"/>
  <c r="Q1402" i="8"/>
  <c r="T1401" i="8"/>
  <c r="U1401" i="8" s="1"/>
  <c r="R1401" i="8"/>
  <c r="Q1401" i="8"/>
  <c r="T1400" i="8"/>
  <c r="U1400" i="8" s="1"/>
  <c r="R1400" i="8"/>
  <c r="Q1400" i="8"/>
  <c r="S1400" i="8" s="1"/>
  <c r="T1399" i="8"/>
  <c r="U1399" i="8" s="1"/>
  <c r="R1399" i="8"/>
  <c r="Q1399" i="8"/>
  <c r="S1399" i="8" s="1"/>
  <c r="T1398" i="8"/>
  <c r="U1398" i="8" s="1"/>
  <c r="R1398" i="8"/>
  <c r="Q1398" i="8"/>
  <c r="S1398" i="8" s="1"/>
  <c r="T1397" i="8"/>
  <c r="U1397" i="8" s="1"/>
  <c r="R1397" i="8"/>
  <c r="Q1397" i="8"/>
  <c r="T1396" i="8"/>
  <c r="U1396" i="8" s="1"/>
  <c r="R1396" i="8"/>
  <c r="Q1396" i="8"/>
  <c r="T1395" i="8"/>
  <c r="U1395" i="8" s="1"/>
  <c r="R1395" i="8"/>
  <c r="Q1395" i="8"/>
  <c r="S1395" i="8" s="1"/>
  <c r="T1394" i="8"/>
  <c r="U1394" i="8" s="1"/>
  <c r="R1394" i="8"/>
  <c r="Q1394" i="8"/>
  <c r="T1393" i="8"/>
  <c r="U1393" i="8" s="1"/>
  <c r="R1393" i="8"/>
  <c r="Q1393" i="8"/>
  <c r="T1392" i="8"/>
  <c r="U1392" i="8" s="1"/>
  <c r="R1392" i="8"/>
  <c r="Q1392" i="8"/>
  <c r="T1391" i="8"/>
  <c r="U1391" i="8" s="1"/>
  <c r="R1391" i="8"/>
  <c r="Q1391" i="8"/>
  <c r="S1391" i="8" s="1"/>
  <c r="T1390" i="8"/>
  <c r="U1390" i="8" s="1"/>
  <c r="R1390" i="8"/>
  <c r="Q1390" i="8"/>
  <c r="T1389" i="8"/>
  <c r="U1389" i="8" s="1"/>
  <c r="R1389" i="8"/>
  <c r="Q1389" i="8"/>
  <c r="T1388" i="8"/>
  <c r="U1388" i="8" s="1"/>
  <c r="R1388" i="8"/>
  <c r="Q1388" i="8"/>
  <c r="T1387" i="8"/>
  <c r="U1387" i="8" s="1"/>
  <c r="R1387" i="8"/>
  <c r="Q1387" i="8"/>
  <c r="S1387" i="8" s="1"/>
  <c r="T1386" i="8"/>
  <c r="U1386" i="8" s="1"/>
  <c r="R1386" i="8"/>
  <c r="Q1386" i="8"/>
  <c r="T1385" i="8"/>
  <c r="U1385" i="8" s="1"/>
  <c r="R1385" i="8"/>
  <c r="Q1385" i="8"/>
  <c r="T1384" i="8"/>
  <c r="U1384" i="8" s="1"/>
  <c r="R1384" i="8"/>
  <c r="Q1384" i="8"/>
  <c r="S1384" i="8" s="1"/>
  <c r="T1383" i="8"/>
  <c r="U1383" i="8" s="1"/>
  <c r="R1383" i="8"/>
  <c r="Q1383" i="8"/>
  <c r="S1383" i="8" s="1"/>
  <c r="T1382" i="8"/>
  <c r="U1382" i="8" s="1"/>
  <c r="R1382" i="8"/>
  <c r="Q1382" i="8"/>
  <c r="S1382" i="8" s="1"/>
  <c r="T1381" i="8"/>
  <c r="U1381" i="8" s="1"/>
  <c r="R1381" i="8"/>
  <c r="Q1381" i="8"/>
  <c r="T1380" i="8"/>
  <c r="U1380" i="8" s="1"/>
  <c r="R1380" i="8"/>
  <c r="Q1380" i="8"/>
  <c r="T1379" i="8"/>
  <c r="U1379" i="8" s="1"/>
  <c r="R1379" i="8"/>
  <c r="Q1379" i="8"/>
  <c r="T1378" i="8"/>
  <c r="U1378" i="8" s="1"/>
  <c r="R1378" i="8"/>
  <c r="Q1378" i="8"/>
  <c r="T1377" i="8"/>
  <c r="U1377" i="8" s="1"/>
  <c r="R1377" i="8"/>
  <c r="Q1377" i="8"/>
  <c r="T1376" i="8"/>
  <c r="U1376" i="8" s="1"/>
  <c r="R1376" i="8"/>
  <c r="Q1376" i="8"/>
  <c r="T1375" i="8"/>
  <c r="U1375" i="8" s="1"/>
  <c r="R1375" i="8"/>
  <c r="Q1375" i="8"/>
  <c r="S1375" i="8" s="1"/>
  <c r="T1374" i="8"/>
  <c r="U1374" i="8" s="1"/>
  <c r="R1374" i="8"/>
  <c r="Q1374" i="8"/>
  <c r="T1373" i="8"/>
  <c r="U1373" i="8" s="1"/>
  <c r="R1373" i="8"/>
  <c r="Q1373" i="8"/>
  <c r="T1372" i="8"/>
  <c r="U1372" i="8" s="1"/>
  <c r="R1372" i="8"/>
  <c r="Q1372" i="8"/>
  <c r="T1371" i="8"/>
  <c r="U1371" i="8" s="1"/>
  <c r="R1371" i="8"/>
  <c r="Q1371" i="8"/>
  <c r="S1371" i="8" s="1"/>
  <c r="T1370" i="8"/>
  <c r="U1370" i="8" s="1"/>
  <c r="R1370" i="8"/>
  <c r="Q1370" i="8"/>
  <c r="T1369" i="8"/>
  <c r="U1369" i="8" s="1"/>
  <c r="R1369" i="8"/>
  <c r="Q1369" i="8"/>
  <c r="T1368" i="8"/>
  <c r="U1368" i="8" s="1"/>
  <c r="R1368" i="8"/>
  <c r="Q1368" i="8"/>
  <c r="S1368" i="8" s="1"/>
  <c r="T1367" i="8"/>
  <c r="U1367" i="8" s="1"/>
  <c r="R1367" i="8"/>
  <c r="Q1367" i="8"/>
  <c r="S1367" i="8" s="1"/>
  <c r="T1366" i="8"/>
  <c r="U1366" i="8" s="1"/>
  <c r="R1366" i="8"/>
  <c r="Q1366" i="8"/>
  <c r="S1366" i="8" s="1"/>
  <c r="T1365" i="8"/>
  <c r="U1365" i="8" s="1"/>
  <c r="R1365" i="8"/>
  <c r="Q1365" i="8"/>
  <c r="T1364" i="8"/>
  <c r="U1364" i="8" s="1"/>
  <c r="R1364" i="8"/>
  <c r="Q1364" i="8"/>
  <c r="T1363" i="8"/>
  <c r="U1363" i="8" s="1"/>
  <c r="R1363" i="8"/>
  <c r="Q1363" i="8"/>
  <c r="T1362" i="8"/>
  <c r="U1362" i="8" s="1"/>
  <c r="R1362" i="8"/>
  <c r="Q1362" i="8"/>
  <c r="T1361" i="8"/>
  <c r="U1361" i="8" s="1"/>
  <c r="R1361" i="8"/>
  <c r="Q1361" i="8"/>
  <c r="T1360" i="8"/>
  <c r="U1360" i="8" s="1"/>
  <c r="R1360" i="8"/>
  <c r="Q1360" i="8"/>
  <c r="T1359" i="8"/>
  <c r="U1359" i="8" s="1"/>
  <c r="R1359" i="8"/>
  <c r="Q1359" i="8"/>
  <c r="S1359" i="8" s="1"/>
  <c r="T1358" i="8"/>
  <c r="U1358" i="8" s="1"/>
  <c r="R1358" i="8"/>
  <c r="Q1358" i="8"/>
  <c r="T1357" i="8"/>
  <c r="U1357" i="8" s="1"/>
  <c r="R1357" i="8"/>
  <c r="Q1357" i="8"/>
  <c r="T1356" i="8"/>
  <c r="U1356" i="8" s="1"/>
  <c r="R1356" i="8"/>
  <c r="Q1356" i="8"/>
  <c r="T1355" i="8"/>
  <c r="U1355" i="8" s="1"/>
  <c r="R1355" i="8"/>
  <c r="Q1355" i="8"/>
  <c r="S1355" i="8" s="1"/>
  <c r="T1354" i="8"/>
  <c r="U1354" i="8" s="1"/>
  <c r="R1354" i="8"/>
  <c r="Q1354" i="8"/>
  <c r="T1353" i="8"/>
  <c r="U1353" i="8" s="1"/>
  <c r="R1353" i="8"/>
  <c r="Q1353" i="8"/>
  <c r="T1352" i="8"/>
  <c r="U1352" i="8" s="1"/>
  <c r="R1352" i="8"/>
  <c r="Q1352" i="8"/>
  <c r="S1352" i="8" s="1"/>
  <c r="T1351" i="8"/>
  <c r="U1351" i="8" s="1"/>
  <c r="R1351" i="8"/>
  <c r="Q1351" i="8"/>
  <c r="S1351" i="8" s="1"/>
  <c r="T1350" i="8"/>
  <c r="U1350" i="8" s="1"/>
  <c r="R1350" i="8"/>
  <c r="Q1350" i="8"/>
  <c r="S1350" i="8" s="1"/>
  <c r="T1349" i="8"/>
  <c r="U1349" i="8" s="1"/>
  <c r="R1349" i="8"/>
  <c r="Q1349" i="8"/>
  <c r="T1348" i="8"/>
  <c r="U1348" i="8" s="1"/>
  <c r="R1348" i="8"/>
  <c r="Q1348" i="8"/>
  <c r="T1347" i="8"/>
  <c r="U1347" i="8" s="1"/>
  <c r="R1347" i="8"/>
  <c r="Q1347" i="8"/>
  <c r="S1347" i="8" s="1"/>
  <c r="T1346" i="8"/>
  <c r="U1346" i="8" s="1"/>
  <c r="R1346" i="8"/>
  <c r="Q1346" i="8"/>
  <c r="T1345" i="8"/>
  <c r="U1345" i="8" s="1"/>
  <c r="R1345" i="8"/>
  <c r="Q1345" i="8"/>
  <c r="T1344" i="8"/>
  <c r="U1344" i="8" s="1"/>
  <c r="R1344" i="8"/>
  <c r="Q1344" i="8"/>
  <c r="T1343" i="8"/>
  <c r="U1343" i="8" s="1"/>
  <c r="R1343" i="8"/>
  <c r="Q1343" i="8"/>
  <c r="S1343" i="8" s="1"/>
  <c r="T1342" i="8"/>
  <c r="U1342" i="8" s="1"/>
  <c r="R1342" i="8"/>
  <c r="Q1342" i="8"/>
  <c r="T1341" i="8"/>
  <c r="U1341" i="8" s="1"/>
  <c r="R1341" i="8"/>
  <c r="Q1341" i="8"/>
  <c r="T1340" i="8"/>
  <c r="U1340" i="8" s="1"/>
  <c r="R1340" i="8"/>
  <c r="Q1340" i="8"/>
  <c r="T1339" i="8"/>
  <c r="U1339" i="8" s="1"/>
  <c r="R1339" i="8"/>
  <c r="Q1339" i="8"/>
  <c r="S1339" i="8" s="1"/>
  <c r="T1338" i="8"/>
  <c r="U1338" i="8" s="1"/>
  <c r="R1338" i="8"/>
  <c r="Q1338" i="8"/>
  <c r="S1338" i="8" s="1"/>
  <c r="T1337" i="8"/>
  <c r="U1337" i="8" s="1"/>
  <c r="R1337" i="8"/>
  <c r="Q1337" i="8"/>
  <c r="T1336" i="8"/>
  <c r="U1336" i="8" s="1"/>
  <c r="R1336" i="8"/>
  <c r="Q1336" i="8"/>
  <c r="T1335" i="8"/>
  <c r="U1335" i="8" s="1"/>
  <c r="R1335" i="8"/>
  <c r="Q1335" i="8"/>
  <c r="T1334" i="8"/>
  <c r="U1334" i="8" s="1"/>
  <c r="R1334" i="8"/>
  <c r="Q1334" i="8"/>
  <c r="S1334" i="8" s="1"/>
  <c r="T1333" i="8"/>
  <c r="U1333" i="8" s="1"/>
  <c r="R1333" i="8"/>
  <c r="Q1333" i="8"/>
  <c r="T1332" i="8"/>
  <c r="U1332" i="8" s="1"/>
  <c r="R1332" i="8"/>
  <c r="Q1332" i="8"/>
  <c r="T1331" i="8"/>
  <c r="U1331" i="8" s="1"/>
  <c r="R1331" i="8"/>
  <c r="Q1331" i="8"/>
  <c r="S1331" i="8" s="1"/>
  <c r="T1330" i="8"/>
  <c r="U1330" i="8" s="1"/>
  <c r="R1330" i="8"/>
  <c r="Q1330" i="8"/>
  <c r="S1330" i="8" s="1"/>
  <c r="T1329" i="8"/>
  <c r="U1329" i="8" s="1"/>
  <c r="R1329" i="8"/>
  <c r="Q1329" i="8"/>
  <c r="S1329" i="8" s="1"/>
  <c r="T1328" i="8"/>
  <c r="U1328" i="8" s="1"/>
  <c r="R1328" i="8"/>
  <c r="Q1328" i="8"/>
  <c r="T1327" i="8"/>
  <c r="U1327" i="8" s="1"/>
  <c r="R1327" i="8"/>
  <c r="Q1327" i="8"/>
  <c r="T1326" i="8"/>
  <c r="U1326" i="8" s="1"/>
  <c r="R1326" i="8"/>
  <c r="Q1326" i="8"/>
  <c r="T1325" i="8"/>
  <c r="U1325" i="8" s="1"/>
  <c r="R1325" i="8"/>
  <c r="Q1325" i="8"/>
  <c r="T1324" i="8"/>
  <c r="U1324" i="8" s="1"/>
  <c r="R1324" i="8"/>
  <c r="Q1324" i="8"/>
  <c r="T1323" i="8"/>
  <c r="U1323" i="8" s="1"/>
  <c r="R1323" i="8"/>
  <c r="Q1323" i="8"/>
  <c r="T1322" i="8"/>
  <c r="U1322" i="8" s="1"/>
  <c r="R1322" i="8"/>
  <c r="Q1322" i="8"/>
  <c r="S1322" i="8" s="1"/>
  <c r="T1321" i="8"/>
  <c r="U1321" i="8" s="1"/>
  <c r="R1321" i="8"/>
  <c r="Q1321" i="8"/>
  <c r="T1320" i="8"/>
  <c r="U1320" i="8" s="1"/>
  <c r="R1320" i="8"/>
  <c r="Q1320" i="8"/>
  <c r="T1319" i="8"/>
  <c r="U1319" i="8" s="1"/>
  <c r="R1319" i="8"/>
  <c r="Q1319" i="8"/>
  <c r="T1318" i="8"/>
  <c r="U1318" i="8" s="1"/>
  <c r="R1318" i="8"/>
  <c r="Q1318" i="8"/>
  <c r="S1318" i="8" s="1"/>
  <c r="T1317" i="8"/>
  <c r="U1317" i="8" s="1"/>
  <c r="R1317" i="8"/>
  <c r="Q1317" i="8"/>
  <c r="T1316" i="8"/>
  <c r="U1316" i="8" s="1"/>
  <c r="R1316" i="8"/>
  <c r="Q1316" i="8"/>
  <c r="T1315" i="8"/>
  <c r="U1315" i="8" s="1"/>
  <c r="R1315" i="8"/>
  <c r="Q1315" i="8"/>
  <c r="S1315" i="8" s="1"/>
  <c r="T1314" i="8"/>
  <c r="U1314" i="8" s="1"/>
  <c r="R1314" i="8"/>
  <c r="Q1314" i="8"/>
  <c r="S1314" i="8" s="1"/>
  <c r="T1313" i="8"/>
  <c r="U1313" i="8" s="1"/>
  <c r="R1313" i="8"/>
  <c r="Q1313" i="8"/>
  <c r="S1313" i="8" s="1"/>
  <c r="T1312" i="8"/>
  <c r="U1312" i="8" s="1"/>
  <c r="R1312" i="8"/>
  <c r="Q1312" i="8"/>
  <c r="T1311" i="8"/>
  <c r="U1311" i="8" s="1"/>
  <c r="R1311" i="8"/>
  <c r="Q1311" i="8"/>
  <c r="T1310" i="8"/>
  <c r="U1310" i="8" s="1"/>
  <c r="R1310" i="8"/>
  <c r="Q1310" i="8"/>
  <c r="T1309" i="8"/>
  <c r="U1309" i="8" s="1"/>
  <c r="R1309" i="8"/>
  <c r="Q1309" i="8"/>
  <c r="T1308" i="8"/>
  <c r="U1308" i="8" s="1"/>
  <c r="R1308" i="8"/>
  <c r="Q1308" i="8"/>
  <c r="T1307" i="8"/>
  <c r="U1307" i="8" s="1"/>
  <c r="R1307" i="8"/>
  <c r="Q1307" i="8"/>
  <c r="T1306" i="8"/>
  <c r="U1306" i="8" s="1"/>
  <c r="R1306" i="8"/>
  <c r="Q1306" i="8"/>
  <c r="S1306" i="8" s="1"/>
  <c r="T1305" i="8"/>
  <c r="U1305" i="8" s="1"/>
  <c r="R1305" i="8"/>
  <c r="Q1305" i="8"/>
  <c r="T1304" i="8"/>
  <c r="U1304" i="8" s="1"/>
  <c r="R1304" i="8"/>
  <c r="Q1304" i="8"/>
  <c r="T1303" i="8"/>
  <c r="U1303" i="8" s="1"/>
  <c r="R1303" i="8"/>
  <c r="Q1303" i="8"/>
  <c r="T1302" i="8"/>
  <c r="U1302" i="8" s="1"/>
  <c r="R1302" i="8"/>
  <c r="Q1302" i="8"/>
  <c r="S1302" i="8" s="1"/>
  <c r="T1301" i="8"/>
  <c r="U1301" i="8" s="1"/>
  <c r="R1301" i="8"/>
  <c r="Q1301" i="8"/>
  <c r="T1300" i="8"/>
  <c r="U1300" i="8" s="1"/>
  <c r="R1300" i="8"/>
  <c r="Q1300" i="8"/>
  <c r="T1299" i="8"/>
  <c r="U1299" i="8" s="1"/>
  <c r="R1299" i="8"/>
  <c r="Q1299" i="8"/>
  <c r="S1299" i="8" s="1"/>
  <c r="T1298" i="8"/>
  <c r="U1298" i="8" s="1"/>
  <c r="R1298" i="8"/>
  <c r="Q1298" i="8"/>
  <c r="S1298" i="8" s="1"/>
  <c r="T1297" i="8"/>
  <c r="U1297" i="8" s="1"/>
  <c r="R1297" i="8"/>
  <c r="Q1297" i="8"/>
  <c r="S1297" i="8" s="1"/>
  <c r="T1296" i="8"/>
  <c r="U1296" i="8" s="1"/>
  <c r="R1296" i="8"/>
  <c r="Q1296" i="8"/>
  <c r="T1295" i="8"/>
  <c r="U1295" i="8" s="1"/>
  <c r="R1295" i="8"/>
  <c r="Q1295" i="8"/>
  <c r="T1294" i="8"/>
  <c r="U1294" i="8" s="1"/>
  <c r="R1294" i="8"/>
  <c r="Q1294" i="8"/>
  <c r="T1293" i="8"/>
  <c r="U1293" i="8" s="1"/>
  <c r="R1293" i="8"/>
  <c r="Q1293" i="8"/>
  <c r="T1291" i="8"/>
  <c r="U1291" i="8" s="1"/>
  <c r="R1291" i="8"/>
  <c r="Q1291" i="8"/>
  <c r="T1290" i="8"/>
  <c r="U1290" i="8" s="1"/>
  <c r="R1290" i="8"/>
  <c r="Q1290" i="8"/>
  <c r="T1289" i="8"/>
  <c r="U1289" i="8" s="1"/>
  <c r="R1289" i="8"/>
  <c r="Q1289" i="8"/>
  <c r="S1289" i="8" s="1"/>
  <c r="T1288" i="8"/>
  <c r="U1288" i="8" s="1"/>
  <c r="R1288" i="8"/>
  <c r="Q1288" i="8"/>
  <c r="T1287" i="8"/>
  <c r="U1287" i="8" s="1"/>
  <c r="R1287" i="8"/>
  <c r="Q1287" i="8"/>
  <c r="T1286" i="8"/>
  <c r="U1286" i="8" s="1"/>
  <c r="R1286" i="8"/>
  <c r="Q1286" i="8"/>
  <c r="T1285" i="8"/>
  <c r="U1285" i="8" s="1"/>
  <c r="R1285" i="8"/>
  <c r="Q1285" i="8"/>
  <c r="S1285" i="8" s="1"/>
  <c r="T1284" i="8"/>
  <c r="U1284" i="8" s="1"/>
  <c r="R1284" i="8"/>
  <c r="Q1284" i="8"/>
  <c r="T1283" i="8"/>
  <c r="U1283" i="8" s="1"/>
  <c r="R1283" i="8"/>
  <c r="Q1283" i="8"/>
  <c r="T1282" i="8"/>
  <c r="U1282" i="8" s="1"/>
  <c r="R1282" i="8"/>
  <c r="Q1282" i="8"/>
  <c r="S1282" i="8" s="1"/>
  <c r="T1281" i="8"/>
  <c r="U1281" i="8" s="1"/>
  <c r="R1281" i="8"/>
  <c r="Q1281" i="8"/>
  <c r="S1281" i="8" s="1"/>
  <c r="T1280" i="8"/>
  <c r="U1280" i="8" s="1"/>
  <c r="R1280" i="8"/>
  <c r="Q1280" i="8"/>
  <c r="S1280" i="8" s="1"/>
  <c r="T1279" i="8"/>
  <c r="U1279" i="8" s="1"/>
  <c r="R1279" i="8"/>
  <c r="Q1279" i="8"/>
  <c r="T1278" i="8"/>
  <c r="U1278" i="8" s="1"/>
  <c r="R1278" i="8"/>
  <c r="Q1278" i="8"/>
  <c r="S1278" i="8" s="1"/>
  <c r="T1277" i="8"/>
  <c r="U1277" i="8" s="1"/>
  <c r="R1277" i="8"/>
  <c r="Q1277" i="8"/>
  <c r="T1276" i="8"/>
  <c r="U1276" i="8" s="1"/>
  <c r="R1276" i="8"/>
  <c r="Q1276" i="8"/>
  <c r="T1275" i="8"/>
  <c r="U1275" i="8" s="1"/>
  <c r="R1275" i="8"/>
  <c r="Q1275" i="8"/>
  <c r="T1274" i="8"/>
  <c r="U1274" i="8" s="1"/>
  <c r="R1274" i="8"/>
  <c r="Q1274" i="8"/>
  <c r="T1273" i="8"/>
  <c r="U1273" i="8" s="1"/>
  <c r="R1273" i="8"/>
  <c r="Q1273" i="8"/>
  <c r="S1273" i="8" s="1"/>
  <c r="T1272" i="8"/>
  <c r="U1272" i="8" s="1"/>
  <c r="R1272" i="8"/>
  <c r="Q1272" i="8"/>
  <c r="T1271" i="8"/>
  <c r="U1271" i="8" s="1"/>
  <c r="R1271" i="8"/>
  <c r="Q1271" i="8"/>
  <c r="T1270" i="8"/>
  <c r="U1270" i="8" s="1"/>
  <c r="R1270" i="8"/>
  <c r="Q1270" i="8"/>
  <c r="T1269" i="8"/>
  <c r="U1269" i="8" s="1"/>
  <c r="R1269" i="8"/>
  <c r="Q1269" i="8"/>
  <c r="S1269" i="8" s="1"/>
  <c r="T1268" i="8"/>
  <c r="U1268" i="8" s="1"/>
  <c r="R1268" i="8"/>
  <c r="Q1268" i="8"/>
  <c r="T1267" i="8"/>
  <c r="U1267" i="8" s="1"/>
  <c r="R1267" i="8"/>
  <c r="Q1267" i="8"/>
  <c r="T1266" i="8"/>
  <c r="U1266" i="8" s="1"/>
  <c r="R1266" i="8"/>
  <c r="Q1266" i="8"/>
  <c r="S1266" i="8" s="1"/>
  <c r="T1265" i="8"/>
  <c r="U1265" i="8" s="1"/>
  <c r="R1265" i="8"/>
  <c r="Q1265" i="8"/>
  <c r="S1265" i="8" s="1"/>
  <c r="T1264" i="8"/>
  <c r="U1264" i="8" s="1"/>
  <c r="R1264" i="8"/>
  <c r="Q1264" i="8"/>
  <c r="S1264" i="8" s="1"/>
  <c r="T1263" i="8"/>
  <c r="U1263" i="8" s="1"/>
  <c r="R1263" i="8"/>
  <c r="Q1263" i="8"/>
  <c r="T1262" i="8"/>
  <c r="U1262" i="8" s="1"/>
  <c r="R1262" i="8"/>
  <c r="Q1262" i="8"/>
  <c r="T1261" i="8"/>
  <c r="U1261" i="8" s="1"/>
  <c r="R1261" i="8"/>
  <c r="Q1261" i="8"/>
  <c r="T1260" i="8"/>
  <c r="U1260" i="8" s="1"/>
  <c r="R1260" i="8"/>
  <c r="Q1260" i="8"/>
  <c r="T1259" i="8"/>
  <c r="U1259" i="8" s="1"/>
  <c r="R1259" i="8"/>
  <c r="Q1259" i="8"/>
  <c r="T1258" i="8"/>
  <c r="U1258" i="8" s="1"/>
  <c r="R1258" i="8"/>
  <c r="Q1258" i="8"/>
  <c r="T1257" i="8"/>
  <c r="U1257" i="8" s="1"/>
  <c r="R1257" i="8"/>
  <c r="Q1257" i="8"/>
  <c r="S1257" i="8" s="1"/>
  <c r="T1256" i="8"/>
  <c r="U1256" i="8" s="1"/>
  <c r="R1256" i="8"/>
  <c r="Q1256" i="8"/>
  <c r="T1255" i="8"/>
  <c r="U1255" i="8" s="1"/>
  <c r="R1255" i="8"/>
  <c r="Q1255" i="8"/>
  <c r="T1254" i="8"/>
  <c r="U1254" i="8" s="1"/>
  <c r="R1254" i="8"/>
  <c r="Q1254" i="8"/>
  <c r="T1253" i="8"/>
  <c r="U1253" i="8" s="1"/>
  <c r="R1253" i="8"/>
  <c r="Q1253" i="8"/>
  <c r="S1253" i="8" s="1"/>
  <c r="T1252" i="8"/>
  <c r="U1252" i="8" s="1"/>
  <c r="R1252" i="8"/>
  <c r="Q1252" i="8"/>
  <c r="T1251" i="8"/>
  <c r="U1251" i="8" s="1"/>
  <c r="R1251" i="8"/>
  <c r="Q1251" i="8"/>
  <c r="T1250" i="8"/>
  <c r="U1250" i="8" s="1"/>
  <c r="R1250" i="8"/>
  <c r="Q1250" i="8"/>
  <c r="S1250" i="8" s="1"/>
  <c r="T1249" i="8"/>
  <c r="U1249" i="8" s="1"/>
  <c r="R1249" i="8"/>
  <c r="Q1249" i="8"/>
  <c r="S1249" i="8" s="1"/>
  <c r="T1248" i="8"/>
  <c r="U1248" i="8" s="1"/>
  <c r="R1248" i="8"/>
  <c r="Q1248" i="8"/>
  <c r="S1248" i="8" s="1"/>
  <c r="T1247" i="8"/>
  <c r="U1247" i="8" s="1"/>
  <c r="R1247" i="8"/>
  <c r="Q1247" i="8"/>
  <c r="T1246" i="8"/>
  <c r="U1246" i="8" s="1"/>
  <c r="R1246" i="8"/>
  <c r="Q1246" i="8"/>
  <c r="T1245" i="8"/>
  <c r="U1245" i="8" s="1"/>
  <c r="R1245" i="8"/>
  <c r="Q1245" i="8"/>
  <c r="T1244" i="8"/>
  <c r="U1244" i="8" s="1"/>
  <c r="R1244" i="8"/>
  <c r="Q1244" i="8"/>
  <c r="T1243" i="8"/>
  <c r="U1243" i="8" s="1"/>
  <c r="R1243" i="8"/>
  <c r="Q1243" i="8"/>
  <c r="T1242" i="8"/>
  <c r="U1242" i="8" s="1"/>
  <c r="R1242" i="8"/>
  <c r="Q1242" i="8"/>
  <c r="T1241" i="8"/>
  <c r="U1241" i="8" s="1"/>
  <c r="R1241" i="8"/>
  <c r="Q1241" i="8"/>
  <c r="S1241" i="8" s="1"/>
  <c r="T1240" i="8"/>
  <c r="U1240" i="8" s="1"/>
  <c r="R1240" i="8"/>
  <c r="Q1240" i="8"/>
  <c r="T1239" i="8"/>
  <c r="U1239" i="8" s="1"/>
  <c r="R1239" i="8"/>
  <c r="Q1239" i="8"/>
  <c r="T1238" i="8"/>
  <c r="U1238" i="8" s="1"/>
  <c r="R1238" i="8"/>
  <c r="Q1238" i="8"/>
  <c r="T1237" i="8"/>
  <c r="U1237" i="8" s="1"/>
  <c r="R1237" i="8"/>
  <c r="Q1237" i="8"/>
  <c r="S1237" i="8" s="1"/>
  <c r="T1236" i="8"/>
  <c r="U1236" i="8" s="1"/>
  <c r="R1236" i="8"/>
  <c r="Q1236" i="8"/>
  <c r="T1235" i="8"/>
  <c r="U1235" i="8" s="1"/>
  <c r="R1235" i="8"/>
  <c r="Q1235" i="8"/>
  <c r="T1234" i="8"/>
  <c r="U1234" i="8" s="1"/>
  <c r="R1234" i="8"/>
  <c r="Q1234" i="8"/>
  <c r="S1234" i="8" s="1"/>
  <c r="T1233" i="8"/>
  <c r="U1233" i="8" s="1"/>
  <c r="R1233" i="8"/>
  <c r="Q1233" i="8"/>
  <c r="S1233" i="8" s="1"/>
  <c r="T1232" i="8"/>
  <c r="U1232" i="8" s="1"/>
  <c r="R1232" i="8"/>
  <c r="Q1232" i="8"/>
  <c r="S1232" i="8" s="1"/>
  <c r="T1231" i="8"/>
  <c r="U1231" i="8" s="1"/>
  <c r="R1231" i="8"/>
  <c r="Q1231" i="8"/>
  <c r="T1230" i="8"/>
  <c r="U1230" i="8" s="1"/>
  <c r="R1230" i="8"/>
  <c r="Q1230" i="8"/>
  <c r="T1229" i="8"/>
  <c r="U1229" i="8" s="1"/>
  <c r="R1229" i="8"/>
  <c r="Q1229" i="8"/>
  <c r="T1228" i="8"/>
  <c r="U1228" i="8" s="1"/>
  <c r="R1228" i="8"/>
  <c r="Q1228" i="8"/>
  <c r="T1227" i="8"/>
  <c r="U1227" i="8" s="1"/>
  <c r="R1227" i="8"/>
  <c r="Q1227" i="8"/>
  <c r="T1226" i="8"/>
  <c r="U1226" i="8" s="1"/>
  <c r="R1226" i="8"/>
  <c r="Q1226" i="8"/>
  <c r="T1225" i="8"/>
  <c r="U1225" i="8" s="1"/>
  <c r="R1225" i="8"/>
  <c r="Q1225" i="8"/>
  <c r="S1225" i="8" s="1"/>
  <c r="T1224" i="8"/>
  <c r="U1224" i="8" s="1"/>
  <c r="R1224" i="8"/>
  <c r="Q1224" i="8"/>
  <c r="T1223" i="8"/>
  <c r="U1223" i="8" s="1"/>
  <c r="R1223" i="8"/>
  <c r="Q1223" i="8"/>
  <c r="T1222" i="8"/>
  <c r="U1222" i="8" s="1"/>
  <c r="R1222" i="8"/>
  <c r="Q1222" i="8"/>
  <c r="T1221" i="8"/>
  <c r="U1221" i="8" s="1"/>
  <c r="R1221" i="8"/>
  <c r="Q1221" i="8"/>
  <c r="S1221" i="8" s="1"/>
  <c r="T1220" i="8"/>
  <c r="U1220" i="8" s="1"/>
  <c r="R1220" i="8"/>
  <c r="Q1220" i="8"/>
  <c r="T1219" i="8"/>
  <c r="U1219" i="8" s="1"/>
  <c r="R1219" i="8"/>
  <c r="Q1219" i="8"/>
  <c r="T1218" i="8"/>
  <c r="U1218" i="8" s="1"/>
  <c r="R1218" i="8"/>
  <c r="Q1218" i="8"/>
  <c r="S1218" i="8" s="1"/>
  <c r="T1217" i="8"/>
  <c r="U1217" i="8" s="1"/>
  <c r="R1217" i="8"/>
  <c r="Q1217" i="8"/>
  <c r="S1217" i="8" s="1"/>
  <c r="T1216" i="8"/>
  <c r="U1216" i="8" s="1"/>
  <c r="R1216" i="8"/>
  <c r="Q1216" i="8"/>
  <c r="S1216" i="8" s="1"/>
  <c r="T1215" i="8"/>
  <c r="U1215" i="8" s="1"/>
  <c r="R1215" i="8"/>
  <c r="Q1215" i="8"/>
  <c r="T1214" i="8"/>
  <c r="U1214" i="8" s="1"/>
  <c r="R1214" i="8"/>
  <c r="Q1214" i="8"/>
  <c r="T1213" i="8"/>
  <c r="U1213" i="8" s="1"/>
  <c r="R1213" i="8"/>
  <c r="Q1213" i="8"/>
  <c r="T1212" i="8"/>
  <c r="U1212" i="8" s="1"/>
  <c r="R1212" i="8"/>
  <c r="Q1212" i="8"/>
  <c r="T1211" i="8"/>
  <c r="U1211" i="8" s="1"/>
  <c r="R1211" i="8"/>
  <c r="Q1211" i="8"/>
  <c r="T1210" i="8"/>
  <c r="U1210" i="8" s="1"/>
  <c r="R1210" i="8"/>
  <c r="Q1210" i="8"/>
  <c r="T1209" i="8"/>
  <c r="U1209" i="8" s="1"/>
  <c r="R1209" i="8"/>
  <c r="Q1209" i="8"/>
  <c r="S1209" i="8" s="1"/>
  <c r="T1208" i="8"/>
  <c r="U1208" i="8" s="1"/>
  <c r="R1208" i="8"/>
  <c r="Q1208" i="8"/>
  <c r="T1207" i="8"/>
  <c r="U1207" i="8" s="1"/>
  <c r="R1207" i="8"/>
  <c r="Q1207" i="8"/>
  <c r="T1206" i="8"/>
  <c r="U1206" i="8" s="1"/>
  <c r="R1206" i="8"/>
  <c r="Q1206" i="8"/>
  <c r="T1205" i="8"/>
  <c r="U1205" i="8" s="1"/>
  <c r="R1205" i="8"/>
  <c r="Q1205" i="8"/>
  <c r="S1205" i="8" s="1"/>
  <c r="T1204" i="8"/>
  <c r="U1204" i="8" s="1"/>
  <c r="R1204" i="8"/>
  <c r="Q1204" i="8"/>
  <c r="T1203" i="8"/>
  <c r="U1203" i="8" s="1"/>
  <c r="R1203" i="8"/>
  <c r="Q1203" i="8"/>
  <c r="T1202" i="8"/>
  <c r="U1202" i="8" s="1"/>
  <c r="R1202" i="8"/>
  <c r="Q1202" i="8"/>
  <c r="S1202" i="8" s="1"/>
  <c r="T1201" i="8"/>
  <c r="U1201" i="8" s="1"/>
  <c r="R1201" i="8"/>
  <c r="Q1201" i="8"/>
  <c r="S1201" i="8" s="1"/>
  <c r="T1200" i="8"/>
  <c r="U1200" i="8" s="1"/>
  <c r="R1200" i="8"/>
  <c r="Q1200" i="8"/>
  <c r="S1200" i="8" s="1"/>
  <c r="T1199" i="8"/>
  <c r="U1199" i="8" s="1"/>
  <c r="R1199" i="8"/>
  <c r="Q1199" i="8"/>
  <c r="T1198" i="8"/>
  <c r="U1198" i="8" s="1"/>
  <c r="R1198" i="8"/>
  <c r="Q1198" i="8"/>
  <c r="T1197" i="8"/>
  <c r="U1197" i="8" s="1"/>
  <c r="R1197" i="8"/>
  <c r="Q1197" i="8"/>
  <c r="T1196" i="8"/>
  <c r="U1196" i="8" s="1"/>
  <c r="R1196" i="8"/>
  <c r="Q1196" i="8"/>
  <c r="T1195" i="8"/>
  <c r="U1195" i="8" s="1"/>
  <c r="R1195" i="8"/>
  <c r="Q1195" i="8"/>
  <c r="T1194" i="8"/>
  <c r="U1194" i="8" s="1"/>
  <c r="R1194" i="8"/>
  <c r="Q1194" i="8"/>
  <c r="T1193" i="8"/>
  <c r="U1193" i="8" s="1"/>
  <c r="R1193" i="8"/>
  <c r="Q1193" i="8"/>
  <c r="S1193" i="8" s="1"/>
  <c r="T1192" i="8"/>
  <c r="U1192" i="8" s="1"/>
  <c r="R1192" i="8"/>
  <c r="Q1192" i="8"/>
  <c r="T1191" i="8"/>
  <c r="U1191" i="8" s="1"/>
  <c r="R1191" i="8"/>
  <c r="Q1191" i="8"/>
  <c r="T1190" i="8"/>
  <c r="U1190" i="8" s="1"/>
  <c r="R1190" i="8"/>
  <c r="Q1190" i="8"/>
  <c r="T1189" i="8"/>
  <c r="U1189" i="8" s="1"/>
  <c r="R1189" i="8"/>
  <c r="Q1189" i="8"/>
  <c r="S1189" i="8" s="1"/>
  <c r="T1188" i="8"/>
  <c r="U1188" i="8" s="1"/>
  <c r="R1188" i="8"/>
  <c r="Q1188" i="8"/>
  <c r="T1187" i="8"/>
  <c r="U1187" i="8" s="1"/>
  <c r="R1187" i="8"/>
  <c r="Q1187" i="8"/>
  <c r="T1186" i="8"/>
  <c r="U1186" i="8" s="1"/>
  <c r="R1186" i="8"/>
  <c r="Q1186" i="8"/>
  <c r="S1186" i="8" s="1"/>
  <c r="T1185" i="8"/>
  <c r="U1185" i="8" s="1"/>
  <c r="R1185" i="8"/>
  <c r="Q1185" i="8"/>
  <c r="S1185" i="8" s="1"/>
  <c r="T1184" i="8"/>
  <c r="U1184" i="8" s="1"/>
  <c r="R1184" i="8"/>
  <c r="Q1184" i="8"/>
  <c r="S1184" i="8" s="1"/>
  <c r="T1183" i="8"/>
  <c r="U1183" i="8" s="1"/>
  <c r="R1183" i="8"/>
  <c r="Q1183" i="8"/>
  <c r="T1182" i="8"/>
  <c r="U1182" i="8" s="1"/>
  <c r="R1182" i="8"/>
  <c r="Q1182" i="8"/>
  <c r="T1181" i="8"/>
  <c r="U1181" i="8" s="1"/>
  <c r="R1181" i="8"/>
  <c r="Q1181" i="8"/>
  <c r="T1180" i="8"/>
  <c r="U1180" i="8" s="1"/>
  <c r="R1180" i="8"/>
  <c r="Q1180" i="8"/>
  <c r="T1179" i="8"/>
  <c r="U1179" i="8" s="1"/>
  <c r="R1179" i="8"/>
  <c r="Q1179" i="8"/>
  <c r="T1178" i="8"/>
  <c r="U1178" i="8" s="1"/>
  <c r="R1178" i="8"/>
  <c r="Q1178" i="8"/>
  <c r="T1177" i="8"/>
  <c r="U1177" i="8" s="1"/>
  <c r="R1177" i="8"/>
  <c r="Q1177" i="8"/>
  <c r="S1177" i="8" s="1"/>
  <c r="T1176" i="8"/>
  <c r="U1176" i="8" s="1"/>
  <c r="R1176" i="8"/>
  <c r="Q1176" i="8"/>
  <c r="T1175" i="8"/>
  <c r="U1175" i="8" s="1"/>
  <c r="R1175" i="8"/>
  <c r="Q1175" i="8"/>
  <c r="S1175" i="8" s="1"/>
  <c r="T1174" i="8"/>
  <c r="U1174" i="8" s="1"/>
  <c r="R1174" i="8"/>
  <c r="Q1174" i="8"/>
  <c r="T1173" i="8"/>
  <c r="U1173" i="8" s="1"/>
  <c r="R1173" i="8"/>
  <c r="Q1173" i="8"/>
  <c r="S1173" i="8" s="1"/>
  <c r="T1172" i="8"/>
  <c r="U1172" i="8" s="1"/>
  <c r="R1172" i="8"/>
  <c r="Q1172" i="8"/>
  <c r="T1171" i="8"/>
  <c r="U1171" i="8" s="1"/>
  <c r="R1171" i="8"/>
  <c r="Q1171" i="8"/>
  <c r="T1170" i="8"/>
  <c r="U1170" i="8" s="1"/>
  <c r="R1170" i="8"/>
  <c r="Q1170" i="8"/>
  <c r="S1170" i="8" s="1"/>
  <c r="T1169" i="8"/>
  <c r="U1169" i="8" s="1"/>
  <c r="R1169" i="8"/>
  <c r="Q1169" i="8"/>
  <c r="S1169" i="8" s="1"/>
  <c r="T1168" i="8"/>
  <c r="U1168" i="8" s="1"/>
  <c r="R1168" i="8"/>
  <c r="Q1168" i="8"/>
  <c r="S1168" i="8" s="1"/>
  <c r="T1167" i="8"/>
  <c r="U1167" i="8" s="1"/>
  <c r="R1167" i="8"/>
  <c r="Q1167" i="8"/>
  <c r="T1166" i="8"/>
  <c r="U1166" i="8" s="1"/>
  <c r="R1166" i="8"/>
  <c r="Q1166" i="8"/>
  <c r="T1165" i="8"/>
  <c r="U1165" i="8" s="1"/>
  <c r="R1165" i="8"/>
  <c r="Q1165" i="8"/>
  <c r="T1164" i="8"/>
  <c r="U1164" i="8" s="1"/>
  <c r="R1164" i="8"/>
  <c r="Q1164" i="8"/>
  <c r="T1163" i="8"/>
  <c r="U1163" i="8" s="1"/>
  <c r="R1163" i="8"/>
  <c r="Q1163" i="8"/>
  <c r="T1162" i="8"/>
  <c r="U1162" i="8" s="1"/>
  <c r="R1162" i="8"/>
  <c r="Q1162" i="8"/>
  <c r="T1161" i="8"/>
  <c r="U1161" i="8" s="1"/>
  <c r="R1161" i="8"/>
  <c r="Q1161" i="8"/>
  <c r="S1161" i="8" s="1"/>
  <c r="T1160" i="8"/>
  <c r="U1160" i="8" s="1"/>
  <c r="R1160" i="8"/>
  <c r="Q1160" i="8"/>
  <c r="T1159" i="8"/>
  <c r="U1159" i="8" s="1"/>
  <c r="R1159" i="8"/>
  <c r="Q1159" i="8"/>
  <c r="S1159" i="8" s="1"/>
  <c r="T1158" i="8"/>
  <c r="U1158" i="8" s="1"/>
  <c r="R1158" i="8"/>
  <c r="Q1158" i="8"/>
  <c r="T1157" i="8"/>
  <c r="U1157" i="8" s="1"/>
  <c r="R1157" i="8"/>
  <c r="Q1157" i="8"/>
  <c r="S1157" i="8" s="1"/>
  <c r="T1156" i="8"/>
  <c r="U1156" i="8" s="1"/>
  <c r="R1156" i="8"/>
  <c r="Q1156" i="8"/>
  <c r="T1155" i="8"/>
  <c r="U1155" i="8" s="1"/>
  <c r="R1155" i="8"/>
  <c r="Q1155" i="8"/>
  <c r="T1154" i="8"/>
  <c r="U1154" i="8" s="1"/>
  <c r="R1154" i="8"/>
  <c r="Q1154" i="8"/>
  <c r="S1154" i="8" s="1"/>
  <c r="T1152" i="8"/>
  <c r="U1152" i="8" s="1"/>
  <c r="R1152" i="8"/>
  <c r="Q1152" i="8"/>
  <c r="S1152" i="8" s="1"/>
  <c r="T1151" i="8"/>
  <c r="U1151" i="8" s="1"/>
  <c r="R1151" i="8"/>
  <c r="Q1151" i="8"/>
  <c r="S1151" i="8" s="1"/>
  <c r="T1150" i="8"/>
  <c r="U1150" i="8" s="1"/>
  <c r="R1150" i="8"/>
  <c r="Q1150" i="8"/>
  <c r="T1149" i="8"/>
  <c r="U1149" i="8" s="1"/>
  <c r="R1149" i="8"/>
  <c r="Q1149" i="8"/>
  <c r="T1148" i="8"/>
  <c r="U1148" i="8" s="1"/>
  <c r="R1148" i="8"/>
  <c r="Q1148" i="8"/>
  <c r="T1147" i="8"/>
  <c r="U1147" i="8" s="1"/>
  <c r="R1147" i="8"/>
  <c r="Q1147" i="8"/>
  <c r="T1146" i="8"/>
  <c r="U1146" i="8" s="1"/>
  <c r="R1146" i="8"/>
  <c r="Q1146" i="8"/>
  <c r="T1145" i="8"/>
  <c r="U1145" i="8" s="1"/>
  <c r="R1145" i="8"/>
  <c r="Q1145" i="8"/>
  <c r="T1144" i="8"/>
  <c r="U1144" i="8" s="1"/>
  <c r="R1144" i="8"/>
  <c r="Q1144" i="8"/>
  <c r="S1144" i="8" s="1"/>
  <c r="T1143" i="8"/>
  <c r="U1143" i="8" s="1"/>
  <c r="R1143" i="8"/>
  <c r="Q1143" i="8"/>
  <c r="T1142" i="8"/>
  <c r="U1142" i="8" s="1"/>
  <c r="R1142" i="8"/>
  <c r="Q1142" i="8"/>
  <c r="S1142" i="8" s="1"/>
  <c r="T1141" i="8"/>
  <c r="U1141" i="8" s="1"/>
  <c r="R1141" i="8"/>
  <c r="Q1141" i="8"/>
  <c r="T1140" i="8"/>
  <c r="U1140" i="8" s="1"/>
  <c r="R1140" i="8"/>
  <c r="Q1140" i="8"/>
  <c r="S1140" i="8" s="1"/>
  <c r="T1139" i="8"/>
  <c r="U1139" i="8" s="1"/>
  <c r="R1139" i="8"/>
  <c r="Q1139" i="8"/>
  <c r="T1138" i="8"/>
  <c r="U1138" i="8" s="1"/>
  <c r="R1138" i="8"/>
  <c r="Q1138" i="8"/>
  <c r="T1137" i="8"/>
  <c r="U1137" i="8" s="1"/>
  <c r="R1137" i="8"/>
  <c r="Q1137" i="8"/>
  <c r="S1137" i="8" s="1"/>
  <c r="T1136" i="8"/>
  <c r="U1136" i="8" s="1"/>
  <c r="R1136" i="8"/>
  <c r="Q1136" i="8"/>
  <c r="S1136" i="8" s="1"/>
  <c r="T1135" i="8"/>
  <c r="U1135" i="8" s="1"/>
  <c r="R1135" i="8"/>
  <c r="Q1135" i="8"/>
  <c r="S1135" i="8" s="1"/>
  <c r="T1134" i="8"/>
  <c r="U1134" i="8" s="1"/>
  <c r="R1134" i="8"/>
  <c r="Q1134" i="8"/>
  <c r="T1133" i="8"/>
  <c r="U1133" i="8" s="1"/>
  <c r="R1133" i="8"/>
  <c r="Q1133" i="8"/>
  <c r="T1132" i="8"/>
  <c r="U1132" i="8" s="1"/>
  <c r="R1132" i="8"/>
  <c r="Q1132" i="8"/>
  <c r="T1131" i="8"/>
  <c r="U1131" i="8" s="1"/>
  <c r="R1131" i="8"/>
  <c r="Q1131" i="8"/>
  <c r="T1130" i="8"/>
  <c r="U1130" i="8" s="1"/>
  <c r="R1130" i="8"/>
  <c r="Q1130" i="8"/>
  <c r="T1129" i="8"/>
  <c r="U1129" i="8" s="1"/>
  <c r="R1129" i="8"/>
  <c r="Q1129" i="8"/>
  <c r="T1128" i="8"/>
  <c r="U1128" i="8" s="1"/>
  <c r="R1128" i="8"/>
  <c r="Q1128" i="8"/>
  <c r="S1128" i="8" s="1"/>
  <c r="T1127" i="8"/>
  <c r="U1127" i="8" s="1"/>
  <c r="R1127" i="8"/>
  <c r="Q1127" i="8"/>
  <c r="T1126" i="8"/>
  <c r="U1126" i="8" s="1"/>
  <c r="R1126" i="8"/>
  <c r="Q1126" i="8"/>
  <c r="S1126" i="8" s="1"/>
  <c r="T1125" i="8"/>
  <c r="U1125" i="8" s="1"/>
  <c r="R1125" i="8"/>
  <c r="Q1125" i="8"/>
  <c r="T1124" i="8"/>
  <c r="U1124" i="8" s="1"/>
  <c r="R1124" i="8"/>
  <c r="Q1124" i="8"/>
  <c r="S1124" i="8" s="1"/>
  <c r="T1123" i="8"/>
  <c r="U1123" i="8" s="1"/>
  <c r="R1123" i="8"/>
  <c r="Q1123" i="8"/>
  <c r="T1122" i="8"/>
  <c r="U1122" i="8" s="1"/>
  <c r="R1122" i="8"/>
  <c r="Q1122" i="8"/>
  <c r="T1121" i="8"/>
  <c r="U1121" i="8" s="1"/>
  <c r="R1121" i="8"/>
  <c r="Q1121" i="8"/>
  <c r="S1121" i="8" s="1"/>
  <c r="T1120" i="8"/>
  <c r="U1120" i="8" s="1"/>
  <c r="R1120" i="8"/>
  <c r="Q1120" i="8"/>
  <c r="S1120" i="8" s="1"/>
  <c r="T1119" i="8"/>
  <c r="U1119" i="8" s="1"/>
  <c r="R1119" i="8"/>
  <c r="Q1119" i="8"/>
  <c r="S1119" i="8" s="1"/>
  <c r="T1118" i="8"/>
  <c r="U1118" i="8" s="1"/>
  <c r="R1118" i="8"/>
  <c r="Q1118" i="8"/>
  <c r="T1117" i="8"/>
  <c r="U1117" i="8" s="1"/>
  <c r="R1117" i="8"/>
  <c r="Q1117" i="8"/>
  <c r="T1116" i="8"/>
  <c r="U1116" i="8" s="1"/>
  <c r="R1116" i="8"/>
  <c r="Q1116" i="8"/>
  <c r="T1115" i="8"/>
  <c r="U1115" i="8" s="1"/>
  <c r="R1115" i="8"/>
  <c r="Q1115" i="8"/>
  <c r="T1114" i="8"/>
  <c r="U1114" i="8" s="1"/>
  <c r="R1114" i="8"/>
  <c r="Q1114" i="8"/>
  <c r="T1113" i="8"/>
  <c r="U1113" i="8" s="1"/>
  <c r="R1113" i="8"/>
  <c r="Q1113" i="8"/>
  <c r="T1112" i="8"/>
  <c r="U1112" i="8" s="1"/>
  <c r="R1112" i="8"/>
  <c r="Q1112" i="8"/>
  <c r="S1112" i="8" s="1"/>
  <c r="T1111" i="8"/>
  <c r="U1111" i="8" s="1"/>
  <c r="R1111" i="8"/>
  <c r="Q1111" i="8"/>
  <c r="T1110" i="8"/>
  <c r="U1110" i="8" s="1"/>
  <c r="R1110" i="8"/>
  <c r="Q1110" i="8"/>
  <c r="S1110" i="8" s="1"/>
  <c r="T1109" i="8"/>
  <c r="U1109" i="8" s="1"/>
  <c r="R1109" i="8"/>
  <c r="Q1109" i="8"/>
  <c r="T1108" i="8"/>
  <c r="U1108" i="8" s="1"/>
  <c r="R1108" i="8"/>
  <c r="Q1108" i="8"/>
  <c r="S1108" i="8" s="1"/>
  <c r="T1107" i="8"/>
  <c r="U1107" i="8" s="1"/>
  <c r="R1107" i="8"/>
  <c r="Q1107" i="8"/>
  <c r="T1106" i="8"/>
  <c r="U1106" i="8" s="1"/>
  <c r="R1106" i="8"/>
  <c r="Q1106" i="8"/>
  <c r="T1105" i="8"/>
  <c r="U1105" i="8" s="1"/>
  <c r="R1105" i="8"/>
  <c r="Q1105" i="8"/>
  <c r="S1105" i="8" s="1"/>
  <c r="T1104" i="8"/>
  <c r="U1104" i="8" s="1"/>
  <c r="R1104" i="8"/>
  <c r="Q1104" i="8"/>
  <c r="S1104" i="8" s="1"/>
  <c r="T1103" i="8"/>
  <c r="U1103" i="8" s="1"/>
  <c r="R1103" i="8"/>
  <c r="Q1103" i="8"/>
  <c r="S1103" i="8" s="1"/>
  <c r="T1102" i="8"/>
  <c r="U1102" i="8" s="1"/>
  <c r="R1102" i="8"/>
  <c r="Q1102" i="8"/>
  <c r="T1101" i="8"/>
  <c r="U1101" i="8" s="1"/>
  <c r="R1101" i="8"/>
  <c r="Q1101" i="8"/>
  <c r="T1100" i="8"/>
  <c r="U1100" i="8" s="1"/>
  <c r="R1100" i="8"/>
  <c r="Q1100" i="8"/>
  <c r="T1099" i="8"/>
  <c r="U1099" i="8" s="1"/>
  <c r="R1099" i="8"/>
  <c r="Q1099" i="8"/>
  <c r="T1098" i="8"/>
  <c r="U1098" i="8" s="1"/>
  <c r="R1098" i="8"/>
  <c r="Q1098" i="8"/>
  <c r="T1097" i="8"/>
  <c r="U1097" i="8" s="1"/>
  <c r="R1097" i="8"/>
  <c r="Q1097" i="8"/>
  <c r="T1096" i="8"/>
  <c r="U1096" i="8" s="1"/>
  <c r="R1096" i="8"/>
  <c r="Q1096" i="8"/>
  <c r="S1096" i="8" s="1"/>
  <c r="T1095" i="8"/>
  <c r="U1095" i="8" s="1"/>
  <c r="R1095" i="8"/>
  <c r="Q1095" i="8"/>
  <c r="T1094" i="8"/>
  <c r="U1094" i="8" s="1"/>
  <c r="R1094" i="8"/>
  <c r="Q1094" i="8"/>
  <c r="S1094" i="8" s="1"/>
  <c r="T1093" i="8"/>
  <c r="U1093" i="8" s="1"/>
  <c r="R1093" i="8"/>
  <c r="Q1093" i="8"/>
  <c r="T1092" i="8"/>
  <c r="U1092" i="8" s="1"/>
  <c r="R1092" i="8"/>
  <c r="Q1092" i="8"/>
  <c r="S1092" i="8" s="1"/>
  <c r="T1091" i="8"/>
  <c r="U1091" i="8" s="1"/>
  <c r="R1091" i="8"/>
  <c r="Q1091" i="8"/>
  <c r="T1090" i="8"/>
  <c r="U1090" i="8" s="1"/>
  <c r="R1090" i="8"/>
  <c r="Q1090" i="8"/>
  <c r="T1089" i="8"/>
  <c r="U1089" i="8" s="1"/>
  <c r="R1089" i="8"/>
  <c r="Q1089" i="8"/>
  <c r="S1089" i="8" s="1"/>
  <c r="T1088" i="8"/>
  <c r="U1088" i="8" s="1"/>
  <c r="R1088" i="8"/>
  <c r="Q1088" i="8"/>
  <c r="S1088" i="8" s="1"/>
  <c r="T1087" i="8"/>
  <c r="U1087" i="8" s="1"/>
  <c r="R1087" i="8"/>
  <c r="Q1087" i="8"/>
  <c r="S1087" i="8" s="1"/>
  <c r="T1086" i="8"/>
  <c r="U1086" i="8" s="1"/>
  <c r="R1086" i="8"/>
  <c r="Q1086" i="8"/>
  <c r="T1085" i="8"/>
  <c r="U1085" i="8" s="1"/>
  <c r="R1085" i="8"/>
  <c r="Q1085" i="8"/>
  <c r="T1084" i="8"/>
  <c r="U1084" i="8" s="1"/>
  <c r="R1084" i="8"/>
  <c r="Q1084" i="8"/>
  <c r="T1083" i="8"/>
  <c r="U1083" i="8" s="1"/>
  <c r="R1083" i="8"/>
  <c r="Q1083" i="8"/>
  <c r="T1082" i="8"/>
  <c r="U1082" i="8" s="1"/>
  <c r="R1082" i="8"/>
  <c r="Q1082" i="8"/>
  <c r="T1081" i="8"/>
  <c r="U1081" i="8" s="1"/>
  <c r="R1081" i="8"/>
  <c r="Q1081" i="8"/>
  <c r="T1080" i="8"/>
  <c r="U1080" i="8" s="1"/>
  <c r="R1080" i="8"/>
  <c r="Q1080" i="8"/>
  <c r="S1080" i="8" s="1"/>
  <c r="T1079" i="8"/>
  <c r="U1079" i="8" s="1"/>
  <c r="R1079" i="8"/>
  <c r="Q1079" i="8"/>
  <c r="T1078" i="8"/>
  <c r="U1078" i="8" s="1"/>
  <c r="R1078" i="8"/>
  <c r="Q1078" i="8"/>
  <c r="S1078" i="8" s="1"/>
  <c r="T1077" i="8"/>
  <c r="U1077" i="8" s="1"/>
  <c r="R1077" i="8"/>
  <c r="Q1077" i="8"/>
  <c r="T1076" i="8"/>
  <c r="U1076" i="8" s="1"/>
  <c r="R1076" i="8"/>
  <c r="Q1076" i="8"/>
  <c r="S1076" i="8" s="1"/>
  <c r="T1075" i="8"/>
  <c r="U1075" i="8" s="1"/>
  <c r="R1075" i="8"/>
  <c r="Q1075" i="8"/>
  <c r="T1074" i="8"/>
  <c r="U1074" i="8" s="1"/>
  <c r="R1074" i="8"/>
  <c r="Q1074" i="8"/>
  <c r="T1073" i="8"/>
  <c r="U1073" i="8" s="1"/>
  <c r="R1073" i="8"/>
  <c r="Q1073" i="8"/>
  <c r="S1073" i="8" s="1"/>
  <c r="T1072" i="8"/>
  <c r="U1072" i="8" s="1"/>
  <c r="R1072" i="8"/>
  <c r="Q1072" i="8"/>
  <c r="S1072" i="8" s="1"/>
  <c r="T1071" i="8"/>
  <c r="U1071" i="8" s="1"/>
  <c r="R1071" i="8"/>
  <c r="Q1071" i="8"/>
  <c r="S1071" i="8" s="1"/>
  <c r="T1070" i="8"/>
  <c r="U1070" i="8" s="1"/>
  <c r="R1070" i="8"/>
  <c r="Q1070" i="8"/>
  <c r="T1069" i="8"/>
  <c r="U1069" i="8" s="1"/>
  <c r="R1069" i="8"/>
  <c r="Q1069" i="8"/>
  <c r="T1068" i="8"/>
  <c r="U1068" i="8" s="1"/>
  <c r="R1068" i="8"/>
  <c r="Q1068" i="8"/>
  <c r="T1067" i="8"/>
  <c r="U1067" i="8" s="1"/>
  <c r="R1067" i="8"/>
  <c r="Q1067" i="8"/>
  <c r="T1066" i="8"/>
  <c r="U1066" i="8" s="1"/>
  <c r="R1066" i="8"/>
  <c r="Q1066" i="8"/>
  <c r="T1065" i="8"/>
  <c r="U1065" i="8" s="1"/>
  <c r="R1065" i="8"/>
  <c r="Q1065" i="8"/>
  <c r="T1064" i="8"/>
  <c r="U1064" i="8" s="1"/>
  <c r="R1064" i="8"/>
  <c r="Q1064" i="8"/>
  <c r="S1064" i="8" s="1"/>
  <c r="T1063" i="8"/>
  <c r="U1063" i="8" s="1"/>
  <c r="R1063" i="8"/>
  <c r="Q1063" i="8"/>
  <c r="T1062" i="8"/>
  <c r="U1062" i="8" s="1"/>
  <c r="R1062" i="8"/>
  <c r="Q1062" i="8"/>
  <c r="S1062" i="8" s="1"/>
  <c r="T1061" i="8"/>
  <c r="U1061" i="8" s="1"/>
  <c r="R1061" i="8"/>
  <c r="Q1061" i="8"/>
  <c r="T1060" i="8"/>
  <c r="U1060" i="8" s="1"/>
  <c r="R1060" i="8"/>
  <c r="Q1060" i="8"/>
  <c r="S1060" i="8" s="1"/>
  <c r="T1059" i="8"/>
  <c r="U1059" i="8" s="1"/>
  <c r="R1059" i="8"/>
  <c r="Q1059" i="8"/>
  <c r="T1058" i="8"/>
  <c r="U1058" i="8" s="1"/>
  <c r="R1058" i="8"/>
  <c r="Q1058" i="8"/>
  <c r="T1057" i="8"/>
  <c r="U1057" i="8" s="1"/>
  <c r="R1057" i="8"/>
  <c r="Q1057" i="8"/>
  <c r="S1057" i="8" s="1"/>
  <c r="T1056" i="8"/>
  <c r="U1056" i="8" s="1"/>
  <c r="R1056" i="8"/>
  <c r="Q1056" i="8"/>
  <c r="S1056" i="8" s="1"/>
  <c r="T1055" i="8"/>
  <c r="U1055" i="8" s="1"/>
  <c r="R1055" i="8"/>
  <c r="Q1055" i="8"/>
  <c r="S1055" i="8" s="1"/>
  <c r="T1054" i="8"/>
  <c r="U1054" i="8" s="1"/>
  <c r="R1054" i="8"/>
  <c r="Q1054" i="8"/>
  <c r="T1053" i="8"/>
  <c r="U1053" i="8" s="1"/>
  <c r="R1053" i="8"/>
  <c r="Q1053" i="8"/>
  <c r="T1052" i="8"/>
  <c r="U1052" i="8" s="1"/>
  <c r="R1052" i="8"/>
  <c r="Q1052" i="8"/>
  <c r="T1051" i="8"/>
  <c r="U1051" i="8" s="1"/>
  <c r="R1051" i="8"/>
  <c r="Q1051" i="8"/>
  <c r="T1050" i="8"/>
  <c r="U1050" i="8" s="1"/>
  <c r="R1050" i="8"/>
  <c r="Q1050" i="8"/>
  <c r="T1049" i="8"/>
  <c r="U1049" i="8" s="1"/>
  <c r="R1049" i="8"/>
  <c r="Q1049" i="8"/>
  <c r="T1048" i="8"/>
  <c r="U1048" i="8" s="1"/>
  <c r="R1048" i="8"/>
  <c r="Q1048" i="8"/>
  <c r="S1048" i="8" s="1"/>
  <c r="T1047" i="8"/>
  <c r="U1047" i="8" s="1"/>
  <c r="R1047" i="8"/>
  <c r="Q1047" i="8"/>
  <c r="T1046" i="8"/>
  <c r="U1046" i="8" s="1"/>
  <c r="R1046" i="8"/>
  <c r="Q1046" i="8"/>
  <c r="S1046" i="8" s="1"/>
  <c r="T1045" i="8"/>
  <c r="U1045" i="8" s="1"/>
  <c r="R1045" i="8"/>
  <c r="Q1045" i="8"/>
  <c r="T1044" i="8"/>
  <c r="U1044" i="8" s="1"/>
  <c r="R1044" i="8"/>
  <c r="Q1044" i="8"/>
  <c r="S1044" i="8" s="1"/>
  <c r="T1043" i="8"/>
  <c r="U1043" i="8" s="1"/>
  <c r="R1043" i="8"/>
  <c r="Q1043" i="8"/>
  <c r="T1042" i="8"/>
  <c r="U1042" i="8" s="1"/>
  <c r="R1042" i="8"/>
  <c r="Q1042" i="8"/>
  <c r="T1041" i="8"/>
  <c r="U1041" i="8" s="1"/>
  <c r="R1041" i="8"/>
  <c r="Q1041" i="8"/>
  <c r="S1041" i="8" s="1"/>
  <c r="T1040" i="8"/>
  <c r="U1040" i="8" s="1"/>
  <c r="R1040" i="8"/>
  <c r="Q1040" i="8"/>
  <c r="S1040" i="8" s="1"/>
  <c r="T1039" i="8"/>
  <c r="U1039" i="8" s="1"/>
  <c r="R1039" i="8"/>
  <c r="Q1039" i="8"/>
  <c r="S1039" i="8" s="1"/>
  <c r="T1038" i="8"/>
  <c r="U1038" i="8" s="1"/>
  <c r="R1038" i="8"/>
  <c r="Q1038" i="8"/>
  <c r="T1037" i="8"/>
  <c r="U1037" i="8" s="1"/>
  <c r="R1037" i="8"/>
  <c r="Q1037" i="8"/>
  <c r="T1036" i="8"/>
  <c r="U1036" i="8" s="1"/>
  <c r="R1036" i="8"/>
  <c r="Q1036" i="8"/>
  <c r="T1035" i="8"/>
  <c r="U1035" i="8" s="1"/>
  <c r="R1035" i="8"/>
  <c r="Q1035" i="8"/>
  <c r="T1034" i="8"/>
  <c r="U1034" i="8" s="1"/>
  <c r="R1034" i="8"/>
  <c r="Q1034" i="8"/>
  <c r="T1033" i="8"/>
  <c r="U1033" i="8" s="1"/>
  <c r="R1033" i="8"/>
  <c r="Q1033" i="8"/>
  <c r="T1032" i="8"/>
  <c r="U1032" i="8" s="1"/>
  <c r="R1032" i="8"/>
  <c r="Q1032" i="8"/>
  <c r="S1032" i="8" s="1"/>
  <c r="T1031" i="8"/>
  <c r="U1031" i="8" s="1"/>
  <c r="R1031" i="8"/>
  <c r="Q1031" i="8"/>
  <c r="T1030" i="8"/>
  <c r="U1030" i="8" s="1"/>
  <c r="R1030" i="8"/>
  <c r="Q1030" i="8"/>
  <c r="S1030" i="8" s="1"/>
  <c r="T1029" i="8"/>
  <c r="U1029" i="8" s="1"/>
  <c r="R1029" i="8"/>
  <c r="Q1029" i="8"/>
  <c r="T1028" i="8"/>
  <c r="U1028" i="8" s="1"/>
  <c r="R1028" i="8"/>
  <c r="Q1028" i="8"/>
  <c r="S1028" i="8" s="1"/>
  <c r="T1027" i="8"/>
  <c r="U1027" i="8" s="1"/>
  <c r="R1027" i="8"/>
  <c r="Q1027" i="8"/>
  <c r="T1026" i="8"/>
  <c r="U1026" i="8" s="1"/>
  <c r="R1026" i="8"/>
  <c r="Q1026" i="8"/>
  <c r="T1025" i="8"/>
  <c r="U1025" i="8" s="1"/>
  <c r="R1025" i="8"/>
  <c r="Q1025" i="8"/>
  <c r="S1025" i="8" s="1"/>
  <c r="T1024" i="8"/>
  <c r="U1024" i="8" s="1"/>
  <c r="R1024" i="8"/>
  <c r="Q1024" i="8"/>
  <c r="S1024" i="8" s="1"/>
  <c r="T1023" i="8"/>
  <c r="U1023" i="8" s="1"/>
  <c r="R1023" i="8"/>
  <c r="Q1023" i="8"/>
  <c r="S1023" i="8" s="1"/>
  <c r="T1022" i="8"/>
  <c r="U1022" i="8" s="1"/>
  <c r="R1022" i="8"/>
  <c r="Q1022" i="8"/>
  <c r="T1021" i="8"/>
  <c r="U1021" i="8" s="1"/>
  <c r="R1021" i="8"/>
  <c r="Q1021" i="8"/>
  <c r="T1019" i="8"/>
  <c r="U1019" i="8" s="1"/>
  <c r="R1019" i="8"/>
  <c r="Q1019" i="8"/>
  <c r="T1018" i="8"/>
  <c r="U1018" i="8" s="1"/>
  <c r="R1018" i="8"/>
  <c r="Q1018" i="8"/>
  <c r="T1017" i="8"/>
  <c r="U1017" i="8" s="1"/>
  <c r="R1017" i="8"/>
  <c r="Q1017" i="8"/>
  <c r="T1016" i="8"/>
  <c r="U1016" i="8" s="1"/>
  <c r="R1016" i="8"/>
  <c r="Q1016" i="8"/>
  <c r="T1015" i="8"/>
  <c r="U1015" i="8" s="1"/>
  <c r="R1015" i="8"/>
  <c r="Q1015" i="8"/>
  <c r="S1015" i="8" s="1"/>
  <c r="T1014" i="8"/>
  <c r="U1014" i="8" s="1"/>
  <c r="R1014" i="8"/>
  <c r="Q1014" i="8"/>
  <c r="T1013" i="8"/>
  <c r="U1013" i="8" s="1"/>
  <c r="R1013" i="8"/>
  <c r="Q1013" i="8"/>
  <c r="S1013" i="8" s="1"/>
  <c r="T1012" i="8"/>
  <c r="U1012" i="8" s="1"/>
  <c r="R1012" i="8"/>
  <c r="Q1012" i="8"/>
  <c r="T1011" i="8"/>
  <c r="U1011" i="8" s="1"/>
  <c r="R1011" i="8"/>
  <c r="Q1011" i="8"/>
  <c r="S1011" i="8" s="1"/>
  <c r="T1010" i="8"/>
  <c r="U1010" i="8" s="1"/>
  <c r="R1010" i="8"/>
  <c r="Q1010" i="8"/>
  <c r="T1009" i="8"/>
  <c r="U1009" i="8" s="1"/>
  <c r="R1009" i="8"/>
  <c r="Q1009" i="8"/>
  <c r="T1008" i="8"/>
  <c r="U1008" i="8" s="1"/>
  <c r="R1008" i="8"/>
  <c r="Q1008" i="8"/>
  <c r="S1008" i="8" s="1"/>
  <c r="T1007" i="8"/>
  <c r="U1007" i="8" s="1"/>
  <c r="R1007" i="8"/>
  <c r="Q1007" i="8"/>
  <c r="S1007" i="8" s="1"/>
  <c r="T1006" i="8"/>
  <c r="U1006" i="8" s="1"/>
  <c r="R1006" i="8"/>
  <c r="Q1006" i="8"/>
  <c r="S1006" i="8" s="1"/>
  <c r="T1005" i="8"/>
  <c r="U1005" i="8" s="1"/>
  <c r="R1005" i="8"/>
  <c r="Q1005" i="8"/>
  <c r="T1004" i="8"/>
  <c r="U1004" i="8" s="1"/>
  <c r="R1004" i="8"/>
  <c r="Q1004" i="8"/>
  <c r="T1003" i="8"/>
  <c r="U1003" i="8" s="1"/>
  <c r="R1003" i="8"/>
  <c r="Q1003" i="8"/>
  <c r="T1002" i="8"/>
  <c r="U1002" i="8" s="1"/>
  <c r="R1002" i="8"/>
  <c r="Q1002" i="8"/>
  <c r="T1001" i="8"/>
  <c r="U1001" i="8" s="1"/>
  <c r="R1001" i="8"/>
  <c r="Q1001" i="8"/>
  <c r="T1000" i="8"/>
  <c r="U1000" i="8" s="1"/>
  <c r="R1000" i="8"/>
  <c r="Q1000" i="8"/>
  <c r="T999" i="8"/>
  <c r="U999" i="8" s="1"/>
  <c r="R999" i="8"/>
  <c r="Q999" i="8"/>
  <c r="S999" i="8" s="1"/>
  <c r="T998" i="8"/>
  <c r="U998" i="8" s="1"/>
  <c r="R998" i="8"/>
  <c r="Q998" i="8"/>
  <c r="T997" i="8"/>
  <c r="U997" i="8" s="1"/>
  <c r="R997" i="8"/>
  <c r="Q997" i="8"/>
  <c r="S997" i="8" s="1"/>
  <c r="T996" i="8"/>
  <c r="U996" i="8" s="1"/>
  <c r="R996" i="8"/>
  <c r="Q996" i="8"/>
  <c r="T995" i="8"/>
  <c r="U995" i="8" s="1"/>
  <c r="R995" i="8"/>
  <c r="Q995" i="8"/>
  <c r="S995" i="8" s="1"/>
  <c r="T994" i="8"/>
  <c r="U994" i="8" s="1"/>
  <c r="R994" i="8"/>
  <c r="Q994" i="8"/>
  <c r="T993" i="8"/>
  <c r="U993" i="8" s="1"/>
  <c r="R993" i="8"/>
  <c r="Q993" i="8"/>
  <c r="T992" i="8"/>
  <c r="U992" i="8" s="1"/>
  <c r="R992" i="8"/>
  <c r="Q992" i="8"/>
  <c r="S992" i="8" s="1"/>
  <c r="T991" i="8"/>
  <c r="U991" i="8" s="1"/>
  <c r="R991" i="8"/>
  <c r="Q991" i="8"/>
  <c r="S991" i="8" s="1"/>
  <c r="T990" i="8"/>
  <c r="U990" i="8" s="1"/>
  <c r="R990" i="8"/>
  <c r="Q990" i="8"/>
  <c r="S990" i="8" s="1"/>
  <c r="T989" i="8"/>
  <c r="U989" i="8" s="1"/>
  <c r="R989" i="8"/>
  <c r="Q989" i="8"/>
  <c r="T988" i="8"/>
  <c r="U988" i="8" s="1"/>
  <c r="R988" i="8"/>
  <c r="Q988" i="8"/>
  <c r="T987" i="8"/>
  <c r="U987" i="8" s="1"/>
  <c r="R987" i="8"/>
  <c r="Q987" i="8"/>
  <c r="T986" i="8"/>
  <c r="U986" i="8" s="1"/>
  <c r="R986" i="8"/>
  <c r="Q986" i="8"/>
  <c r="T985" i="8"/>
  <c r="U985" i="8" s="1"/>
  <c r="R985" i="8"/>
  <c r="Q985" i="8"/>
  <c r="T984" i="8"/>
  <c r="U984" i="8" s="1"/>
  <c r="R984" i="8"/>
  <c r="Q984" i="8"/>
  <c r="T983" i="8"/>
  <c r="U983" i="8" s="1"/>
  <c r="R983" i="8"/>
  <c r="Q983" i="8"/>
  <c r="T982" i="8"/>
  <c r="U982" i="8" s="1"/>
  <c r="R982" i="8"/>
  <c r="Q982" i="8"/>
  <c r="T981" i="8"/>
  <c r="U981" i="8" s="1"/>
  <c r="R981" i="8"/>
  <c r="Q981" i="8"/>
  <c r="T980" i="8"/>
  <c r="U980" i="8" s="1"/>
  <c r="R980" i="8"/>
  <c r="Q980" i="8"/>
  <c r="T979" i="8"/>
  <c r="U979" i="8" s="1"/>
  <c r="R979" i="8"/>
  <c r="Q979" i="8"/>
  <c r="S979" i="8" s="1"/>
  <c r="T978" i="8"/>
  <c r="U978" i="8" s="1"/>
  <c r="R978" i="8"/>
  <c r="Q978" i="8"/>
  <c r="T977" i="8"/>
  <c r="U977" i="8" s="1"/>
  <c r="R977" i="8"/>
  <c r="Q977" i="8"/>
  <c r="T976" i="8"/>
  <c r="U976" i="8" s="1"/>
  <c r="R976" i="8"/>
  <c r="Q976" i="8"/>
  <c r="T975" i="8"/>
  <c r="U975" i="8" s="1"/>
  <c r="R975" i="8"/>
  <c r="Q975" i="8"/>
  <c r="T974" i="8"/>
  <c r="U974" i="8" s="1"/>
  <c r="R974" i="8"/>
  <c r="Q974" i="8"/>
  <c r="S974" i="8" s="1"/>
  <c r="T973" i="8"/>
  <c r="U973" i="8" s="1"/>
  <c r="R973" i="8"/>
  <c r="Q973" i="8"/>
  <c r="T972" i="8"/>
  <c r="U972" i="8" s="1"/>
  <c r="R972" i="8"/>
  <c r="Q972" i="8"/>
  <c r="T971" i="8"/>
  <c r="U971" i="8" s="1"/>
  <c r="R971" i="8"/>
  <c r="Q971" i="8"/>
  <c r="T970" i="8"/>
  <c r="U970" i="8" s="1"/>
  <c r="R970" i="8"/>
  <c r="Q970" i="8"/>
  <c r="S970" i="8" s="1"/>
  <c r="T969" i="8"/>
  <c r="U969" i="8" s="1"/>
  <c r="R969" i="8"/>
  <c r="Q969" i="8"/>
  <c r="S969" i="8" s="1"/>
  <c r="T968" i="8"/>
  <c r="U968" i="8" s="1"/>
  <c r="R968" i="8"/>
  <c r="Q968" i="8"/>
  <c r="T967" i="8"/>
  <c r="U967" i="8" s="1"/>
  <c r="R967" i="8"/>
  <c r="Q967" i="8"/>
  <c r="T966" i="8"/>
  <c r="U966" i="8" s="1"/>
  <c r="R966" i="8"/>
  <c r="Q966" i="8"/>
  <c r="T965" i="8"/>
  <c r="U965" i="8" s="1"/>
  <c r="R965" i="8"/>
  <c r="Q965" i="8"/>
  <c r="T964" i="8"/>
  <c r="U964" i="8" s="1"/>
  <c r="R964" i="8"/>
  <c r="Q964" i="8"/>
  <c r="T963" i="8"/>
  <c r="U963" i="8" s="1"/>
  <c r="R963" i="8"/>
  <c r="Q963" i="8"/>
  <c r="T962" i="8"/>
  <c r="U962" i="8" s="1"/>
  <c r="R962" i="8"/>
  <c r="Q962" i="8"/>
  <c r="S962" i="8" s="1"/>
  <c r="T961" i="8"/>
  <c r="U961" i="8" s="1"/>
  <c r="R961" i="8"/>
  <c r="Q961" i="8"/>
  <c r="T960" i="8"/>
  <c r="U960" i="8" s="1"/>
  <c r="R960" i="8"/>
  <c r="Q960" i="8"/>
  <c r="T959" i="8"/>
  <c r="U959" i="8" s="1"/>
  <c r="R959" i="8"/>
  <c r="Q959" i="8"/>
  <c r="S959" i="8" s="1"/>
  <c r="T958" i="8"/>
  <c r="U958" i="8" s="1"/>
  <c r="R958" i="8"/>
  <c r="Q958" i="8"/>
  <c r="S958" i="8" s="1"/>
  <c r="T957" i="8"/>
  <c r="U957" i="8" s="1"/>
  <c r="R957" i="8"/>
  <c r="Q957" i="8"/>
  <c r="T956" i="8"/>
  <c r="U956" i="8" s="1"/>
  <c r="R956" i="8"/>
  <c r="Q956" i="8"/>
  <c r="T955" i="8"/>
  <c r="U955" i="8" s="1"/>
  <c r="R955" i="8"/>
  <c r="Q955" i="8"/>
  <c r="T954" i="8"/>
  <c r="U954" i="8" s="1"/>
  <c r="R954" i="8"/>
  <c r="Q954" i="8"/>
  <c r="S954" i="8" s="1"/>
  <c r="T953" i="8"/>
  <c r="U953" i="8" s="1"/>
  <c r="R953" i="8"/>
  <c r="Q953" i="8"/>
  <c r="S953" i="8" s="1"/>
  <c r="T952" i="8"/>
  <c r="U952" i="8" s="1"/>
  <c r="R952" i="8"/>
  <c r="Q952" i="8"/>
  <c r="T951" i="8"/>
  <c r="U951" i="8" s="1"/>
  <c r="R951" i="8"/>
  <c r="Q951" i="8"/>
  <c r="T950" i="8"/>
  <c r="U950" i="8" s="1"/>
  <c r="R950" i="8"/>
  <c r="Q950" i="8"/>
  <c r="T949" i="8"/>
  <c r="U949" i="8" s="1"/>
  <c r="R949" i="8"/>
  <c r="Q949" i="8"/>
  <c r="T948" i="8"/>
  <c r="U948" i="8" s="1"/>
  <c r="R948" i="8"/>
  <c r="Q948" i="8"/>
  <c r="T947" i="8"/>
  <c r="U947" i="8" s="1"/>
  <c r="R947" i="8"/>
  <c r="Q947" i="8"/>
  <c r="T946" i="8"/>
  <c r="U946" i="8" s="1"/>
  <c r="R946" i="8"/>
  <c r="Q946" i="8"/>
  <c r="T945" i="8"/>
  <c r="U945" i="8" s="1"/>
  <c r="R945" i="8"/>
  <c r="Q945" i="8"/>
  <c r="T944" i="8"/>
  <c r="U944" i="8" s="1"/>
  <c r="R944" i="8"/>
  <c r="Q944" i="8"/>
  <c r="T943" i="8"/>
  <c r="U943" i="8" s="1"/>
  <c r="R943" i="8"/>
  <c r="Q943" i="8"/>
  <c r="T942" i="8"/>
  <c r="U942" i="8" s="1"/>
  <c r="R942" i="8"/>
  <c r="Q942" i="8"/>
  <c r="S942" i="8" s="1"/>
  <c r="T941" i="8"/>
  <c r="U941" i="8" s="1"/>
  <c r="R941" i="8"/>
  <c r="Q941" i="8"/>
  <c r="T940" i="8"/>
  <c r="U940" i="8" s="1"/>
  <c r="R940" i="8"/>
  <c r="Q940" i="8"/>
  <c r="T939" i="8"/>
  <c r="U939" i="8" s="1"/>
  <c r="R939" i="8"/>
  <c r="Q939" i="8"/>
  <c r="T938" i="8"/>
  <c r="U938" i="8" s="1"/>
  <c r="R938" i="8"/>
  <c r="Q938" i="8"/>
  <c r="S938" i="8" s="1"/>
  <c r="T937" i="8"/>
  <c r="U937" i="8" s="1"/>
  <c r="R937" i="8"/>
  <c r="Q937" i="8"/>
  <c r="S937" i="8" s="1"/>
  <c r="T936" i="8"/>
  <c r="U936" i="8" s="1"/>
  <c r="R936" i="8"/>
  <c r="Q936" i="8"/>
  <c r="T935" i="8"/>
  <c r="U935" i="8" s="1"/>
  <c r="R935" i="8"/>
  <c r="Q935" i="8"/>
  <c r="T934" i="8"/>
  <c r="U934" i="8" s="1"/>
  <c r="R934" i="8"/>
  <c r="Q934" i="8"/>
  <c r="T933" i="8"/>
  <c r="U933" i="8" s="1"/>
  <c r="R933" i="8"/>
  <c r="Q933" i="8"/>
  <c r="T932" i="8"/>
  <c r="U932" i="8" s="1"/>
  <c r="R932" i="8"/>
  <c r="Q932" i="8"/>
  <c r="T931" i="8"/>
  <c r="U931" i="8" s="1"/>
  <c r="R931" i="8"/>
  <c r="Q931" i="8"/>
  <c r="T930" i="8"/>
  <c r="U930" i="8" s="1"/>
  <c r="R930" i="8"/>
  <c r="Q930" i="8"/>
  <c r="T929" i="8"/>
  <c r="U929" i="8" s="1"/>
  <c r="R929" i="8"/>
  <c r="Q929" i="8"/>
  <c r="T928" i="8"/>
  <c r="U928" i="8" s="1"/>
  <c r="R928" i="8"/>
  <c r="Q928" i="8"/>
  <c r="T927" i="8"/>
  <c r="U927" i="8" s="1"/>
  <c r="R927" i="8"/>
  <c r="Q927" i="8"/>
  <c r="T926" i="8"/>
  <c r="U926" i="8" s="1"/>
  <c r="R926" i="8"/>
  <c r="Q926" i="8"/>
  <c r="S926" i="8" s="1"/>
  <c r="T925" i="8"/>
  <c r="U925" i="8" s="1"/>
  <c r="R925" i="8"/>
  <c r="Q925" i="8"/>
  <c r="T924" i="8"/>
  <c r="U924" i="8" s="1"/>
  <c r="R924" i="8"/>
  <c r="Q924" i="8"/>
  <c r="T923" i="8"/>
  <c r="U923" i="8" s="1"/>
  <c r="R923" i="8"/>
  <c r="Q923" i="8"/>
  <c r="T922" i="8"/>
  <c r="U922" i="8" s="1"/>
  <c r="R922" i="8"/>
  <c r="Q922" i="8"/>
  <c r="S922" i="8" s="1"/>
  <c r="T921" i="8"/>
  <c r="U921" i="8" s="1"/>
  <c r="R921" i="8"/>
  <c r="Q921" i="8"/>
  <c r="S921" i="8" s="1"/>
  <c r="T920" i="8"/>
  <c r="U920" i="8" s="1"/>
  <c r="R920" i="8"/>
  <c r="Q920" i="8"/>
  <c r="T919" i="8"/>
  <c r="U919" i="8" s="1"/>
  <c r="R919" i="8"/>
  <c r="Q919" i="8"/>
  <c r="T918" i="8"/>
  <c r="U918" i="8" s="1"/>
  <c r="R918" i="8"/>
  <c r="Q918" i="8"/>
  <c r="T917" i="8"/>
  <c r="U917" i="8" s="1"/>
  <c r="R917" i="8"/>
  <c r="Q917" i="8"/>
  <c r="T916" i="8"/>
  <c r="U916" i="8" s="1"/>
  <c r="R916" i="8"/>
  <c r="Q916" i="8"/>
  <c r="T915" i="8"/>
  <c r="U915" i="8" s="1"/>
  <c r="R915" i="8"/>
  <c r="Q915" i="8"/>
  <c r="T914" i="8"/>
  <c r="U914" i="8" s="1"/>
  <c r="R914" i="8"/>
  <c r="Q914" i="8"/>
  <c r="T913" i="8"/>
  <c r="U913" i="8" s="1"/>
  <c r="R913" i="8"/>
  <c r="Q913" i="8"/>
  <c r="T912" i="8"/>
  <c r="U912" i="8" s="1"/>
  <c r="R912" i="8"/>
  <c r="Q912" i="8"/>
  <c r="T911" i="8"/>
  <c r="U911" i="8" s="1"/>
  <c r="R911" i="8"/>
  <c r="Q911" i="8"/>
  <c r="T910" i="8"/>
  <c r="U910" i="8" s="1"/>
  <c r="R910" i="8"/>
  <c r="Q910" i="8"/>
  <c r="S910" i="8" s="1"/>
  <c r="T909" i="8"/>
  <c r="U909" i="8" s="1"/>
  <c r="R909" i="8"/>
  <c r="Q909" i="8"/>
  <c r="T908" i="8"/>
  <c r="U908" i="8" s="1"/>
  <c r="R908" i="8"/>
  <c r="Q908" i="8"/>
  <c r="T907" i="8"/>
  <c r="U907" i="8" s="1"/>
  <c r="R907" i="8"/>
  <c r="Q907" i="8"/>
  <c r="T906" i="8"/>
  <c r="U906" i="8" s="1"/>
  <c r="R906" i="8"/>
  <c r="Q906" i="8"/>
  <c r="S906" i="8" s="1"/>
  <c r="T905" i="8"/>
  <c r="U905" i="8" s="1"/>
  <c r="R905" i="8"/>
  <c r="Q905" i="8"/>
  <c r="S905" i="8" s="1"/>
  <c r="T904" i="8"/>
  <c r="U904" i="8" s="1"/>
  <c r="R904" i="8"/>
  <c r="Q904" i="8"/>
  <c r="T903" i="8"/>
  <c r="U903" i="8" s="1"/>
  <c r="R903" i="8"/>
  <c r="Q903" i="8"/>
  <c r="T902" i="8"/>
  <c r="U902" i="8" s="1"/>
  <c r="R902" i="8"/>
  <c r="Q902" i="8"/>
  <c r="T901" i="8"/>
  <c r="U901" i="8" s="1"/>
  <c r="R901" i="8"/>
  <c r="Q901" i="8"/>
  <c r="T900" i="8"/>
  <c r="U900" i="8" s="1"/>
  <c r="R900" i="8"/>
  <c r="Q900" i="8"/>
  <c r="T899" i="8"/>
  <c r="U899" i="8" s="1"/>
  <c r="R899" i="8"/>
  <c r="Q899" i="8"/>
  <c r="T898" i="8"/>
  <c r="U898" i="8" s="1"/>
  <c r="R898" i="8"/>
  <c r="Q898" i="8"/>
  <c r="T897" i="8"/>
  <c r="U897" i="8" s="1"/>
  <c r="R897" i="8"/>
  <c r="Q897" i="8"/>
  <c r="T896" i="8"/>
  <c r="U896" i="8" s="1"/>
  <c r="R896" i="8"/>
  <c r="Q896" i="8"/>
  <c r="T895" i="8"/>
  <c r="U895" i="8" s="1"/>
  <c r="R895" i="8"/>
  <c r="Q895" i="8"/>
  <c r="T894" i="8"/>
  <c r="U894" i="8" s="1"/>
  <c r="R894" i="8"/>
  <c r="Q894" i="8"/>
  <c r="S894" i="8" s="1"/>
  <c r="T893" i="8"/>
  <c r="U893" i="8" s="1"/>
  <c r="R893" i="8"/>
  <c r="Q893" i="8"/>
  <c r="T892" i="8"/>
  <c r="U892" i="8" s="1"/>
  <c r="R892" i="8"/>
  <c r="Q892" i="8"/>
  <c r="T891" i="8"/>
  <c r="U891" i="8" s="1"/>
  <c r="R891" i="8"/>
  <c r="Q891" i="8"/>
  <c r="T890" i="8"/>
  <c r="U890" i="8" s="1"/>
  <c r="R890" i="8"/>
  <c r="Q890" i="8"/>
  <c r="S890" i="8" s="1"/>
  <c r="T889" i="8"/>
  <c r="U889" i="8" s="1"/>
  <c r="R889" i="8"/>
  <c r="Q889" i="8"/>
  <c r="S889" i="8" s="1"/>
  <c r="T888" i="8"/>
  <c r="U888" i="8" s="1"/>
  <c r="R888" i="8"/>
  <c r="Q888" i="8"/>
  <c r="T887" i="8"/>
  <c r="U887" i="8" s="1"/>
  <c r="R887" i="8"/>
  <c r="Q887" i="8"/>
  <c r="T886" i="8"/>
  <c r="U886" i="8" s="1"/>
  <c r="R886" i="8"/>
  <c r="Q886" i="8"/>
  <c r="T885" i="8"/>
  <c r="U885" i="8" s="1"/>
  <c r="R885" i="8"/>
  <c r="Q885" i="8"/>
  <c r="T884" i="8"/>
  <c r="U884" i="8" s="1"/>
  <c r="R884" i="8"/>
  <c r="Q884" i="8"/>
  <c r="T883" i="8"/>
  <c r="U883" i="8" s="1"/>
  <c r="R883" i="8"/>
  <c r="Q883" i="8"/>
  <c r="T882" i="8"/>
  <c r="U882" i="8" s="1"/>
  <c r="R882" i="8"/>
  <c r="Q882" i="8"/>
  <c r="T881" i="8"/>
  <c r="U881" i="8" s="1"/>
  <c r="R881" i="8"/>
  <c r="Q881" i="8"/>
  <c r="T879" i="8"/>
  <c r="U879" i="8" s="1"/>
  <c r="R879" i="8"/>
  <c r="Q879" i="8"/>
  <c r="T878" i="8"/>
  <c r="U878" i="8" s="1"/>
  <c r="R878" i="8"/>
  <c r="Q878" i="8"/>
  <c r="T877" i="8"/>
  <c r="U877" i="8" s="1"/>
  <c r="R877" i="8"/>
  <c r="Q877" i="8"/>
  <c r="S877" i="8" s="1"/>
  <c r="T876" i="8"/>
  <c r="U876" i="8" s="1"/>
  <c r="R876" i="8"/>
  <c r="Q876" i="8"/>
  <c r="T875" i="8"/>
  <c r="U875" i="8" s="1"/>
  <c r="R875" i="8"/>
  <c r="Q875" i="8"/>
  <c r="T874" i="8"/>
  <c r="U874" i="8" s="1"/>
  <c r="R874" i="8"/>
  <c r="Q874" i="8"/>
  <c r="T873" i="8"/>
  <c r="U873" i="8" s="1"/>
  <c r="R873" i="8"/>
  <c r="Q873" i="8"/>
  <c r="S873" i="8" s="1"/>
  <c r="T872" i="8"/>
  <c r="U872" i="8" s="1"/>
  <c r="R872" i="8"/>
  <c r="Q872" i="8"/>
  <c r="S872" i="8" s="1"/>
  <c r="T871" i="8"/>
  <c r="U871" i="8" s="1"/>
  <c r="R871" i="8"/>
  <c r="Q871" i="8"/>
  <c r="T870" i="8"/>
  <c r="U870" i="8" s="1"/>
  <c r="R870" i="8"/>
  <c r="Q870" i="8"/>
  <c r="T869" i="8"/>
  <c r="U869" i="8" s="1"/>
  <c r="R869" i="8"/>
  <c r="Q869" i="8"/>
  <c r="T868" i="8"/>
  <c r="U868" i="8" s="1"/>
  <c r="R868" i="8"/>
  <c r="Q868" i="8"/>
  <c r="T867" i="8"/>
  <c r="U867" i="8" s="1"/>
  <c r="R867" i="8"/>
  <c r="Q867" i="8"/>
  <c r="T866" i="8"/>
  <c r="U866" i="8" s="1"/>
  <c r="R866" i="8"/>
  <c r="Q866" i="8"/>
  <c r="T865" i="8"/>
  <c r="U865" i="8" s="1"/>
  <c r="R865" i="8"/>
  <c r="Q865" i="8"/>
  <c r="T864" i="8"/>
  <c r="U864" i="8" s="1"/>
  <c r="R864" i="8"/>
  <c r="Q864" i="8"/>
  <c r="T863" i="8"/>
  <c r="U863" i="8" s="1"/>
  <c r="R863" i="8"/>
  <c r="Q863" i="8"/>
  <c r="T862" i="8"/>
  <c r="U862" i="8" s="1"/>
  <c r="R862" i="8"/>
  <c r="Q862" i="8"/>
  <c r="T861" i="8"/>
  <c r="U861" i="8" s="1"/>
  <c r="R861" i="8"/>
  <c r="Q861" i="8"/>
  <c r="S861" i="8" s="1"/>
  <c r="T860" i="8"/>
  <c r="U860" i="8" s="1"/>
  <c r="R860" i="8"/>
  <c r="Q860" i="8"/>
  <c r="T859" i="8"/>
  <c r="U859" i="8" s="1"/>
  <c r="R859" i="8"/>
  <c r="Q859" i="8"/>
  <c r="T858" i="8"/>
  <c r="U858" i="8" s="1"/>
  <c r="R858" i="8"/>
  <c r="Q858" i="8"/>
  <c r="T857" i="8"/>
  <c r="U857" i="8" s="1"/>
  <c r="R857" i="8"/>
  <c r="Q857" i="8"/>
  <c r="S857" i="8" s="1"/>
  <c r="T856" i="8"/>
  <c r="U856" i="8" s="1"/>
  <c r="R856" i="8"/>
  <c r="Q856" i="8"/>
  <c r="S856" i="8" s="1"/>
  <c r="T855" i="8"/>
  <c r="U855" i="8" s="1"/>
  <c r="R855" i="8"/>
  <c r="Q855" i="8"/>
  <c r="T854" i="8"/>
  <c r="U854" i="8" s="1"/>
  <c r="R854" i="8"/>
  <c r="Q854" i="8"/>
  <c r="T853" i="8"/>
  <c r="U853" i="8" s="1"/>
  <c r="R853" i="8"/>
  <c r="Q853" i="8"/>
  <c r="T852" i="8"/>
  <c r="U852" i="8" s="1"/>
  <c r="R852" i="8"/>
  <c r="Q852" i="8"/>
  <c r="T851" i="8"/>
  <c r="U851" i="8" s="1"/>
  <c r="R851" i="8"/>
  <c r="Q851" i="8"/>
  <c r="S851" i="8" s="1"/>
  <c r="T850" i="8"/>
  <c r="U850" i="8" s="1"/>
  <c r="R850" i="8"/>
  <c r="Q850" i="8"/>
  <c r="T849" i="8"/>
  <c r="U849" i="8" s="1"/>
  <c r="R849" i="8"/>
  <c r="Q849" i="8"/>
  <c r="T848" i="8"/>
  <c r="U848" i="8" s="1"/>
  <c r="R848" i="8"/>
  <c r="Q848" i="8"/>
  <c r="T847" i="8"/>
  <c r="U847" i="8" s="1"/>
  <c r="R847" i="8"/>
  <c r="Q847" i="8"/>
  <c r="T846" i="8"/>
  <c r="U846" i="8" s="1"/>
  <c r="R846" i="8"/>
  <c r="Q846" i="8"/>
  <c r="T845" i="8"/>
  <c r="U845" i="8" s="1"/>
  <c r="R845" i="8"/>
  <c r="Q845" i="8"/>
  <c r="S845" i="8" s="1"/>
  <c r="T844" i="8"/>
  <c r="U844" i="8" s="1"/>
  <c r="R844" i="8"/>
  <c r="Q844" i="8"/>
  <c r="T843" i="8"/>
  <c r="U843" i="8" s="1"/>
  <c r="R843" i="8"/>
  <c r="Q843" i="8"/>
  <c r="T842" i="8"/>
  <c r="U842" i="8" s="1"/>
  <c r="R842" i="8"/>
  <c r="Q842" i="8"/>
  <c r="T841" i="8"/>
  <c r="U841" i="8" s="1"/>
  <c r="R841" i="8"/>
  <c r="Q841" i="8"/>
  <c r="S841" i="8" s="1"/>
  <c r="T840" i="8"/>
  <c r="U840" i="8" s="1"/>
  <c r="R840" i="8"/>
  <c r="Q840" i="8"/>
  <c r="S840" i="8" s="1"/>
  <c r="T839" i="8"/>
  <c r="U839" i="8" s="1"/>
  <c r="R839" i="8"/>
  <c r="Q839" i="8"/>
  <c r="T838" i="8"/>
  <c r="U838" i="8" s="1"/>
  <c r="R838" i="8"/>
  <c r="Q838" i="8"/>
  <c r="T837" i="8"/>
  <c r="U837" i="8" s="1"/>
  <c r="R837" i="8"/>
  <c r="Q837" i="8"/>
  <c r="T836" i="8"/>
  <c r="U836" i="8" s="1"/>
  <c r="R836" i="8"/>
  <c r="Q836" i="8"/>
  <c r="T835" i="8"/>
  <c r="U835" i="8" s="1"/>
  <c r="R835" i="8"/>
  <c r="Q835" i="8"/>
  <c r="T834" i="8"/>
  <c r="U834" i="8" s="1"/>
  <c r="R834" i="8"/>
  <c r="Q834" i="8"/>
  <c r="T833" i="8"/>
  <c r="U833" i="8" s="1"/>
  <c r="R833" i="8"/>
  <c r="Q833" i="8"/>
  <c r="T832" i="8"/>
  <c r="U832" i="8" s="1"/>
  <c r="R832" i="8"/>
  <c r="Q832" i="8"/>
  <c r="T831" i="8"/>
  <c r="U831" i="8" s="1"/>
  <c r="R831" i="8"/>
  <c r="Q831" i="8"/>
  <c r="T830" i="8"/>
  <c r="U830" i="8" s="1"/>
  <c r="R830" i="8"/>
  <c r="Q830" i="8"/>
  <c r="T829" i="8"/>
  <c r="U829" i="8" s="1"/>
  <c r="R829" i="8"/>
  <c r="Q829" i="8"/>
  <c r="S829" i="8" s="1"/>
  <c r="T828" i="8"/>
  <c r="U828" i="8" s="1"/>
  <c r="R828" i="8"/>
  <c r="Q828" i="8"/>
  <c r="T827" i="8"/>
  <c r="U827" i="8" s="1"/>
  <c r="R827" i="8"/>
  <c r="Q827" i="8"/>
  <c r="T826" i="8"/>
  <c r="U826" i="8" s="1"/>
  <c r="R826" i="8"/>
  <c r="Q826" i="8"/>
  <c r="T825" i="8"/>
  <c r="U825" i="8" s="1"/>
  <c r="R825" i="8"/>
  <c r="Q825" i="8"/>
  <c r="S825" i="8" s="1"/>
  <c r="T824" i="8"/>
  <c r="U824" i="8" s="1"/>
  <c r="R824" i="8"/>
  <c r="Q824" i="8"/>
  <c r="S824" i="8" s="1"/>
  <c r="T823" i="8"/>
  <c r="U823" i="8" s="1"/>
  <c r="R823" i="8"/>
  <c r="Q823" i="8"/>
  <c r="T822" i="8"/>
  <c r="U822" i="8" s="1"/>
  <c r="R822" i="8"/>
  <c r="Q822" i="8"/>
  <c r="T821" i="8"/>
  <c r="U821" i="8" s="1"/>
  <c r="R821" i="8"/>
  <c r="Q821" i="8"/>
  <c r="T819" i="8"/>
  <c r="U819" i="8" s="1"/>
  <c r="R819" i="8"/>
  <c r="Q819" i="8"/>
  <c r="T818" i="8"/>
  <c r="U818" i="8" s="1"/>
  <c r="R818" i="8"/>
  <c r="Q818" i="8"/>
  <c r="T817" i="8"/>
  <c r="U817" i="8" s="1"/>
  <c r="R817" i="8"/>
  <c r="Q817" i="8"/>
  <c r="T816" i="8"/>
  <c r="U816" i="8" s="1"/>
  <c r="R816" i="8"/>
  <c r="Q816" i="8"/>
  <c r="T815" i="8"/>
  <c r="U815" i="8" s="1"/>
  <c r="R815" i="8"/>
  <c r="Q815" i="8"/>
  <c r="T814" i="8"/>
  <c r="U814" i="8" s="1"/>
  <c r="R814" i="8"/>
  <c r="Q814" i="8"/>
  <c r="S814" i="8" s="1"/>
  <c r="T813" i="8"/>
  <c r="U813" i="8" s="1"/>
  <c r="R813" i="8"/>
  <c r="Q813" i="8"/>
  <c r="T812" i="8"/>
  <c r="U812" i="8" s="1"/>
  <c r="R812" i="8"/>
  <c r="Q812" i="8"/>
  <c r="S812" i="8" s="1"/>
  <c r="T811" i="8"/>
  <c r="U811" i="8" s="1"/>
  <c r="R811" i="8"/>
  <c r="Q811" i="8"/>
  <c r="T810" i="8"/>
  <c r="U810" i="8" s="1"/>
  <c r="R810" i="8"/>
  <c r="Q810" i="8"/>
  <c r="T809" i="8"/>
  <c r="U809" i="8" s="1"/>
  <c r="R809" i="8"/>
  <c r="Q809" i="8"/>
  <c r="T808" i="8"/>
  <c r="U808" i="8" s="1"/>
  <c r="R808" i="8"/>
  <c r="Q808" i="8"/>
  <c r="S808" i="8" s="1"/>
  <c r="T807" i="8"/>
  <c r="U807" i="8" s="1"/>
  <c r="R807" i="8"/>
  <c r="Q807" i="8"/>
  <c r="S807" i="8" s="1"/>
  <c r="T806" i="8"/>
  <c r="U806" i="8" s="1"/>
  <c r="R806" i="8"/>
  <c r="Q806" i="8"/>
  <c r="T805" i="8"/>
  <c r="U805" i="8" s="1"/>
  <c r="R805" i="8"/>
  <c r="Q805" i="8"/>
  <c r="S805" i="8" s="1"/>
  <c r="T804" i="8"/>
  <c r="U804" i="8" s="1"/>
  <c r="R804" i="8"/>
  <c r="Q804" i="8"/>
  <c r="T803" i="8"/>
  <c r="U803" i="8" s="1"/>
  <c r="R803" i="8"/>
  <c r="Q803" i="8"/>
  <c r="T802" i="8"/>
  <c r="U802" i="8" s="1"/>
  <c r="R802" i="8"/>
  <c r="Q802" i="8"/>
  <c r="T801" i="8"/>
  <c r="U801" i="8" s="1"/>
  <c r="R801" i="8"/>
  <c r="Q801" i="8"/>
  <c r="T800" i="8"/>
  <c r="U800" i="8" s="1"/>
  <c r="R800" i="8"/>
  <c r="Q800" i="8"/>
  <c r="T799" i="8"/>
  <c r="U799" i="8" s="1"/>
  <c r="R799" i="8"/>
  <c r="Q799" i="8"/>
  <c r="T798" i="8"/>
  <c r="U798" i="8" s="1"/>
  <c r="R798" i="8"/>
  <c r="Q798" i="8"/>
  <c r="T797" i="8"/>
  <c r="U797" i="8" s="1"/>
  <c r="R797" i="8"/>
  <c r="Q797" i="8"/>
  <c r="T796" i="8"/>
  <c r="U796" i="8" s="1"/>
  <c r="R796" i="8"/>
  <c r="Q796" i="8"/>
  <c r="S796" i="8" s="1"/>
  <c r="T795" i="8"/>
  <c r="U795" i="8" s="1"/>
  <c r="R795" i="8"/>
  <c r="Q795" i="8"/>
  <c r="T794" i="8"/>
  <c r="U794" i="8" s="1"/>
  <c r="R794" i="8"/>
  <c r="Q794" i="8"/>
  <c r="T793" i="8"/>
  <c r="U793" i="8" s="1"/>
  <c r="R793" i="8"/>
  <c r="Q793" i="8"/>
  <c r="T792" i="8"/>
  <c r="U792" i="8" s="1"/>
  <c r="R792" i="8"/>
  <c r="Q792" i="8"/>
  <c r="S792" i="8" s="1"/>
  <c r="T791" i="8"/>
  <c r="U791" i="8" s="1"/>
  <c r="R791" i="8"/>
  <c r="Q791" i="8"/>
  <c r="S791" i="8" s="1"/>
  <c r="T790" i="8"/>
  <c r="U790" i="8" s="1"/>
  <c r="R790" i="8"/>
  <c r="Q790" i="8"/>
  <c r="T789" i="8"/>
  <c r="U789" i="8" s="1"/>
  <c r="R789" i="8"/>
  <c r="Q789" i="8"/>
  <c r="T788" i="8"/>
  <c r="U788" i="8" s="1"/>
  <c r="R788" i="8"/>
  <c r="Q788" i="8"/>
  <c r="T787" i="8"/>
  <c r="U787" i="8" s="1"/>
  <c r="R787" i="8"/>
  <c r="Q787" i="8"/>
  <c r="T786" i="8"/>
  <c r="U786" i="8" s="1"/>
  <c r="R786" i="8"/>
  <c r="Q786" i="8"/>
  <c r="T785" i="8"/>
  <c r="U785" i="8" s="1"/>
  <c r="R785" i="8"/>
  <c r="Q785" i="8"/>
  <c r="T784" i="8"/>
  <c r="U784" i="8" s="1"/>
  <c r="R784" i="8"/>
  <c r="Q784" i="8"/>
  <c r="T783" i="8"/>
  <c r="U783" i="8" s="1"/>
  <c r="R783" i="8"/>
  <c r="Q783" i="8"/>
  <c r="T782" i="8"/>
  <c r="U782" i="8" s="1"/>
  <c r="R782" i="8"/>
  <c r="Q782" i="8"/>
  <c r="T781" i="8"/>
  <c r="U781" i="8" s="1"/>
  <c r="R781" i="8"/>
  <c r="Q781" i="8"/>
  <c r="T780" i="8"/>
  <c r="U780" i="8" s="1"/>
  <c r="R780" i="8"/>
  <c r="Q780" i="8"/>
  <c r="S780" i="8" s="1"/>
  <c r="T779" i="8"/>
  <c r="U779" i="8" s="1"/>
  <c r="R779" i="8"/>
  <c r="Q779" i="8"/>
  <c r="T778" i="8"/>
  <c r="U778" i="8" s="1"/>
  <c r="R778" i="8"/>
  <c r="Q778" i="8"/>
  <c r="T777" i="8"/>
  <c r="U777" i="8" s="1"/>
  <c r="R777" i="8"/>
  <c r="Q777" i="8"/>
  <c r="T776" i="8"/>
  <c r="U776" i="8" s="1"/>
  <c r="R776" i="8"/>
  <c r="Q776" i="8"/>
  <c r="S776" i="8" s="1"/>
  <c r="T775" i="8"/>
  <c r="U775" i="8" s="1"/>
  <c r="R775" i="8"/>
  <c r="Q775" i="8"/>
  <c r="S775" i="8" s="1"/>
  <c r="T774" i="8"/>
  <c r="U774" i="8" s="1"/>
  <c r="R774" i="8"/>
  <c r="Q774" i="8"/>
  <c r="T773" i="8"/>
  <c r="U773" i="8" s="1"/>
  <c r="R773" i="8"/>
  <c r="Q773" i="8"/>
  <c r="S773" i="8" s="1"/>
  <c r="T772" i="8"/>
  <c r="U772" i="8" s="1"/>
  <c r="R772" i="8"/>
  <c r="Q772" i="8"/>
  <c r="T771" i="8"/>
  <c r="U771" i="8" s="1"/>
  <c r="R771" i="8"/>
  <c r="Q771" i="8"/>
  <c r="T770" i="8"/>
  <c r="U770" i="8" s="1"/>
  <c r="R770" i="8"/>
  <c r="Q770" i="8"/>
  <c r="T768" i="8"/>
  <c r="U768" i="8" s="1"/>
  <c r="R768" i="8"/>
  <c r="Q768" i="8"/>
  <c r="T767" i="8"/>
  <c r="U767" i="8" s="1"/>
  <c r="R767" i="8"/>
  <c r="Q767" i="8"/>
  <c r="T766" i="8"/>
  <c r="U766" i="8" s="1"/>
  <c r="R766" i="8"/>
  <c r="Q766" i="8"/>
  <c r="T765" i="8"/>
  <c r="U765" i="8" s="1"/>
  <c r="R765" i="8"/>
  <c r="Q765" i="8"/>
  <c r="T764" i="8"/>
  <c r="U764" i="8" s="1"/>
  <c r="R764" i="8"/>
  <c r="Q764" i="8"/>
  <c r="T763" i="8"/>
  <c r="U763" i="8" s="1"/>
  <c r="R763" i="8"/>
  <c r="Q763" i="8"/>
  <c r="S763" i="8" s="1"/>
  <c r="T762" i="8"/>
  <c r="U762" i="8" s="1"/>
  <c r="R762" i="8"/>
  <c r="Q762" i="8"/>
  <c r="T761" i="8"/>
  <c r="U761" i="8" s="1"/>
  <c r="R761" i="8"/>
  <c r="Q761" i="8"/>
  <c r="T760" i="8"/>
  <c r="U760" i="8" s="1"/>
  <c r="R760" i="8"/>
  <c r="Q760" i="8"/>
  <c r="T759" i="8"/>
  <c r="U759" i="8" s="1"/>
  <c r="R759" i="8"/>
  <c r="Q759" i="8"/>
  <c r="S759" i="8" s="1"/>
  <c r="T758" i="8"/>
  <c r="U758" i="8" s="1"/>
  <c r="R758" i="8"/>
  <c r="Q758" i="8"/>
  <c r="S758" i="8" s="1"/>
  <c r="T757" i="8"/>
  <c r="U757" i="8" s="1"/>
  <c r="R757" i="8"/>
  <c r="Q757" i="8"/>
  <c r="T756" i="8"/>
  <c r="U756" i="8" s="1"/>
  <c r="R756" i="8"/>
  <c r="Q756" i="8"/>
  <c r="T755" i="8"/>
  <c r="U755" i="8" s="1"/>
  <c r="R755" i="8"/>
  <c r="Q755" i="8"/>
  <c r="T754" i="8"/>
  <c r="U754" i="8" s="1"/>
  <c r="R754" i="8"/>
  <c r="Q754" i="8"/>
  <c r="T753" i="8"/>
  <c r="U753" i="8" s="1"/>
  <c r="R753" i="8"/>
  <c r="Q753" i="8"/>
  <c r="T752" i="8"/>
  <c r="U752" i="8" s="1"/>
  <c r="R752" i="8"/>
  <c r="Q752" i="8"/>
  <c r="T751" i="8"/>
  <c r="U751" i="8" s="1"/>
  <c r="R751" i="8"/>
  <c r="Q751" i="8"/>
  <c r="T750" i="8"/>
  <c r="U750" i="8" s="1"/>
  <c r="R750" i="8"/>
  <c r="Q750" i="8"/>
  <c r="T749" i="8"/>
  <c r="U749" i="8" s="1"/>
  <c r="R749" i="8"/>
  <c r="Q749" i="8"/>
  <c r="T748" i="8"/>
  <c r="U748" i="8" s="1"/>
  <c r="R748" i="8"/>
  <c r="Q748" i="8"/>
  <c r="T747" i="8"/>
  <c r="U747" i="8" s="1"/>
  <c r="R747" i="8"/>
  <c r="Q747" i="8"/>
  <c r="S747" i="8" s="1"/>
  <c r="T746" i="8"/>
  <c r="U746" i="8" s="1"/>
  <c r="R746" i="8"/>
  <c r="Q746" i="8"/>
  <c r="T745" i="8"/>
  <c r="U745" i="8" s="1"/>
  <c r="R745" i="8"/>
  <c r="Q745" i="8"/>
  <c r="T744" i="8"/>
  <c r="U744" i="8" s="1"/>
  <c r="R744" i="8"/>
  <c r="Q744" i="8"/>
  <c r="T743" i="8"/>
  <c r="U743" i="8" s="1"/>
  <c r="R743" i="8"/>
  <c r="Q743" i="8"/>
  <c r="S743" i="8" s="1"/>
  <c r="T742" i="8"/>
  <c r="U742" i="8" s="1"/>
  <c r="R742" i="8"/>
  <c r="Q742" i="8"/>
  <c r="S742" i="8" s="1"/>
  <c r="T741" i="8"/>
  <c r="U741" i="8" s="1"/>
  <c r="R741" i="8"/>
  <c r="Q741" i="8"/>
  <c r="T740" i="8"/>
  <c r="U740" i="8" s="1"/>
  <c r="R740" i="8"/>
  <c r="Q740" i="8"/>
  <c r="S740" i="8" s="1"/>
  <c r="T739" i="8"/>
  <c r="U739" i="8" s="1"/>
  <c r="R739" i="8"/>
  <c r="Q739" i="8"/>
  <c r="T738" i="8"/>
  <c r="U738" i="8" s="1"/>
  <c r="R738" i="8"/>
  <c r="Q738" i="8"/>
  <c r="T737" i="8"/>
  <c r="U737" i="8" s="1"/>
  <c r="R737" i="8"/>
  <c r="Q737" i="8"/>
  <c r="T736" i="8"/>
  <c r="U736" i="8" s="1"/>
  <c r="R736" i="8"/>
  <c r="Q736" i="8"/>
  <c r="T735" i="8"/>
  <c r="U735" i="8" s="1"/>
  <c r="R735" i="8"/>
  <c r="Q735" i="8"/>
  <c r="T734" i="8"/>
  <c r="U734" i="8" s="1"/>
  <c r="R734" i="8"/>
  <c r="Q734" i="8"/>
  <c r="T733" i="8"/>
  <c r="U733" i="8" s="1"/>
  <c r="R733" i="8"/>
  <c r="Q733" i="8"/>
  <c r="T732" i="8"/>
  <c r="U732" i="8" s="1"/>
  <c r="R732" i="8"/>
  <c r="Q732" i="8"/>
  <c r="T731" i="8"/>
  <c r="U731" i="8" s="1"/>
  <c r="R731" i="8"/>
  <c r="Q731" i="8"/>
  <c r="S731" i="8" s="1"/>
  <c r="T730" i="8"/>
  <c r="U730" i="8" s="1"/>
  <c r="R730" i="8"/>
  <c r="Q730" i="8"/>
  <c r="T729" i="8"/>
  <c r="U729" i="8" s="1"/>
  <c r="R729" i="8"/>
  <c r="Q729" i="8"/>
  <c r="T728" i="8"/>
  <c r="U728" i="8" s="1"/>
  <c r="R728" i="8"/>
  <c r="Q728" i="8"/>
  <c r="T727" i="8"/>
  <c r="U727" i="8" s="1"/>
  <c r="R727" i="8"/>
  <c r="Q727" i="8"/>
  <c r="S727" i="8" s="1"/>
  <c r="T726" i="8"/>
  <c r="U726" i="8" s="1"/>
  <c r="R726" i="8"/>
  <c r="Q726" i="8"/>
  <c r="S726" i="8" s="1"/>
  <c r="T725" i="8"/>
  <c r="U725" i="8" s="1"/>
  <c r="R725" i="8"/>
  <c r="Q725" i="8"/>
  <c r="T724" i="8"/>
  <c r="U724" i="8" s="1"/>
  <c r="R724" i="8"/>
  <c r="Q724" i="8"/>
  <c r="S724" i="8" s="1"/>
  <c r="T723" i="8"/>
  <c r="U723" i="8" s="1"/>
  <c r="R723" i="8"/>
  <c r="Q723" i="8"/>
  <c r="T722" i="8"/>
  <c r="U722" i="8" s="1"/>
  <c r="R722" i="8"/>
  <c r="Q722" i="8"/>
  <c r="T721" i="8"/>
  <c r="U721" i="8" s="1"/>
  <c r="R721" i="8"/>
  <c r="Q721" i="8"/>
  <c r="T720" i="8"/>
  <c r="U720" i="8" s="1"/>
  <c r="R720" i="8"/>
  <c r="Q720" i="8"/>
  <c r="T719" i="8"/>
  <c r="U719" i="8" s="1"/>
  <c r="R719" i="8"/>
  <c r="Q719" i="8"/>
  <c r="T718" i="8"/>
  <c r="U718" i="8" s="1"/>
  <c r="R718" i="8"/>
  <c r="Q718" i="8"/>
  <c r="T717" i="8"/>
  <c r="U717" i="8" s="1"/>
  <c r="R717" i="8"/>
  <c r="Q717" i="8"/>
  <c r="T716" i="8"/>
  <c r="U716" i="8" s="1"/>
  <c r="R716" i="8"/>
  <c r="Q716" i="8"/>
  <c r="T715" i="8"/>
  <c r="U715" i="8" s="1"/>
  <c r="R715" i="8"/>
  <c r="Q715" i="8"/>
  <c r="S715" i="8" s="1"/>
  <c r="T714" i="8"/>
  <c r="U714" i="8" s="1"/>
  <c r="R714" i="8"/>
  <c r="Q714" i="8"/>
  <c r="T713" i="8"/>
  <c r="U713" i="8" s="1"/>
  <c r="R713" i="8"/>
  <c r="Q713" i="8"/>
  <c r="T712" i="8"/>
  <c r="U712" i="8" s="1"/>
  <c r="R712" i="8"/>
  <c r="Q712" i="8"/>
  <c r="T711" i="8"/>
  <c r="U711" i="8" s="1"/>
  <c r="R711" i="8"/>
  <c r="Q711" i="8"/>
  <c r="S711" i="8" s="1"/>
  <c r="T710" i="8"/>
  <c r="U710" i="8" s="1"/>
  <c r="R710" i="8"/>
  <c r="Q710" i="8"/>
  <c r="S710" i="8" s="1"/>
  <c r="T709" i="8"/>
  <c r="U709" i="8" s="1"/>
  <c r="R709" i="8"/>
  <c r="Q709" i="8"/>
  <c r="T708" i="8"/>
  <c r="U708" i="8" s="1"/>
  <c r="R708" i="8"/>
  <c r="Q708" i="8"/>
  <c r="T707" i="8"/>
  <c r="U707" i="8" s="1"/>
  <c r="R707" i="8"/>
  <c r="Q707" i="8"/>
  <c r="T706" i="8"/>
  <c r="U706" i="8" s="1"/>
  <c r="R706" i="8"/>
  <c r="Q706" i="8"/>
  <c r="T705" i="8"/>
  <c r="U705" i="8" s="1"/>
  <c r="R705" i="8"/>
  <c r="Q705" i="8"/>
  <c r="T704" i="8"/>
  <c r="U704" i="8" s="1"/>
  <c r="R704" i="8"/>
  <c r="Q704" i="8"/>
  <c r="T703" i="8"/>
  <c r="U703" i="8" s="1"/>
  <c r="R703" i="8"/>
  <c r="Q703" i="8"/>
  <c r="T702" i="8"/>
  <c r="U702" i="8" s="1"/>
  <c r="R702" i="8"/>
  <c r="Q702" i="8"/>
  <c r="T701" i="8"/>
  <c r="U701" i="8" s="1"/>
  <c r="R701" i="8"/>
  <c r="Q701" i="8"/>
  <c r="T700" i="8"/>
  <c r="U700" i="8" s="1"/>
  <c r="R700" i="8"/>
  <c r="Q700" i="8"/>
  <c r="T699" i="8"/>
  <c r="U699" i="8" s="1"/>
  <c r="R699" i="8"/>
  <c r="Q699" i="8"/>
  <c r="S699" i="8" s="1"/>
  <c r="T698" i="8"/>
  <c r="U698" i="8" s="1"/>
  <c r="R698" i="8"/>
  <c r="Q698" i="8"/>
  <c r="T697" i="8"/>
  <c r="U697" i="8" s="1"/>
  <c r="R697" i="8"/>
  <c r="Q697" i="8"/>
  <c r="T696" i="8"/>
  <c r="U696" i="8" s="1"/>
  <c r="R696" i="8"/>
  <c r="Q696" i="8"/>
  <c r="T695" i="8"/>
  <c r="U695" i="8" s="1"/>
  <c r="R695" i="8"/>
  <c r="Q695" i="8"/>
  <c r="S695" i="8" s="1"/>
  <c r="T694" i="8"/>
  <c r="U694" i="8" s="1"/>
  <c r="R694" i="8"/>
  <c r="Q694" i="8"/>
  <c r="S694" i="8" s="1"/>
  <c r="T693" i="8"/>
  <c r="U693" i="8" s="1"/>
  <c r="R693" i="8"/>
  <c r="Q693" i="8"/>
  <c r="T692" i="8"/>
  <c r="U692" i="8" s="1"/>
  <c r="R692" i="8"/>
  <c r="Q692" i="8"/>
  <c r="T691" i="8"/>
  <c r="U691" i="8" s="1"/>
  <c r="R691" i="8"/>
  <c r="Q691" i="8"/>
  <c r="T690" i="8"/>
  <c r="U690" i="8" s="1"/>
  <c r="R690" i="8"/>
  <c r="Q690" i="8"/>
  <c r="T689" i="8"/>
  <c r="U689" i="8" s="1"/>
  <c r="R689" i="8"/>
  <c r="Q689" i="8"/>
  <c r="T688" i="8"/>
  <c r="U688" i="8" s="1"/>
  <c r="R688" i="8"/>
  <c r="Q688" i="8"/>
  <c r="T687" i="8"/>
  <c r="U687" i="8" s="1"/>
  <c r="R687" i="8"/>
  <c r="Q687" i="8"/>
  <c r="T686" i="8"/>
  <c r="U686" i="8" s="1"/>
  <c r="R686" i="8"/>
  <c r="Q686" i="8"/>
  <c r="T685" i="8"/>
  <c r="U685" i="8" s="1"/>
  <c r="R685" i="8"/>
  <c r="Q685" i="8"/>
  <c r="S685" i="8" s="1"/>
  <c r="T684" i="8"/>
  <c r="U684" i="8" s="1"/>
  <c r="R684" i="8"/>
  <c r="Q684" i="8"/>
  <c r="T683" i="8"/>
  <c r="U683" i="8" s="1"/>
  <c r="R683" i="8"/>
  <c r="Q683" i="8"/>
  <c r="S683" i="8" s="1"/>
  <c r="T682" i="8"/>
  <c r="U682" i="8" s="1"/>
  <c r="R682" i="8"/>
  <c r="Q682" i="8"/>
  <c r="T681" i="8"/>
  <c r="U681" i="8" s="1"/>
  <c r="R681" i="8"/>
  <c r="Q681" i="8"/>
  <c r="T680" i="8"/>
  <c r="U680" i="8" s="1"/>
  <c r="R680" i="8"/>
  <c r="Q680" i="8"/>
  <c r="T679" i="8"/>
  <c r="U679" i="8" s="1"/>
  <c r="R679" i="8"/>
  <c r="Q679" i="8"/>
  <c r="S679" i="8" s="1"/>
  <c r="T678" i="8"/>
  <c r="U678" i="8" s="1"/>
  <c r="R678" i="8"/>
  <c r="Q678" i="8"/>
  <c r="S678" i="8" s="1"/>
  <c r="T677" i="8"/>
  <c r="U677" i="8" s="1"/>
  <c r="R677" i="8"/>
  <c r="Q677" i="8"/>
  <c r="T676" i="8"/>
  <c r="U676" i="8" s="1"/>
  <c r="R676" i="8"/>
  <c r="Q676" i="8"/>
  <c r="T675" i="8"/>
  <c r="U675" i="8" s="1"/>
  <c r="R675" i="8"/>
  <c r="Q675" i="8"/>
  <c r="T674" i="8"/>
  <c r="U674" i="8" s="1"/>
  <c r="R674" i="8"/>
  <c r="Q674" i="8"/>
  <c r="T673" i="8"/>
  <c r="U673" i="8" s="1"/>
  <c r="R673" i="8"/>
  <c r="Q673" i="8"/>
  <c r="T672" i="8"/>
  <c r="U672" i="8" s="1"/>
  <c r="R672" i="8"/>
  <c r="Q672" i="8"/>
  <c r="T671" i="8"/>
  <c r="U671" i="8" s="1"/>
  <c r="R671" i="8"/>
  <c r="Q671" i="8"/>
  <c r="T670" i="8"/>
  <c r="U670" i="8" s="1"/>
  <c r="R670" i="8"/>
  <c r="Q670" i="8"/>
  <c r="T669" i="8"/>
  <c r="U669" i="8" s="1"/>
  <c r="R669" i="8"/>
  <c r="Q669" i="8"/>
  <c r="T668" i="8"/>
  <c r="U668" i="8" s="1"/>
  <c r="R668" i="8"/>
  <c r="Q668" i="8"/>
  <c r="T666" i="8"/>
  <c r="U666" i="8" s="1"/>
  <c r="R666" i="8"/>
  <c r="Q666" i="8"/>
  <c r="S666" i="8" s="1"/>
  <c r="T665" i="8"/>
  <c r="U665" i="8" s="1"/>
  <c r="R665" i="8"/>
  <c r="Q665" i="8"/>
  <c r="T664" i="8"/>
  <c r="U664" i="8" s="1"/>
  <c r="R664" i="8"/>
  <c r="Q664" i="8"/>
  <c r="T663" i="8"/>
  <c r="U663" i="8" s="1"/>
  <c r="R663" i="8"/>
  <c r="Q663" i="8"/>
  <c r="T662" i="8"/>
  <c r="U662" i="8" s="1"/>
  <c r="R662" i="8"/>
  <c r="Q662" i="8"/>
  <c r="S662" i="8" s="1"/>
  <c r="T661" i="8"/>
  <c r="U661" i="8" s="1"/>
  <c r="R661" i="8"/>
  <c r="Q661" i="8"/>
  <c r="S661" i="8" s="1"/>
  <c r="T660" i="8"/>
  <c r="U660" i="8" s="1"/>
  <c r="R660" i="8"/>
  <c r="Q660" i="8"/>
  <c r="T659" i="8"/>
  <c r="U659" i="8" s="1"/>
  <c r="R659" i="8"/>
  <c r="Q659" i="8"/>
  <c r="T658" i="8"/>
  <c r="U658" i="8" s="1"/>
  <c r="R658" i="8"/>
  <c r="Q658" i="8"/>
  <c r="T657" i="8"/>
  <c r="U657" i="8" s="1"/>
  <c r="R657" i="8"/>
  <c r="Q657" i="8"/>
  <c r="T656" i="8"/>
  <c r="U656" i="8" s="1"/>
  <c r="R656" i="8"/>
  <c r="Q656" i="8"/>
  <c r="T655" i="8"/>
  <c r="U655" i="8" s="1"/>
  <c r="R655" i="8"/>
  <c r="Q655" i="8"/>
  <c r="T654" i="8"/>
  <c r="U654" i="8" s="1"/>
  <c r="R654" i="8"/>
  <c r="Q654" i="8"/>
  <c r="T653" i="8"/>
  <c r="U653" i="8" s="1"/>
  <c r="R653" i="8"/>
  <c r="Q653" i="8"/>
  <c r="T652" i="8"/>
  <c r="U652" i="8" s="1"/>
  <c r="R652" i="8"/>
  <c r="Q652" i="8"/>
  <c r="T651" i="8"/>
  <c r="U651" i="8" s="1"/>
  <c r="R651" i="8"/>
  <c r="Q651" i="8"/>
  <c r="T650" i="8"/>
  <c r="U650" i="8" s="1"/>
  <c r="R650" i="8"/>
  <c r="Q650" i="8"/>
  <c r="S650" i="8" s="1"/>
  <c r="T649" i="8"/>
  <c r="U649" i="8" s="1"/>
  <c r="R649" i="8"/>
  <c r="Q649" i="8"/>
  <c r="T648" i="8"/>
  <c r="U648" i="8" s="1"/>
  <c r="R648" i="8"/>
  <c r="Q648" i="8"/>
  <c r="T647" i="8"/>
  <c r="U647" i="8" s="1"/>
  <c r="R647" i="8"/>
  <c r="Q647" i="8"/>
  <c r="T646" i="8"/>
  <c r="U646" i="8" s="1"/>
  <c r="R646" i="8"/>
  <c r="Q646" i="8"/>
  <c r="S646" i="8" s="1"/>
  <c r="T645" i="8"/>
  <c r="U645" i="8" s="1"/>
  <c r="R645" i="8"/>
  <c r="Q645" i="8"/>
  <c r="S645" i="8" s="1"/>
  <c r="T644" i="8"/>
  <c r="U644" i="8" s="1"/>
  <c r="R644" i="8"/>
  <c r="Q644" i="8"/>
  <c r="T643" i="8"/>
  <c r="U643" i="8" s="1"/>
  <c r="R643" i="8"/>
  <c r="Q643" i="8"/>
  <c r="T642" i="8"/>
  <c r="U642" i="8" s="1"/>
  <c r="R642" i="8"/>
  <c r="Q642" i="8"/>
  <c r="T641" i="8"/>
  <c r="U641" i="8" s="1"/>
  <c r="R641" i="8"/>
  <c r="Q641" i="8"/>
  <c r="T640" i="8"/>
  <c r="U640" i="8" s="1"/>
  <c r="R640" i="8"/>
  <c r="Q640" i="8"/>
  <c r="T639" i="8"/>
  <c r="U639" i="8" s="1"/>
  <c r="R639" i="8"/>
  <c r="Q639" i="8"/>
  <c r="T638" i="8"/>
  <c r="U638" i="8" s="1"/>
  <c r="R638" i="8"/>
  <c r="Q638" i="8"/>
  <c r="S638" i="8" s="1"/>
  <c r="T637" i="8"/>
  <c r="U637" i="8" s="1"/>
  <c r="R637" i="8"/>
  <c r="Q637" i="8"/>
  <c r="T636" i="8"/>
  <c r="U636" i="8" s="1"/>
  <c r="R636" i="8"/>
  <c r="Q636" i="8"/>
  <c r="T635" i="8"/>
  <c r="U635" i="8" s="1"/>
  <c r="R635" i="8"/>
  <c r="Q635" i="8"/>
  <c r="T634" i="8"/>
  <c r="U634" i="8" s="1"/>
  <c r="R634" i="8"/>
  <c r="Q634" i="8"/>
  <c r="S634" i="8" s="1"/>
  <c r="T633" i="8"/>
  <c r="U633" i="8" s="1"/>
  <c r="R633" i="8"/>
  <c r="Q633" i="8"/>
  <c r="T632" i="8"/>
  <c r="U632" i="8" s="1"/>
  <c r="R632" i="8"/>
  <c r="Q632" i="8"/>
  <c r="T631" i="8"/>
  <c r="U631" i="8" s="1"/>
  <c r="R631" i="8"/>
  <c r="Q631" i="8"/>
  <c r="T630" i="8"/>
  <c r="U630" i="8" s="1"/>
  <c r="R630" i="8"/>
  <c r="Q630" i="8"/>
  <c r="S630" i="8" s="1"/>
  <c r="T629" i="8"/>
  <c r="U629" i="8" s="1"/>
  <c r="R629" i="8"/>
  <c r="Q629" i="8"/>
  <c r="S629" i="8" s="1"/>
  <c r="T628" i="8"/>
  <c r="U628" i="8" s="1"/>
  <c r="R628" i="8"/>
  <c r="Q628" i="8"/>
  <c r="T627" i="8"/>
  <c r="U627" i="8" s="1"/>
  <c r="R627" i="8"/>
  <c r="Q627" i="8"/>
  <c r="T626" i="8"/>
  <c r="U626" i="8" s="1"/>
  <c r="R626" i="8"/>
  <c r="Q626" i="8"/>
  <c r="T625" i="8"/>
  <c r="U625" i="8" s="1"/>
  <c r="R625" i="8"/>
  <c r="Q625" i="8"/>
  <c r="T624" i="8"/>
  <c r="U624" i="8" s="1"/>
  <c r="R624" i="8"/>
  <c r="Q624" i="8"/>
  <c r="T623" i="8"/>
  <c r="U623" i="8" s="1"/>
  <c r="R623" i="8"/>
  <c r="Q623" i="8"/>
  <c r="T622" i="8"/>
  <c r="U622" i="8" s="1"/>
  <c r="R622" i="8"/>
  <c r="Q622" i="8"/>
  <c r="T621" i="8"/>
  <c r="U621" i="8" s="1"/>
  <c r="R621" i="8"/>
  <c r="Q621" i="8"/>
  <c r="T620" i="8"/>
  <c r="U620" i="8" s="1"/>
  <c r="R620" i="8"/>
  <c r="Q620" i="8"/>
  <c r="T619" i="8"/>
  <c r="U619" i="8" s="1"/>
  <c r="R619" i="8"/>
  <c r="Q619" i="8"/>
  <c r="T618" i="8"/>
  <c r="U618" i="8" s="1"/>
  <c r="R618" i="8"/>
  <c r="Q618" i="8"/>
  <c r="S618" i="8" s="1"/>
  <c r="T617" i="8"/>
  <c r="U617" i="8" s="1"/>
  <c r="R617" i="8"/>
  <c r="Q617" i="8"/>
  <c r="T616" i="8"/>
  <c r="U616" i="8" s="1"/>
  <c r="R616" i="8"/>
  <c r="Q616" i="8"/>
  <c r="T615" i="8"/>
  <c r="U615" i="8" s="1"/>
  <c r="R615" i="8"/>
  <c r="Q615" i="8"/>
  <c r="T614" i="8"/>
  <c r="U614" i="8" s="1"/>
  <c r="R614" i="8"/>
  <c r="Q614" i="8"/>
  <c r="S614" i="8" s="1"/>
  <c r="T613" i="8"/>
  <c r="U613" i="8" s="1"/>
  <c r="R613" i="8"/>
  <c r="Q613" i="8"/>
  <c r="S613" i="8" s="1"/>
  <c r="T612" i="8"/>
  <c r="U612" i="8" s="1"/>
  <c r="R612" i="8"/>
  <c r="Q612" i="8"/>
  <c r="T611" i="8"/>
  <c r="U611" i="8" s="1"/>
  <c r="R611" i="8"/>
  <c r="Q611" i="8"/>
  <c r="T610" i="8"/>
  <c r="U610" i="8" s="1"/>
  <c r="R610" i="8"/>
  <c r="Q610" i="8"/>
  <c r="T609" i="8"/>
  <c r="U609" i="8" s="1"/>
  <c r="R609" i="8"/>
  <c r="Q609" i="8"/>
  <c r="T608" i="8"/>
  <c r="U608" i="8" s="1"/>
  <c r="R608" i="8"/>
  <c r="Q608" i="8"/>
  <c r="T607" i="8"/>
  <c r="U607" i="8" s="1"/>
  <c r="R607" i="8"/>
  <c r="Q607" i="8"/>
  <c r="S607" i="8" s="1"/>
  <c r="T606" i="8"/>
  <c r="U606" i="8" s="1"/>
  <c r="R606" i="8"/>
  <c r="Q606" i="8"/>
  <c r="T605" i="8"/>
  <c r="U605" i="8" s="1"/>
  <c r="R605" i="8"/>
  <c r="Q605" i="8"/>
  <c r="T604" i="8"/>
  <c r="U604" i="8" s="1"/>
  <c r="R604" i="8"/>
  <c r="Q604" i="8"/>
  <c r="S604" i="8" s="1"/>
  <c r="T603" i="8"/>
  <c r="U603" i="8" s="1"/>
  <c r="R603" i="8"/>
  <c r="Q603" i="8"/>
  <c r="T602" i="8"/>
  <c r="U602" i="8" s="1"/>
  <c r="R602" i="8"/>
  <c r="Q602" i="8"/>
  <c r="S602" i="8" s="1"/>
  <c r="T601" i="8"/>
  <c r="U601" i="8" s="1"/>
  <c r="R601" i="8"/>
  <c r="Q601" i="8"/>
  <c r="T600" i="8"/>
  <c r="U600" i="8" s="1"/>
  <c r="R600" i="8"/>
  <c r="Q600" i="8"/>
  <c r="T599" i="8"/>
  <c r="U599" i="8" s="1"/>
  <c r="R599" i="8"/>
  <c r="Q599" i="8"/>
  <c r="T598" i="8"/>
  <c r="U598" i="8" s="1"/>
  <c r="R598" i="8"/>
  <c r="Q598" i="8"/>
  <c r="S598" i="8" s="1"/>
  <c r="T597" i="8"/>
  <c r="U597" i="8" s="1"/>
  <c r="R597" i="8"/>
  <c r="Q597" i="8"/>
  <c r="S597" i="8" s="1"/>
  <c r="T596" i="8"/>
  <c r="U596" i="8" s="1"/>
  <c r="R596" i="8"/>
  <c r="Q596" i="8"/>
  <c r="T595" i="8"/>
  <c r="U595" i="8" s="1"/>
  <c r="R595" i="8"/>
  <c r="Q595" i="8"/>
  <c r="T594" i="8"/>
  <c r="U594" i="8" s="1"/>
  <c r="R594" i="8"/>
  <c r="Q594" i="8"/>
  <c r="T593" i="8"/>
  <c r="U593" i="8" s="1"/>
  <c r="R593" i="8"/>
  <c r="Q593" i="8"/>
  <c r="T592" i="8"/>
  <c r="U592" i="8" s="1"/>
  <c r="R592" i="8"/>
  <c r="Q592" i="8"/>
  <c r="T591" i="8"/>
  <c r="U591" i="8" s="1"/>
  <c r="R591" i="8"/>
  <c r="Q591" i="8"/>
  <c r="T590" i="8"/>
  <c r="U590" i="8" s="1"/>
  <c r="R590" i="8"/>
  <c r="Q590" i="8"/>
  <c r="T589" i="8"/>
  <c r="U589" i="8" s="1"/>
  <c r="R589" i="8"/>
  <c r="Q589" i="8"/>
  <c r="T588" i="8"/>
  <c r="U588" i="8" s="1"/>
  <c r="R588" i="8"/>
  <c r="Q588" i="8"/>
  <c r="T587" i="8"/>
  <c r="U587" i="8" s="1"/>
  <c r="R587" i="8"/>
  <c r="Q587" i="8"/>
  <c r="T586" i="8"/>
  <c r="U586" i="8" s="1"/>
  <c r="R586" i="8"/>
  <c r="Q586" i="8"/>
  <c r="S586" i="8" s="1"/>
  <c r="T585" i="8"/>
  <c r="U585" i="8" s="1"/>
  <c r="R585" i="8"/>
  <c r="Q585" i="8"/>
  <c r="T584" i="8"/>
  <c r="U584" i="8" s="1"/>
  <c r="R584" i="8"/>
  <c r="Q584" i="8"/>
  <c r="T583" i="8"/>
  <c r="U583" i="8" s="1"/>
  <c r="R583" i="8"/>
  <c r="Q583" i="8"/>
  <c r="T582" i="8"/>
  <c r="U582" i="8" s="1"/>
  <c r="R582" i="8"/>
  <c r="Q582" i="8"/>
  <c r="S582" i="8" s="1"/>
  <c r="T581" i="8"/>
  <c r="U581" i="8" s="1"/>
  <c r="R581" i="8"/>
  <c r="Q581" i="8"/>
  <c r="S581" i="8" s="1"/>
  <c r="T580" i="8"/>
  <c r="U580" i="8" s="1"/>
  <c r="R580" i="8"/>
  <c r="Q580" i="8"/>
  <c r="T579" i="8"/>
  <c r="U579" i="8" s="1"/>
  <c r="R579" i="8"/>
  <c r="Q579" i="8"/>
  <c r="T578" i="8"/>
  <c r="U578" i="8" s="1"/>
  <c r="R578" i="8"/>
  <c r="Q578" i="8"/>
  <c r="T577" i="8"/>
  <c r="U577" i="8" s="1"/>
  <c r="R577" i="8"/>
  <c r="Q577" i="8"/>
  <c r="T576" i="8"/>
  <c r="U576" i="8" s="1"/>
  <c r="R576" i="8"/>
  <c r="Q576" i="8"/>
  <c r="T575" i="8"/>
  <c r="U575" i="8" s="1"/>
  <c r="R575" i="8"/>
  <c r="Q575" i="8"/>
  <c r="T574" i="8"/>
  <c r="U574" i="8" s="1"/>
  <c r="R574" i="8"/>
  <c r="Q574" i="8"/>
  <c r="T573" i="8"/>
  <c r="U573" i="8" s="1"/>
  <c r="R573" i="8"/>
  <c r="Q573" i="8"/>
  <c r="T572" i="8"/>
  <c r="U572" i="8" s="1"/>
  <c r="R572" i="8"/>
  <c r="Q572" i="8"/>
  <c r="T571" i="8"/>
  <c r="U571" i="8" s="1"/>
  <c r="R571" i="8"/>
  <c r="Q571" i="8"/>
  <c r="T570" i="8"/>
  <c r="U570" i="8" s="1"/>
  <c r="R570" i="8"/>
  <c r="Q570" i="8"/>
  <c r="S570" i="8" s="1"/>
  <c r="T569" i="8"/>
  <c r="U569" i="8" s="1"/>
  <c r="R569" i="8"/>
  <c r="Q569" i="8"/>
  <c r="T568" i="8"/>
  <c r="U568" i="8" s="1"/>
  <c r="R568" i="8"/>
  <c r="Q568" i="8"/>
  <c r="T567" i="8"/>
  <c r="U567" i="8" s="1"/>
  <c r="R567" i="8"/>
  <c r="Q567" i="8"/>
  <c r="T566" i="8"/>
  <c r="U566" i="8" s="1"/>
  <c r="R566" i="8"/>
  <c r="Q566" i="8"/>
  <c r="S566" i="8" s="1"/>
  <c r="T565" i="8"/>
  <c r="U565" i="8" s="1"/>
  <c r="R565" i="8"/>
  <c r="Q565" i="8"/>
  <c r="S565" i="8" s="1"/>
  <c r="T564" i="8"/>
  <c r="U564" i="8" s="1"/>
  <c r="R564" i="8"/>
  <c r="Q564" i="8"/>
  <c r="T562" i="8"/>
  <c r="U562" i="8" s="1"/>
  <c r="R562" i="8"/>
  <c r="Q562" i="8"/>
  <c r="T561" i="8"/>
  <c r="U561" i="8" s="1"/>
  <c r="R561" i="8"/>
  <c r="Q561" i="8"/>
  <c r="T560" i="8"/>
  <c r="U560" i="8" s="1"/>
  <c r="R560" i="8"/>
  <c r="Q560" i="8"/>
  <c r="T559" i="8"/>
  <c r="U559" i="8" s="1"/>
  <c r="R559" i="8"/>
  <c r="Q559" i="8"/>
  <c r="S559" i="8" s="1"/>
  <c r="T558" i="8"/>
  <c r="U558" i="8" s="1"/>
  <c r="R558" i="8"/>
  <c r="Q558" i="8"/>
  <c r="S558" i="8" s="1"/>
  <c r="T557" i="8"/>
  <c r="U557" i="8" s="1"/>
  <c r="R557" i="8"/>
  <c r="Q557" i="8"/>
  <c r="T556" i="8"/>
  <c r="U556" i="8" s="1"/>
  <c r="R556" i="8"/>
  <c r="Q556" i="8"/>
  <c r="T555" i="8"/>
  <c r="U555" i="8" s="1"/>
  <c r="R555" i="8"/>
  <c r="Q555" i="8"/>
  <c r="T554" i="8"/>
  <c r="U554" i="8" s="1"/>
  <c r="R554" i="8"/>
  <c r="Q554" i="8"/>
  <c r="T553" i="8"/>
  <c r="U553" i="8" s="1"/>
  <c r="R553" i="8"/>
  <c r="Q553" i="8"/>
  <c r="S553" i="8" s="1"/>
  <c r="T552" i="8"/>
  <c r="U552" i="8" s="1"/>
  <c r="R552" i="8"/>
  <c r="Q552" i="8"/>
  <c r="T551" i="8"/>
  <c r="U551" i="8" s="1"/>
  <c r="R551" i="8"/>
  <c r="Q551" i="8"/>
  <c r="T550" i="8"/>
  <c r="U550" i="8" s="1"/>
  <c r="R550" i="8"/>
  <c r="Q550" i="8"/>
  <c r="T549" i="8"/>
  <c r="U549" i="8" s="1"/>
  <c r="R549" i="8"/>
  <c r="Q549" i="8"/>
  <c r="S549" i="8" s="1"/>
  <c r="T548" i="8"/>
  <c r="U548" i="8" s="1"/>
  <c r="R548" i="8"/>
  <c r="Q548" i="8"/>
  <c r="S548" i="8" s="1"/>
  <c r="T547" i="8"/>
  <c r="U547" i="8" s="1"/>
  <c r="R547" i="8"/>
  <c r="Q547" i="8"/>
  <c r="T546" i="8"/>
  <c r="U546" i="8" s="1"/>
  <c r="R546" i="8"/>
  <c r="Q546" i="8"/>
  <c r="T545" i="8"/>
  <c r="U545" i="8" s="1"/>
  <c r="R545" i="8"/>
  <c r="Q545" i="8"/>
  <c r="T544" i="8"/>
  <c r="U544" i="8" s="1"/>
  <c r="R544" i="8"/>
  <c r="Q544" i="8"/>
  <c r="T543" i="8"/>
  <c r="U543" i="8" s="1"/>
  <c r="R543" i="8"/>
  <c r="Q543" i="8"/>
  <c r="T542" i="8"/>
  <c r="U542" i="8" s="1"/>
  <c r="R542" i="8"/>
  <c r="Q542" i="8"/>
  <c r="T541" i="8"/>
  <c r="U541" i="8" s="1"/>
  <c r="R541" i="8"/>
  <c r="Q541" i="8"/>
  <c r="T540" i="8"/>
  <c r="U540" i="8" s="1"/>
  <c r="R540" i="8"/>
  <c r="Q540" i="8"/>
  <c r="T539" i="8"/>
  <c r="U539" i="8" s="1"/>
  <c r="R539" i="8"/>
  <c r="Q539" i="8"/>
  <c r="T538" i="8"/>
  <c r="U538" i="8" s="1"/>
  <c r="R538" i="8"/>
  <c r="Q538" i="8"/>
  <c r="T537" i="8"/>
  <c r="U537" i="8" s="1"/>
  <c r="R537" i="8"/>
  <c r="Q537" i="8"/>
  <c r="S537" i="8" s="1"/>
  <c r="T536" i="8"/>
  <c r="U536" i="8" s="1"/>
  <c r="R536" i="8"/>
  <c r="Q536" i="8"/>
  <c r="T535" i="8"/>
  <c r="U535" i="8" s="1"/>
  <c r="R535" i="8"/>
  <c r="Q535" i="8"/>
  <c r="T534" i="8"/>
  <c r="U534" i="8" s="1"/>
  <c r="R534" i="8"/>
  <c r="Q534" i="8"/>
  <c r="T533" i="8"/>
  <c r="U533" i="8" s="1"/>
  <c r="R533" i="8"/>
  <c r="Q533" i="8"/>
  <c r="S533" i="8" s="1"/>
  <c r="T532" i="8"/>
  <c r="U532" i="8" s="1"/>
  <c r="R532" i="8"/>
  <c r="Q532" i="8"/>
  <c r="S532" i="8" s="1"/>
  <c r="T531" i="8"/>
  <c r="U531" i="8" s="1"/>
  <c r="R531" i="8"/>
  <c r="Q531" i="8"/>
  <c r="T530" i="8"/>
  <c r="U530" i="8" s="1"/>
  <c r="R530" i="8"/>
  <c r="Q530" i="8"/>
  <c r="T529" i="8"/>
  <c r="U529" i="8" s="1"/>
  <c r="R529" i="8"/>
  <c r="Q529" i="8"/>
  <c r="T528" i="8"/>
  <c r="U528" i="8" s="1"/>
  <c r="R528" i="8"/>
  <c r="Q528" i="8"/>
  <c r="T527" i="8"/>
  <c r="U527" i="8" s="1"/>
  <c r="R527" i="8"/>
  <c r="Q527" i="8"/>
  <c r="T526" i="8"/>
  <c r="U526" i="8" s="1"/>
  <c r="R526" i="8"/>
  <c r="Q526" i="8"/>
  <c r="T525" i="8"/>
  <c r="U525" i="8" s="1"/>
  <c r="R525" i="8"/>
  <c r="Q525" i="8"/>
  <c r="T524" i="8"/>
  <c r="U524" i="8" s="1"/>
  <c r="R524" i="8"/>
  <c r="Q524" i="8"/>
  <c r="T523" i="8"/>
  <c r="U523" i="8" s="1"/>
  <c r="R523" i="8"/>
  <c r="Q523" i="8"/>
  <c r="T522" i="8"/>
  <c r="U522" i="8" s="1"/>
  <c r="R522" i="8"/>
  <c r="Q522" i="8"/>
  <c r="T521" i="8"/>
  <c r="U521" i="8" s="1"/>
  <c r="R521" i="8"/>
  <c r="Q521" i="8"/>
  <c r="S521" i="8" s="1"/>
  <c r="T520" i="8"/>
  <c r="U520" i="8" s="1"/>
  <c r="R520" i="8"/>
  <c r="Q520" i="8"/>
  <c r="T519" i="8"/>
  <c r="U519" i="8" s="1"/>
  <c r="R519" i="8"/>
  <c r="Q519" i="8"/>
  <c r="T518" i="8"/>
  <c r="U518" i="8" s="1"/>
  <c r="R518" i="8"/>
  <c r="Q518" i="8"/>
  <c r="T517" i="8"/>
  <c r="U517" i="8" s="1"/>
  <c r="R517" i="8"/>
  <c r="Q517" i="8"/>
  <c r="S517" i="8" s="1"/>
  <c r="T516" i="8"/>
  <c r="U516" i="8" s="1"/>
  <c r="R516" i="8"/>
  <c r="Q516" i="8"/>
  <c r="S516" i="8" s="1"/>
  <c r="T515" i="8"/>
  <c r="U515" i="8" s="1"/>
  <c r="R515" i="8"/>
  <c r="Q515" i="8"/>
  <c r="T514" i="8"/>
  <c r="U514" i="8" s="1"/>
  <c r="R514" i="8"/>
  <c r="Q514" i="8"/>
  <c r="T513" i="8"/>
  <c r="U513" i="8" s="1"/>
  <c r="R513" i="8"/>
  <c r="Q513" i="8"/>
  <c r="T512" i="8"/>
  <c r="U512" i="8" s="1"/>
  <c r="R512" i="8"/>
  <c r="Q512" i="8"/>
  <c r="T511" i="8"/>
  <c r="U511" i="8" s="1"/>
  <c r="R511" i="8"/>
  <c r="Q511" i="8"/>
  <c r="T510" i="8"/>
  <c r="U510" i="8" s="1"/>
  <c r="R510" i="8"/>
  <c r="Q510" i="8"/>
  <c r="T509" i="8"/>
  <c r="U509" i="8" s="1"/>
  <c r="R509" i="8"/>
  <c r="Q509" i="8"/>
  <c r="T508" i="8"/>
  <c r="U508" i="8" s="1"/>
  <c r="R508" i="8"/>
  <c r="Q508" i="8"/>
  <c r="T507" i="8"/>
  <c r="U507" i="8" s="1"/>
  <c r="R507" i="8"/>
  <c r="Q507" i="8"/>
  <c r="T506" i="8"/>
  <c r="U506" i="8" s="1"/>
  <c r="R506" i="8"/>
  <c r="Q506" i="8"/>
  <c r="T505" i="8"/>
  <c r="U505" i="8" s="1"/>
  <c r="R505" i="8"/>
  <c r="Q505" i="8"/>
  <c r="S505" i="8" s="1"/>
  <c r="T504" i="8"/>
  <c r="U504" i="8" s="1"/>
  <c r="R504" i="8"/>
  <c r="Q504" i="8"/>
  <c r="T503" i="8"/>
  <c r="U503" i="8" s="1"/>
  <c r="R503" i="8"/>
  <c r="Q503" i="8"/>
  <c r="T502" i="8"/>
  <c r="U502" i="8" s="1"/>
  <c r="R502" i="8"/>
  <c r="Q502" i="8"/>
  <c r="T501" i="8"/>
  <c r="U501" i="8" s="1"/>
  <c r="R501" i="8"/>
  <c r="Q501" i="8"/>
  <c r="S501" i="8" s="1"/>
  <c r="T500" i="8"/>
  <c r="U500" i="8" s="1"/>
  <c r="R500" i="8"/>
  <c r="Q500" i="8"/>
  <c r="S500" i="8" s="1"/>
  <c r="T499" i="8"/>
  <c r="U499" i="8" s="1"/>
  <c r="R499" i="8"/>
  <c r="Q499" i="8"/>
  <c r="T498" i="8"/>
  <c r="U498" i="8" s="1"/>
  <c r="R498" i="8"/>
  <c r="Q498" i="8"/>
  <c r="T497" i="8"/>
  <c r="U497" i="8" s="1"/>
  <c r="R497" i="8"/>
  <c r="Q497" i="8"/>
  <c r="T496" i="8"/>
  <c r="U496" i="8" s="1"/>
  <c r="R496" i="8"/>
  <c r="Q496" i="8"/>
  <c r="T495" i="8"/>
  <c r="U495" i="8" s="1"/>
  <c r="R495" i="8"/>
  <c r="Q495" i="8"/>
  <c r="T494" i="8"/>
  <c r="U494" i="8" s="1"/>
  <c r="R494" i="8"/>
  <c r="Q494" i="8"/>
  <c r="T493" i="8"/>
  <c r="U493" i="8" s="1"/>
  <c r="R493" i="8"/>
  <c r="Q493" i="8"/>
  <c r="T492" i="8"/>
  <c r="U492" i="8" s="1"/>
  <c r="R492" i="8"/>
  <c r="Q492" i="8"/>
  <c r="T491" i="8"/>
  <c r="U491" i="8" s="1"/>
  <c r="R491" i="8"/>
  <c r="Q491" i="8"/>
  <c r="T490" i="8"/>
  <c r="U490" i="8" s="1"/>
  <c r="R490" i="8"/>
  <c r="Q490" i="8"/>
  <c r="T489" i="8"/>
  <c r="U489" i="8" s="1"/>
  <c r="R489" i="8"/>
  <c r="Q489" i="8"/>
  <c r="S489" i="8" s="1"/>
  <c r="T488" i="8"/>
  <c r="U488" i="8" s="1"/>
  <c r="R488" i="8"/>
  <c r="Q488" i="8"/>
  <c r="T487" i="8"/>
  <c r="U487" i="8" s="1"/>
  <c r="R487" i="8"/>
  <c r="Q487" i="8"/>
  <c r="T486" i="8"/>
  <c r="U486" i="8" s="1"/>
  <c r="R486" i="8"/>
  <c r="Q486" i="8"/>
  <c r="T485" i="8"/>
  <c r="U485" i="8" s="1"/>
  <c r="R485" i="8"/>
  <c r="Q485" i="8"/>
  <c r="S485" i="8" s="1"/>
  <c r="T484" i="8"/>
  <c r="U484" i="8" s="1"/>
  <c r="R484" i="8"/>
  <c r="Q484" i="8"/>
  <c r="S484" i="8" s="1"/>
  <c r="T483" i="8"/>
  <c r="U483" i="8" s="1"/>
  <c r="R483" i="8"/>
  <c r="Q483" i="8"/>
  <c r="T482" i="8"/>
  <c r="U482" i="8" s="1"/>
  <c r="R482" i="8"/>
  <c r="Q482" i="8"/>
  <c r="T480" i="8"/>
  <c r="U480" i="8" s="1"/>
  <c r="R480" i="8"/>
  <c r="Q480" i="8"/>
  <c r="T479" i="8"/>
  <c r="U479" i="8" s="1"/>
  <c r="R479" i="8"/>
  <c r="Q479" i="8"/>
  <c r="T478" i="8"/>
  <c r="U478" i="8" s="1"/>
  <c r="R478" i="8"/>
  <c r="Q478" i="8"/>
  <c r="T477" i="8"/>
  <c r="U477" i="8" s="1"/>
  <c r="R477" i="8"/>
  <c r="Q477" i="8"/>
  <c r="T476" i="8"/>
  <c r="U476" i="8" s="1"/>
  <c r="R476" i="8"/>
  <c r="Q476" i="8"/>
  <c r="T475" i="8"/>
  <c r="U475" i="8" s="1"/>
  <c r="R475" i="8"/>
  <c r="Q475" i="8"/>
  <c r="T474" i="8"/>
  <c r="U474" i="8" s="1"/>
  <c r="R474" i="8"/>
  <c r="Q474" i="8"/>
  <c r="T473" i="8"/>
  <c r="U473" i="8" s="1"/>
  <c r="R473" i="8"/>
  <c r="Q473" i="8"/>
  <c r="T472" i="8"/>
  <c r="U472" i="8" s="1"/>
  <c r="R472" i="8"/>
  <c r="Q472" i="8"/>
  <c r="S472" i="8" s="1"/>
  <c r="T471" i="8"/>
  <c r="U471" i="8" s="1"/>
  <c r="R471" i="8"/>
  <c r="Q471" i="8"/>
  <c r="T470" i="8"/>
  <c r="U470" i="8" s="1"/>
  <c r="R470" i="8"/>
  <c r="Q470" i="8"/>
  <c r="T469" i="8"/>
  <c r="U469" i="8" s="1"/>
  <c r="R469" i="8"/>
  <c r="Q469" i="8"/>
  <c r="T468" i="8"/>
  <c r="U468" i="8" s="1"/>
  <c r="R468" i="8"/>
  <c r="Q468" i="8"/>
  <c r="S468" i="8" s="1"/>
  <c r="T467" i="8"/>
  <c r="U467" i="8" s="1"/>
  <c r="R467" i="8"/>
  <c r="Q467" i="8"/>
  <c r="S467" i="8" s="1"/>
  <c r="T466" i="8"/>
  <c r="U466" i="8" s="1"/>
  <c r="R466" i="8"/>
  <c r="Q466" i="8"/>
  <c r="T465" i="8"/>
  <c r="U465" i="8" s="1"/>
  <c r="R465" i="8"/>
  <c r="Q465" i="8"/>
  <c r="T464" i="8"/>
  <c r="U464" i="8" s="1"/>
  <c r="R464" i="8"/>
  <c r="Q464" i="8"/>
  <c r="T463" i="8"/>
  <c r="U463" i="8" s="1"/>
  <c r="R463" i="8"/>
  <c r="Q463" i="8"/>
  <c r="T462" i="8"/>
  <c r="U462" i="8" s="1"/>
  <c r="R462" i="8"/>
  <c r="Q462" i="8"/>
  <c r="T461" i="8"/>
  <c r="U461" i="8" s="1"/>
  <c r="R461" i="8"/>
  <c r="Q461" i="8"/>
  <c r="T460" i="8"/>
  <c r="U460" i="8" s="1"/>
  <c r="R460" i="8"/>
  <c r="Q460" i="8"/>
  <c r="S460" i="8" s="1"/>
  <c r="T459" i="8"/>
  <c r="U459" i="8" s="1"/>
  <c r="R459" i="8"/>
  <c r="Q459" i="8"/>
  <c r="T458" i="8"/>
  <c r="U458" i="8" s="1"/>
  <c r="R458" i="8"/>
  <c r="Q458" i="8"/>
  <c r="T457" i="8"/>
  <c r="U457" i="8" s="1"/>
  <c r="R457" i="8"/>
  <c r="Q457" i="8"/>
  <c r="T456" i="8"/>
  <c r="U456" i="8" s="1"/>
  <c r="R456" i="8"/>
  <c r="Q456" i="8"/>
  <c r="S456" i="8" s="1"/>
  <c r="T455" i="8"/>
  <c r="U455" i="8" s="1"/>
  <c r="R455" i="8"/>
  <c r="Q455" i="8"/>
  <c r="T454" i="8"/>
  <c r="U454" i="8" s="1"/>
  <c r="R454" i="8"/>
  <c r="Q454" i="8"/>
  <c r="T453" i="8"/>
  <c r="U453" i="8" s="1"/>
  <c r="R453" i="8"/>
  <c r="Q453" i="8"/>
  <c r="T452" i="8"/>
  <c r="U452" i="8" s="1"/>
  <c r="R452" i="8"/>
  <c r="Q452" i="8"/>
  <c r="S452" i="8" s="1"/>
  <c r="T451" i="8"/>
  <c r="U451" i="8" s="1"/>
  <c r="R451" i="8"/>
  <c r="Q451" i="8"/>
  <c r="S451" i="8" s="1"/>
  <c r="T450" i="8"/>
  <c r="U450" i="8" s="1"/>
  <c r="R450" i="8"/>
  <c r="Q450" i="8"/>
  <c r="T449" i="8"/>
  <c r="U449" i="8" s="1"/>
  <c r="R449" i="8"/>
  <c r="Q449" i="8"/>
  <c r="T448" i="8"/>
  <c r="U448" i="8" s="1"/>
  <c r="R448" i="8"/>
  <c r="Q448" i="8"/>
  <c r="T447" i="8"/>
  <c r="U447" i="8" s="1"/>
  <c r="R447" i="8"/>
  <c r="Q447" i="8"/>
  <c r="T446" i="8"/>
  <c r="U446" i="8" s="1"/>
  <c r="R446" i="8"/>
  <c r="Q446" i="8"/>
  <c r="T445" i="8"/>
  <c r="U445" i="8" s="1"/>
  <c r="R445" i="8"/>
  <c r="Q445" i="8"/>
  <c r="T444" i="8"/>
  <c r="U444" i="8" s="1"/>
  <c r="R444" i="8"/>
  <c r="Q444" i="8"/>
  <c r="S444" i="8" s="1"/>
  <c r="T443" i="8"/>
  <c r="U443" i="8" s="1"/>
  <c r="R443" i="8"/>
  <c r="Q443" i="8"/>
  <c r="T442" i="8"/>
  <c r="U442" i="8" s="1"/>
  <c r="R442" i="8"/>
  <c r="Q442" i="8"/>
  <c r="T441" i="8"/>
  <c r="U441" i="8" s="1"/>
  <c r="R441" i="8"/>
  <c r="Q441" i="8"/>
  <c r="T440" i="8"/>
  <c r="U440" i="8" s="1"/>
  <c r="R440" i="8"/>
  <c r="Q440" i="8"/>
  <c r="S440" i="8" s="1"/>
  <c r="T439" i="8"/>
  <c r="U439" i="8" s="1"/>
  <c r="R439" i="8"/>
  <c r="Q439" i="8"/>
  <c r="T438" i="8"/>
  <c r="U438" i="8" s="1"/>
  <c r="R438" i="8"/>
  <c r="Q438" i="8"/>
  <c r="T437" i="8"/>
  <c r="U437" i="8" s="1"/>
  <c r="R437" i="8"/>
  <c r="Q437" i="8"/>
  <c r="T436" i="8"/>
  <c r="U436" i="8" s="1"/>
  <c r="R436" i="8"/>
  <c r="Q436" i="8"/>
  <c r="S436" i="8" s="1"/>
  <c r="T435" i="8"/>
  <c r="U435" i="8" s="1"/>
  <c r="R435" i="8"/>
  <c r="Q435" i="8"/>
  <c r="S435" i="8" s="1"/>
  <c r="T434" i="8"/>
  <c r="U434" i="8" s="1"/>
  <c r="R434" i="8"/>
  <c r="Q434" i="8"/>
  <c r="T433" i="8"/>
  <c r="U433" i="8" s="1"/>
  <c r="R433" i="8"/>
  <c r="Q433" i="8"/>
  <c r="T432" i="8"/>
  <c r="U432" i="8" s="1"/>
  <c r="R432" i="8"/>
  <c r="Q432" i="8"/>
  <c r="T431" i="8"/>
  <c r="U431" i="8" s="1"/>
  <c r="R431" i="8"/>
  <c r="Q431" i="8"/>
  <c r="T430" i="8"/>
  <c r="U430" i="8" s="1"/>
  <c r="R430" i="8"/>
  <c r="Q430" i="8"/>
  <c r="S430" i="8" s="1"/>
  <c r="T429" i="8"/>
  <c r="U429" i="8" s="1"/>
  <c r="R429" i="8"/>
  <c r="Q429" i="8"/>
  <c r="S429" i="8" s="1"/>
  <c r="T428" i="8"/>
  <c r="U428" i="8" s="1"/>
  <c r="R428" i="8"/>
  <c r="Q428" i="8"/>
  <c r="T427" i="8"/>
  <c r="U427" i="8" s="1"/>
  <c r="R427" i="8"/>
  <c r="Q427" i="8"/>
  <c r="T426" i="8"/>
  <c r="U426" i="8" s="1"/>
  <c r="R426" i="8"/>
  <c r="Q426" i="8"/>
  <c r="T425" i="8"/>
  <c r="U425" i="8" s="1"/>
  <c r="R425" i="8"/>
  <c r="Q425" i="8"/>
  <c r="T424" i="8"/>
  <c r="U424" i="8" s="1"/>
  <c r="R424" i="8"/>
  <c r="Q424" i="8"/>
  <c r="S424" i="8" s="1"/>
  <c r="T423" i="8"/>
  <c r="U423" i="8" s="1"/>
  <c r="R423" i="8"/>
  <c r="Q423" i="8"/>
  <c r="T422" i="8"/>
  <c r="U422" i="8" s="1"/>
  <c r="R422" i="8"/>
  <c r="Q422" i="8"/>
  <c r="T421" i="8"/>
  <c r="U421" i="8" s="1"/>
  <c r="R421" i="8"/>
  <c r="Q421" i="8"/>
  <c r="T420" i="8"/>
  <c r="U420" i="8" s="1"/>
  <c r="R420" i="8"/>
  <c r="Q420" i="8"/>
  <c r="T419" i="8"/>
  <c r="U419" i="8" s="1"/>
  <c r="R419" i="8"/>
  <c r="Q419" i="8"/>
  <c r="S419" i="8" s="1"/>
  <c r="T418" i="8"/>
  <c r="U418" i="8" s="1"/>
  <c r="R418" i="8"/>
  <c r="Q418" i="8"/>
  <c r="T417" i="8"/>
  <c r="U417" i="8" s="1"/>
  <c r="R417" i="8"/>
  <c r="Q417" i="8"/>
  <c r="S417" i="8" s="1"/>
  <c r="T416" i="8"/>
  <c r="U416" i="8" s="1"/>
  <c r="R416" i="8"/>
  <c r="Q416" i="8"/>
  <c r="T415" i="8"/>
  <c r="U415" i="8" s="1"/>
  <c r="R415" i="8"/>
  <c r="Q415" i="8"/>
  <c r="T414" i="8"/>
  <c r="U414" i="8" s="1"/>
  <c r="R414" i="8"/>
  <c r="Q414" i="8"/>
  <c r="S414" i="8" s="1"/>
  <c r="T413" i="8"/>
  <c r="U413" i="8" s="1"/>
  <c r="R413" i="8"/>
  <c r="Q413" i="8"/>
  <c r="T412" i="8"/>
  <c r="U412" i="8" s="1"/>
  <c r="R412" i="8"/>
  <c r="Q412" i="8"/>
  <c r="T411" i="8"/>
  <c r="U411" i="8" s="1"/>
  <c r="R411" i="8"/>
  <c r="Q411" i="8"/>
  <c r="T410" i="8"/>
  <c r="U410" i="8" s="1"/>
  <c r="R410" i="8"/>
  <c r="Q410" i="8"/>
  <c r="S410" i="8" s="1"/>
  <c r="T409" i="8"/>
  <c r="U409" i="8" s="1"/>
  <c r="R409" i="8"/>
  <c r="Q409" i="8"/>
  <c r="T408" i="8"/>
  <c r="U408" i="8" s="1"/>
  <c r="R408" i="8"/>
  <c r="Q408" i="8"/>
  <c r="T407" i="8"/>
  <c r="U407" i="8" s="1"/>
  <c r="R407" i="8"/>
  <c r="Q407" i="8"/>
  <c r="T406" i="8"/>
  <c r="U406" i="8" s="1"/>
  <c r="R406" i="8"/>
  <c r="Q406" i="8"/>
  <c r="T405" i="8"/>
  <c r="U405" i="8" s="1"/>
  <c r="R405" i="8"/>
  <c r="Q405" i="8"/>
  <c r="T404" i="8"/>
  <c r="U404" i="8" s="1"/>
  <c r="R404" i="8"/>
  <c r="Q404" i="8"/>
  <c r="T403" i="8"/>
  <c r="U403" i="8" s="1"/>
  <c r="R403" i="8"/>
  <c r="Q403" i="8"/>
  <c r="S403" i="8" s="1"/>
  <c r="T402" i="8"/>
  <c r="U402" i="8" s="1"/>
  <c r="R402" i="8"/>
  <c r="Q402" i="8"/>
  <c r="T401" i="8"/>
  <c r="U401" i="8" s="1"/>
  <c r="R401" i="8"/>
  <c r="Q401" i="8"/>
  <c r="S401" i="8" s="1"/>
  <c r="T399" i="8"/>
  <c r="U399" i="8" s="1"/>
  <c r="R399" i="8"/>
  <c r="Q399" i="8"/>
  <c r="T398" i="8"/>
  <c r="U398" i="8" s="1"/>
  <c r="R398" i="8"/>
  <c r="Q398" i="8"/>
  <c r="T397" i="8"/>
  <c r="U397" i="8" s="1"/>
  <c r="R397" i="8"/>
  <c r="Q397" i="8"/>
  <c r="S397" i="8" s="1"/>
  <c r="T396" i="8"/>
  <c r="U396" i="8" s="1"/>
  <c r="R396" i="8"/>
  <c r="Q396" i="8"/>
  <c r="T395" i="8"/>
  <c r="U395" i="8" s="1"/>
  <c r="R395" i="8"/>
  <c r="Q395" i="8"/>
  <c r="T394" i="8"/>
  <c r="U394" i="8" s="1"/>
  <c r="R394" i="8"/>
  <c r="Q394" i="8"/>
  <c r="T393" i="8"/>
  <c r="U393" i="8" s="1"/>
  <c r="R393" i="8"/>
  <c r="Q393" i="8"/>
  <c r="S393" i="8" s="1"/>
  <c r="T392" i="8"/>
  <c r="U392" i="8" s="1"/>
  <c r="R392" i="8"/>
  <c r="Q392" i="8"/>
  <c r="T391" i="8"/>
  <c r="U391" i="8" s="1"/>
  <c r="R391" i="8"/>
  <c r="Q391" i="8"/>
  <c r="T390" i="8"/>
  <c r="U390" i="8" s="1"/>
  <c r="R390" i="8"/>
  <c r="Q390" i="8"/>
  <c r="T389" i="8"/>
  <c r="U389" i="8" s="1"/>
  <c r="R389" i="8"/>
  <c r="Q389" i="8"/>
  <c r="T388" i="8"/>
  <c r="U388" i="8" s="1"/>
  <c r="R388" i="8"/>
  <c r="Q388" i="8"/>
  <c r="T387" i="8"/>
  <c r="U387" i="8" s="1"/>
  <c r="R387" i="8"/>
  <c r="Q387" i="8"/>
  <c r="T386" i="8"/>
  <c r="U386" i="8" s="1"/>
  <c r="R386" i="8"/>
  <c r="Q386" i="8"/>
  <c r="S386" i="8" s="1"/>
  <c r="T385" i="8"/>
  <c r="U385" i="8" s="1"/>
  <c r="R385" i="8"/>
  <c r="Q385" i="8"/>
  <c r="T384" i="8"/>
  <c r="U384" i="8" s="1"/>
  <c r="R384" i="8"/>
  <c r="Q384" i="8"/>
  <c r="S384" i="8" s="1"/>
  <c r="T383" i="8"/>
  <c r="U383" i="8" s="1"/>
  <c r="R383" i="8"/>
  <c r="Q383" i="8"/>
  <c r="T382" i="8"/>
  <c r="U382" i="8" s="1"/>
  <c r="R382" i="8"/>
  <c r="Q382" i="8"/>
  <c r="T381" i="8"/>
  <c r="U381" i="8" s="1"/>
  <c r="R381" i="8"/>
  <c r="Q381" i="8"/>
  <c r="S381" i="8" s="1"/>
  <c r="T380" i="8"/>
  <c r="U380" i="8" s="1"/>
  <c r="R380" i="8"/>
  <c r="Q380" i="8"/>
  <c r="T379" i="8"/>
  <c r="U379" i="8" s="1"/>
  <c r="R379" i="8"/>
  <c r="Q379" i="8"/>
  <c r="T378" i="8"/>
  <c r="U378" i="8" s="1"/>
  <c r="R378" i="8"/>
  <c r="Q378" i="8"/>
  <c r="T377" i="8"/>
  <c r="U377" i="8" s="1"/>
  <c r="R377" i="8"/>
  <c r="Q377" i="8"/>
  <c r="S377" i="8" s="1"/>
  <c r="T376" i="8"/>
  <c r="U376" i="8" s="1"/>
  <c r="R376" i="8"/>
  <c r="Q376" i="8"/>
  <c r="T375" i="8"/>
  <c r="U375" i="8" s="1"/>
  <c r="R375" i="8"/>
  <c r="Q375" i="8"/>
  <c r="T374" i="8"/>
  <c r="U374" i="8" s="1"/>
  <c r="R374" i="8"/>
  <c r="Q374" i="8"/>
  <c r="T373" i="8"/>
  <c r="U373" i="8" s="1"/>
  <c r="R373" i="8"/>
  <c r="Q373" i="8"/>
  <c r="T372" i="8"/>
  <c r="U372" i="8" s="1"/>
  <c r="R372" i="8"/>
  <c r="Q372" i="8"/>
  <c r="T371" i="8"/>
  <c r="U371" i="8" s="1"/>
  <c r="R371" i="8"/>
  <c r="Q371" i="8"/>
  <c r="T370" i="8"/>
  <c r="U370" i="8" s="1"/>
  <c r="R370" i="8"/>
  <c r="Q370" i="8"/>
  <c r="S370" i="8" s="1"/>
  <c r="T369" i="8"/>
  <c r="U369" i="8" s="1"/>
  <c r="R369" i="8"/>
  <c r="Q369" i="8"/>
  <c r="T368" i="8"/>
  <c r="U368" i="8" s="1"/>
  <c r="R368" i="8"/>
  <c r="Q368" i="8"/>
  <c r="S368" i="8" s="1"/>
  <c r="T367" i="8"/>
  <c r="U367" i="8" s="1"/>
  <c r="R367" i="8"/>
  <c r="Q367" i="8"/>
  <c r="T366" i="8"/>
  <c r="U366" i="8" s="1"/>
  <c r="R366" i="8"/>
  <c r="Q366" i="8"/>
  <c r="T365" i="8"/>
  <c r="U365" i="8" s="1"/>
  <c r="R365" i="8"/>
  <c r="Q365" i="8"/>
  <c r="S365" i="8" s="1"/>
  <c r="T364" i="8"/>
  <c r="U364" i="8" s="1"/>
  <c r="R364" i="8"/>
  <c r="Q364" i="8"/>
  <c r="T363" i="8"/>
  <c r="U363" i="8" s="1"/>
  <c r="R363" i="8"/>
  <c r="Q363" i="8"/>
  <c r="T362" i="8"/>
  <c r="U362" i="8" s="1"/>
  <c r="R362" i="8"/>
  <c r="Q362" i="8"/>
  <c r="T361" i="8"/>
  <c r="U361" i="8" s="1"/>
  <c r="R361" i="8"/>
  <c r="Q361" i="8"/>
  <c r="S361" i="8" s="1"/>
  <c r="T360" i="8"/>
  <c r="U360" i="8" s="1"/>
  <c r="R360" i="8"/>
  <c r="Q360" i="8"/>
  <c r="T359" i="8"/>
  <c r="U359" i="8" s="1"/>
  <c r="R359" i="8"/>
  <c r="Q359" i="8"/>
  <c r="T358" i="8"/>
  <c r="U358" i="8" s="1"/>
  <c r="R358" i="8"/>
  <c r="Q358" i="8"/>
  <c r="T357" i="8"/>
  <c r="U357" i="8" s="1"/>
  <c r="R357" i="8"/>
  <c r="Q357" i="8"/>
  <c r="T356" i="8"/>
  <c r="U356" i="8" s="1"/>
  <c r="R356" i="8"/>
  <c r="Q356" i="8"/>
  <c r="T355" i="8"/>
  <c r="U355" i="8" s="1"/>
  <c r="R355" i="8"/>
  <c r="Q355" i="8"/>
  <c r="T354" i="8"/>
  <c r="U354" i="8" s="1"/>
  <c r="R354" i="8"/>
  <c r="Q354" i="8"/>
  <c r="S354" i="8" s="1"/>
  <c r="T353" i="8"/>
  <c r="U353" i="8" s="1"/>
  <c r="R353" i="8"/>
  <c r="Q353" i="8"/>
  <c r="T352" i="8"/>
  <c r="U352" i="8" s="1"/>
  <c r="R352" i="8"/>
  <c r="Q352" i="8"/>
  <c r="S352" i="8" s="1"/>
  <c r="T351" i="8"/>
  <c r="U351" i="8" s="1"/>
  <c r="R351" i="8"/>
  <c r="Q351" i="8"/>
  <c r="T350" i="8"/>
  <c r="U350" i="8" s="1"/>
  <c r="R350" i="8"/>
  <c r="Q350" i="8"/>
  <c r="T349" i="8"/>
  <c r="U349" i="8" s="1"/>
  <c r="R349" i="8"/>
  <c r="Q349" i="8"/>
  <c r="S349" i="8" s="1"/>
  <c r="T348" i="8"/>
  <c r="U348" i="8" s="1"/>
  <c r="R348" i="8"/>
  <c r="Q348" i="8"/>
  <c r="T347" i="8"/>
  <c r="U347" i="8" s="1"/>
  <c r="R347" i="8"/>
  <c r="Q347" i="8"/>
  <c r="T346" i="8"/>
  <c r="U346" i="8" s="1"/>
  <c r="R346" i="8"/>
  <c r="Q346" i="8"/>
  <c r="T345" i="8"/>
  <c r="U345" i="8" s="1"/>
  <c r="R345" i="8"/>
  <c r="Q345" i="8"/>
  <c r="S345" i="8" s="1"/>
  <c r="T344" i="8"/>
  <c r="U344" i="8" s="1"/>
  <c r="R344" i="8"/>
  <c r="Q344" i="8"/>
  <c r="T343" i="8"/>
  <c r="U343" i="8" s="1"/>
  <c r="R343" i="8"/>
  <c r="Q343" i="8"/>
  <c r="T342" i="8"/>
  <c r="U342" i="8" s="1"/>
  <c r="R342" i="8"/>
  <c r="Q342" i="8"/>
  <c r="T341" i="8"/>
  <c r="U341" i="8" s="1"/>
  <c r="R341" i="8"/>
  <c r="Q341" i="8"/>
  <c r="T340" i="8"/>
  <c r="U340" i="8" s="1"/>
  <c r="R340" i="8"/>
  <c r="Q340" i="8"/>
  <c r="T339" i="8"/>
  <c r="U339" i="8" s="1"/>
  <c r="R339" i="8"/>
  <c r="Q339" i="8"/>
  <c r="T338" i="8"/>
  <c r="U338" i="8" s="1"/>
  <c r="R338" i="8"/>
  <c r="Q338" i="8"/>
  <c r="S338" i="8" s="1"/>
  <c r="T337" i="8"/>
  <c r="U337" i="8" s="1"/>
  <c r="R337" i="8"/>
  <c r="Q337" i="8"/>
  <c r="T336" i="8"/>
  <c r="U336" i="8" s="1"/>
  <c r="R336" i="8"/>
  <c r="Q336" i="8"/>
  <c r="S336" i="8" s="1"/>
  <c r="T335" i="8"/>
  <c r="U335" i="8" s="1"/>
  <c r="R335" i="8"/>
  <c r="Q335" i="8"/>
  <c r="T334" i="8"/>
  <c r="U334" i="8" s="1"/>
  <c r="R334" i="8"/>
  <c r="Q334" i="8"/>
  <c r="T333" i="8"/>
  <c r="U333" i="8" s="1"/>
  <c r="R333" i="8"/>
  <c r="Q333" i="8"/>
  <c r="S333" i="8" s="1"/>
  <c r="T332" i="8"/>
  <c r="U332" i="8" s="1"/>
  <c r="R332" i="8"/>
  <c r="Q332" i="8"/>
  <c r="T331" i="8"/>
  <c r="U331" i="8" s="1"/>
  <c r="R331" i="8"/>
  <c r="Q331" i="8"/>
  <c r="T330" i="8"/>
  <c r="U330" i="8" s="1"/>
  <c r="R330" i="8"/>
  <c r="Q330" i="8"/>
  <c r="T329" i="8"/>
  <c r="U329" i="8" s="1"/>
  <c r="R329" i="8"/>
  <c r="Q329" i="8"/>
  <c r="S329" i="8" s="1"/>
  <c r="T328" i="8"/>
  <c r="U328" i="8" s="1"/>
  <c r="R328" i="8"/>
  <c r="Q328" i="8"/>
  <c r="T327" i="8"/>
  <c r="U327" i="8" s="1"/>
  <c r="R327" i="8"/>
  <c r="Q327" i="8"/>
  <c r="T326" i="8"/>
  <c r="U326" i="8" s="1"/>
  <c r="R326" i="8"/>
  <c r="Q326" i="8"/>
  <c r="T325" i="8"/>
  <c r="U325" i="8" s="1"/>
  <c r="R325" i="8"/>
  <c r="Q325" i="8"/>
  <c r="T324" i="8"/>
  <c r="U324" i="8" s="1"/>
  <c r="R324" i="8"/>
  <c r="Q324" i="8"/>
  <c r="T323" i="8"/>
  <c r="U323" i="8" s="1"/>
  <c r="R323" i="8"/>
  <c r="Q323" i="8"/>
  <c r="T322" i="8"/>
  <c r="U322" i="8" s="1"/>
  <c r="R322" i="8"/>
  <c r="Q322" i="8"/>
  <c r="S322" i="8" s="1"/>
  <c r="T321" i="8"/>
  <c r="U321" i="8" s="1"/>
  <c r="R321" i="8"/>
  <c r="Q321" i="8"/>
  <c r="T320" i="8"/>
  <c r="U320" i="8" s="1"/>
  <c r="R320" i="8"/>
  <c r="Q320" i="8"/>
  <c r="S320" i="8" s="1"/>
  <c r="T319" i="8"/>
  <c r="U319" i="8" s="1"/>
  <c r="R319" i="8"/>
  <c r="Q319" i="8"/>
  <c r="T318" i="8"/>
  <c r="U318" i="8" s="1"/>
  <c r="R318" i="8"/>
  <c r="Q318" i="8"/>
  <c r="T316" i="8"/>
  <c r="U316" i="8" s="1"/>
  <c r="R316" i="8"/>
  <c r="Q316" i="8"/>
  <c r="S316" i="8" s="1"/>
  <c r="T315" i="8"/>
  <c r="U315" i="8" s="1"/>
  <c r="R315" i="8"/>
  <c r="Q315" i="8"/>
  <c r="T314" i="8"/>
  <c r="U314" i="8" s="1"/>
  <c r="R314" i="8"/>
  <c r="Q314" i="8"/>
  <c r="T313" i="8"/>
  <c r="U313" i="8" s="1"/>
  <c r="R313" i="8"/>
  <c r="Q313" i="8"/>
  <c r="T312" i="8"/>
  <c r="U312" i="8" s="1"/>
  <c r="R312" i="8"/>
  <c r="Q312" i="8"/>
  <c r="S312" i="8" s="1"/>
  <c r="T311" i="8"/>
  <c r="U311" i="8" s="1"/>
  <c r="R311" i="8"/>
  <c r="Q311" i="8"/>
  <c r="T310" i="8"/>
  <c r="U310" i="8" s="1"/>
  <c r="R310" i="8"/>
  <c r="Q310" i="8"/>
  <c r="T309" i="8"/>
  <c r="U309" i="8" s="1"/>
  <c r="R309" i="8"/>
  <c r="Q309" i="8"/>
  <c r="T308" i="8"/>
  <c r="U308" i="8" s="1"/>
  <c r="R308" i="8"/>
  <c r="Q308" i="8"/>
  <c r="T307" i="8"/>
  <c r="U307" i="8" s="1"/>
  <c r="R307" i="8"/>
  <c r="Q307" i="8"/>
  <c r="T306" i="8"/>
  <c r="U306" i="8" s="1"/>
  <c r="R306" i="8"/>
  <c r="Q306" i="8"/>
  <c r="T305" i="8"/>
  <c r="U305" i="8" s="1"/>
  <c r="R305" i="8"/>
  <c r="Q305" i="8"/>
  <c r="S305" i="8" s="1"/>
  <c r="T304" i="8"/>
  <c r="U304" i="8" s="1"/>
  <c r="R304" i="8"/>
  <c r="Q304" i="8"/>
  <c r="T303" i="8"/>
  <c r="U303" i="8" s="1"/>
  <c r="R303" i="8"/>
  <c r="Q303" i="8"/>
  <c r="S303" i="8" s="1"/>
  <c r="T302" i="8"/>
  <c r="U302" i="8" s="1"/>
  <c r="R302" i="8"/>
  <c r="Q302" i="8"/>
  <c r="T301" i="8"/>
  <c r="U301" i="8" s="1"/>
  <c r="R301" i="8"/>
  <c r="Q301" i="8"/>
  <c r="T300" i="8"/>
  <c r="U300" i="8" s="1"/>
  <c r="R300" i="8"/>
  <c r="Q300" i="8"/>
  <c r="S300" i="8" s="1"/>
  <c r="T299" i="8"/>
  <c r="U299" i="8" s="1"/>
  <c r="R299" i="8"/>
  <c r="Q299" i="8"/>
  <c r="T298" i="8"/>
  <c r="U298" i="8" s="1"/>
  <c r="R298" i="8"/>
  <c r="Q298" i="8"/>
  <c r="T297" i="8"/>
  <c r="U297" i="8" s="1"/>
  <c r="R297" i="8"/>
  <c r="Q297" i="8"/>
  <c r="T296" i="8"/>
  <c r="U296" i="8" s="1"/>
  <c r="R296" i="8"/>
  <c r="Q296" i="8"/>
  <c r="S296" i="8" s="1"/>
  <c r="T295" i="8"/>
  <c r="U295" i="8" s="1"/>
  <c r="R295" i="8"/>
  <c r="Q295" i="8"/>
  <c r="T294" i="8"/>
  <c r="U294" i="8" s="1"/>
  <c r="R294" i="8"/>
  <c r="Q294" i="8"/>
  <c r="T293" i="8"/>
  <c r="U293" i="8" s="1"/>
  <c r="R293" i="8"/>
  <c r="Q293" i="8"/>
  <c r="T292" i="8"/>
  <c r="U292" i="8" s="1"/>
  <c r="R292" i="8"/>
  <c r="Q292" i="8"/>
  <c r="T291" i="8"/>
  <c r="U291" i="8" s="1"/>
  <c r="R291" i="8"/>
  <c r="Q291" i="8"/>
  <c r="T290" i="8"/>
  <c r="U290" i="8" s="1"/>
  <c r="R290" i="8"/>
  <c r="Q290" i="8"/>
  <c r="T289" i="8"/>
  <c r="U289" i="8" s="1"/>
  <c r="R289" i="8"/>
  <c r="Q289" i="8"/>
  <c r="S289" i="8" s="1"/>
  <c r="T288" i="8"/>
  <c r="U288" i="8" s="1"/>
  <c r="R288" i="8"/>
  <c r="Q288" i="8"/>
  <c r="T287" i="8"/>
  <c r="U287" i="8" s="1"/>
  <c r="R287" i="8"/>
  <c r="Q287" i="8"/>
  <c r="S287" i="8" s="1"/>
  <c r="T286" i="8"/>
  <c r="U286" i="8" s="1"/>
  <c r="R286" i="8"/>
  <c r="Q286" i="8"/>
  <c r="T285" i="8"/>
  <c r="U285" i="8" s="1"/>
  <c r="R285" i="8"/>
  <c r="Q285" i="8"/>
  <c r="T284" i="8"/>
  <c r="U284" i="8" s="1"/>
  <c r="R284" i="8"/>
  <c r="Q284" i="8"/>
  <c r="S284" i="8" s="1"/>
  <c r="T283" i="8"/>
  <c r="U283" i="8" s="1"/>
  <c r="R283" i="8"/>
  <c r="Q283" i="8"/>
  <c r="T282" i="8"/>
  <c r="U282" i="8" s="1"/>
  <c r="R282" i="8"/>
  <c r="Q282" i="8"/>
  <c r="T281" i="8"/>
  <c r="U281" i="8" s="1"/>
  <c r="R281" i="8"/>
  <c r="Q281" i="8"/>
  <c r="T280" i="8"/>
  <c r="U280" i="8" s="1"/>
  <c r="R280" i="8"/>
  <c r="Q280" i="8"/>
  <c r="S280" i="8" s="1"/>
  <c r="T279" i="8"/>
  <c r="U279" i="8" s="1"/>
  <c r="R279" i="8"/>
  <c r="Q279" i="8"/>
  <c r="T278" i="8"/>
  <c r="U278" i="8" s="1"/>
  <c r="R278" i="8"/>
  <c r="Q278" i="8"/>
  <c r="T277" i="8"/>
  <c r="U277" i="8" s="1"/>
  <c r="R277" i="8"/>
  <c r="Q277" i="8"/>
  <c r="T276" i="8"/>
  <c r="U276" i="8" s="1"/>
  <c r="R276" i="8"/>
  <c r="Q276" i="8"/>
  <c r="T275" i="8"/>
  <c r="U275" i="8" s="1"/>
  <c r="R275" i="8"/>
  <c r="Q275" i="8"/>
  <c r="T274" i="8"/>
  <c r="U274" i="8" s="1"/>
  <c r="R274" i="8"/>
  <c r="Q274" i="8"/>
  <c r="T273" i="8"/>
  <c r="U273" i="8" s="1"/>
  <c r="R273" i="8"/>
  <c r="Q273" i="8"/>
  <c r="S273" i="8" s="1"/>
  <c r="T272" i="8"/>
  <c r="U272" i="8" s="1"/>
  <c r="R272" i="8"/>
  <c r="Q272" i="8"/>
  <c r="T271" i="8"/>
  <c r="U271" i="8" s="1"/>
  <c r="R271" i="8"/>
  <c r="Q271" i="8"/>
  <c r="S271" i="8" s="1"/>
  <c r="T270" i="8"/>
  <c r="U270" i="8" s="1"/>
  <c r="R270" i="8"/>
  <c r="Q270" i="8"/>
  <c r="T269" i="8"/>
  <c r="U269" i="8" s="1"/>
  <c r="R269" i="8"/>
  <c r="Q269" i="8"/>
  <c r="T268" i="8"/>
  <c r="U268" i="8" s="1"/>
  <c r="R268" i="8"/>
  <c r="Q268" i="8"/>
  <c r="S268" i="8" s="1"/>
  <c r="T267" i="8"/>
  <c r="U267" i="8" s="1"/>
  <c r="R267" i="8"/>
  <c r="Q267" i="8"/>
  <c r="T266" i="8"/>
  <c r="U266" i="8" s="1"/>
  <c r="R266" i="8"/>
  <c r="Q266" i="8"/>
  <c r="T265" i="8"/>
  <c r="U265" i="8" s="1"/>
  <c r="R265" i="8"/>
  <c r="Q265" i="8"/>
  <c r="T264" i="8"/>
  <c r="U264" i="8" s="1"/>
  <c r="R264" i="8"/>
  <c r="Q264" i="8"/>
  <c r="S264" i="8" s="1"/>
  <c r="T263" i="8"/>
  <c r="U263" i="8" s="1"/>
  <c r="R263" i="8"/>
  <c r="Q263" i="8"/>
  <c r="T262" i="8"/>
  <c r="U262" i="8" s="1"/>
  <c r="R262" i="8"/>
  <c r="Q262" i="8"/>
  <c r="T261" i="8"/>
  <c r="U261" i="8" s="1"/>
  <c r="R261" i="8"/>
  <c r="Q261" i="8"/>
  <c r="T260" i="8"/>
  <c r="U260" i="8" s="1"/>
  <c r="R260" i="8"/>
  <c r="Q260" i="8"/>
  <c r="T259" i="8"/>
  <c r="U259" i="8" s="1"/>
  <c r="R259" i="8"/>
  <c r="Q259" i="8"/>
  <c r="T258" i="8"/>
  <c r="U258" i="8" s="1"/>
  <c r="R258" i="8"/>
  <c r="Q258" i="8"/>
  <c r="T257" i="8"/>
  <c r="U257" i="8" s="1"/>
  <c r="R257" i="8"/>
  <c r="Q257" i="8"/>
  <c r="S257" i="8" s="1"/>
  <c r="T256" i="8"/>
  <c r="U256" i="8" s="1"/>
  <c r="R256" i="8"/>
  <c r="Q256" i="8"/>
  <c r="T255" i="8"/>
  <c r="U255" i="8" s="1"/>
  <c r="R255" i="8"/>
  <c r="Q255" i="8"/>
  <c r="T254" i="8"/>
  <c r="U254" i="8" s="1"/>
  <c r="R254" i="8"/>
  <c r="Q254" i="8"/>
  <c r="T253" i="8"/>
  <c r="U253" i="8" s="1"/>
  <c r="R253" i="8"/>
  <c r="Q253" i="8"/>
  <c r="T252" i="8"/>
  <c r="U252" i="8" s="1"/>
  <c r="R252" i="8"/>
  <c r="Q252" i="8"/>
  <c r="S252" i="8" s="1"/>
  <c r="T251" i="8"/>
  <c r="U251" i="8" s="1"/>
  <c r="R251" i="8"/>
  <c r="Q251" i="8"/>
  <c r="T250" i="8"/>
  <c r="U250" i="8" s="1"/>
  <c r="R250" i="8"/>
  <c r="Q250" i="8"/>
  <c r="T249" i="8"/>
  <c r="U249" i="8" s="1"/>
  <c r="R249" i="8"/>
  <c r="Q249" i="8"/>
  <c r="T248" i="8"/>
  <c r="U248" i="8" s="1"/>
  <c r="R248" i="8"/>
  <c r="Q248" i="8"/>
  <c r="S248" i="8" s="1"/>
  <c r="T247" i="8"/>
  <c r="U247" i="8" s="1"/>
  <c r="R247" i="8"/>
  <c r="Q247" i="8"/>
  <c r="T246" i="8"/>
  <c r="U246" i="8" s="1"/>
  <c r="R246" i="8"/>
  <c r="Q246" i="8"/>
  <c r="T245" i="8"/>
  <c r="U245" i="8" s="1"/>
  <c r="R245" i="8"/>
  <c r="Q245" i="8"/>
  <c r="T244" i="8"/>
  <c r="U244" i="8" s="1"/>
  <c r="R244" i="8"/>
  <c r="Q244" i="8"/>
  <c r="T243" i="8"/>
  <c r="U243" i="8" s="1"/>
  <c r="R243" i="8"/>
  <c r="Q243" i="8"/>
  <c r="T242" i="8"/>
  <c r="U242" i="8" s="1"/>
  <c r="R242" i="8"/>
  <c r="Q242" i="8"/>
  <c r="T241" i="8"/>
  <c r="U241" i="8" s="1"/>
  <c r="R241" i="8"/>
  <c r="Q241" i="8"/>
  <c r="S241" i="8" s="1"/>
  <c r="T240" i="8"/>
  <c r="U240" i="8" s="1"/>
  <c r="R240" i="8"/>
  <c r="Q240" i="8"/>
  <c r="T239" i="8"/>
  <c r="U239" i="8" s="1"/>
  <c r="R239" i="8"/>
  <c r="Q239" i="8"/>
  <c r="T238" i="8"/>
  <c r="U238" i="8" s="1"/>
  <c r="R238" i="8"/>
  <c r="Q238" i="8"/>
  <c r="T237" i="8"/>
  <c r="U237" i="8" s="1"/>
  <c r="R237" i="8"/>
  <c r="Q237" i="8"/>
  <c r="T236" i="8"/>
  <c r="U236" i="8" s="1"/>
  <c r="R236" i="8"/>
  <c r="Q236" i="8"/>
  <c r="S236" i="8" s="1"/>
  <c r="T235" i="8"/>
  <c r="U235" i="8" s="1"/>
  <c r="R235" i="8"/>
  <c r="Q235" i="8"/>
  <c r="T234" i="8"/>
  <c r="U234" i="8" s="1"/>
  <c r="R234" i="8"/>
  <c r="Q234" i="8"/>
  <c r="T233" i="8"/>
  <c r="U233" i="8" s="1"/>
  <c r="R233" i="8"/>
  <c r="Q233" i="8"/>
  <c r="T232" i="8"/>
  <c r="U232" i="8" s="1"/>
  <c r="R232" i="8"/>
  <c r="Q232" i="8"/>
  <c r="S232" i="8" s="1"/>
  <c r="T230" i="8"/>
  <c r="U230" i="8" s="1"/>
  <c r="R230" i="8"/>
  <c r="Q230" i="8"/>
  <c r="T229" i="8"/>
  <c r="U229" i="8" s="1"/>
  <c r="R229" i="8"/>
  <c r="Q229" i="8"/>
  <c r="T228" i="8"/>
  <c r="U228" i="8" s="1"/>
  <c r="R228" i="8"/>
  <c r="Q228" i="8"/>
  <c r="T227" i="8"/>
  <c r="U227" i="8" s="1"/>
  <c r="R227" i="8"/>
  <c r="Q227" i="8"/>
  <c r="T226" i="8"/>
  <c r="U226" i="8" s="1"/>
  <c r="R226" i="8"/>
  <c r="Q226" i="8"/>
  <c r="T225" i="8"/>
  <c r="U225" i="8" s="1"/>
  <c r="R225" i="8"/>
  <c r="Q225" i="8"/>
  <c r="T224" i="8"/>
  <c r="U224" i="8" s="1"/>
  <c r="R224" i="8"/>
  <c r="Q224" i="8"/>
  <c r="S224" i="8" s="1"/>
  <c r="T223" i="8"/>
  <c r="U223" i="8" s="1"/>
  <c r="R223" i="8"/>
  <c r="Q223" i="8"/>
  <c r="T222" i="8"/>
  <c r="U222" i="8" s="1"/>
  <c r="R222" i="8"/>
  <c r="Q222" i="8"/>
  <c r="T221" i="8"/>
  <c r="U221" i="8" s="1"/>
  <c r="R221" i="8"/>
  <c r="Q221" i="8"/>
  <c r="T220" i="8"/>
  <c r="U220" i="8" s="1"/>
  <c r="R220" i="8"/>
  <c r="Q220" i="8"/>
  <c r="T219" i="8"/>
  <c r="U219" i="8" s="1"/>
  <c r="R219" i="8"/>
  <c r="Q219" i="8"/>
  <c r="S219" i="8" s="1"/>
  <c r="T218" i="8"/>
  <c r="U218" i="8" s="1"/>
  <c r="R218" i="8"/>
  <c r="Q218" i="8"/>
  <c r="T217" i="8"/>
  <c r="U217" i="8" s="1"/>
  <c r="R217" i="8"/>
  <c r="Q217" i="8"/>
  <c r="T216" i="8"/>
  <c r="U216" i="8" s="1"/>
  <c r="R216" i="8"/>
  <c r="Q216" i="8"/>
  <c r="T215" i="8"/>
  <c r="U215" i="8" s="1"/>
  <c r="R215" i="8"/>
  <c r="Q215" i="8"/>
  <c r="S215" i="8" s="1"/>
  <c r="T214" i="8"/>
  <c r="U214" i="8" s="1"/>
  <c r="R214" i="8"/>
  <c r="Q214" i="8"/>
  <c r="T213" i="8"/>
  <c r="U213" i="8" s="1"/>
  <c r="R213" i="8"/>
  <c r="Q213" i="8"/>
  <c r="T212" i="8"/>
  <c r="U212" i="8" s="1"/>
  <c r="R212" i="8"/>
  <c r="Q212" i="8"/>
  <c r="T211" i="8"/>
  <c r="U211" i="8" s="1"/>
  <c r="R211" i="8"/>
  <c r="Q211" i="8"/>
  <c r="T210" i="8"/>
  <c r="U210" i="8" s="1"/>
  <c r="R210" i="8"/>
  <c r="Q210" i="8"/>
  <c r="T209" i="8"/>
  <c r="U209" i="8" s="1"/>
  <c r="R209" i="8"/>
  <c r="Q209" i="8"/>
  <c r="T208" i="8"/>
  <c r="U208" i="8" s="1"/>
  <c r="R208" i="8"/>
  <c r="Q208" i="8"/>
  <c r="S208" i="8" s="1"/>
  <c r="T207" i="8"/>
  <c r="U207" i="8" s="1"/>
  <c r="R207" i="8"/>
  <c r="Q207" i="8"/>
  <c r="T206" i="8"/>
  <c r="U206" i="8" s="1"/>
  <c r="R206" i="8"/>
  <c r="Q206" i="8"/>
  <c r="T205" i="8"/>
  <c r="U205" i="8" s="1"/>
  <c r="R205" i="8"/>
  <c r="Q205" i="8"/>
  <c r="T204" i="8"/>
  <c r="U204" i="8" s="1"/>
  <c r="R204" i="8"/>
  <c r="Q204" i="8"/>
  <c r="T203" i="8"/>
  <c r="U203" i="8" s="1"/>
  <c r="R203" i="8"/>
  <c r="Q203" i="8"/>
  <c r="S203" i="8" s="1"/>
  <c r="T202" i="8"/>
  <c r="U202" i="8" s="1"/>
  <c r="R202" i="8"/>
  <c r="Q202" i="8"/>
  <c r="T201" i="8"/>
  <c r="U201" i="8" s="1"/>
  <c r="R201" i="8"/>
  <c r="Q201" i="8"/>
  <c r="T200" i="8"/>
  <c r="U200" i="8" s="1"/>
  <c r="R200" i="8"/>
  <c r="Q200" i="8"/>
  <c r="T199" i="8"/>
  <c r="U199" i="8" s="1"/>
  <c r="R199" i="8"/>
  <c r="Q199" i="8"/>
  <c r="S199" i="8" s="1"/>
  <c r="T198" i="8"/>
  <c r="U198" i="8" s="1"/>
  <c r="R198" i="8"/>
  <c r="Q198" i="8"/>
  <c r="S198" i="8" s="1"/>
  <c r="T197" i="8"/>
  <c r="U197" i="8" s="1"/>
  <c r="R197" i="8"/>
  <c r="Q197" i="8"/>
  <c r="S197" i="8" s="1"/>
  <c r="T196" i="8"/>
  <c r="U196" i="8" s="1"/>
  <c r="R196" i="8"/>
  <c r="Q196" i="8"/>
  <c r="T195" i="8"/>
  <c r="U195" i="8" s="1"/>
  <c r="R195" i="8"/>
  <c r="Q195" i="8"/>
  <c r="T194" i="8"/>
  <c r="U194" i="8" s="1"/>
  <c r="R194" i="8"/>
  <c r="Q194" i="8"/>
  <c r="T193" i="8"/>
  <c r="U193" i="8" s="1"/>
  <c r="R193" i="8"/>
  <c r="Q193" i="8"/>
  <c r="T192" i="8"/>
  <c r="U192" i="8" s="1"/>
  <c r="R192" i="8"/>
  <c r="Q192" i="8"/>
  <c r="S192" i="8" s="1"/>
  <c r="T191" i="8"/>
  <c r="U191" i="8" s="1"/>
  <c r="R191" i="8"/>
  <c r="Q191" i="8"/>
  <c r="T190" i="8"/>
  <c r="U190" i="8" s="1"/>
  <c r="R190" i="8"/>
  <c r="Q190" i="8"/>
  <c r="T189" i="8"/>
  <c r="U189" i="8" s="1"/>
  <c r="R189" i="8"/>
  <c r="Q189" i="8"/>
  <c r="T188" i="8"/>
  <c r="U188" i="8" s="1"/>
  <c r="R188" i="8"/>
  <c r="Q188" i="8"/>
  <c r="T187" i="8"/>
  <c r="U187" i="8" s="1"/>
  <c r="R187" i="8"/>
  <c r="Q187" i="8"/>
  <c r="S187" i="8" s="1"/>
  <c r="T186" i="8"/>
  <c r="U186" i="8" s="1"/>
  <c r="R186" i="8"/>
  <c r="Q186" i="8"/>
  <c r="T185" i="8"/>
  <c r="U185" i="8" s="1"/>
  <c r="R185" i="8"/>
  <c r="Q185" i="8"/>
  <c r="T184" i="8"/>
  <c r="U184" i="8" s="1"/>
  <c r="R184" i="8"/>
  <c r="Q184" i="8"/>
  <c r="T183" i="8"/>
  <c r="U183" i="8" s="1"/>
  <c r="R183" i="8"/>
  <c r="Q183" i="8"/>
  <c r="S183" i="8" s="1"/>
  <c r="T182" i="8"/>
  <c r="U182" i="8" s="1"/>
  <c r="R182" i="8"/>
  <c r="Q182" i="8"/>
  <c r="T181" i="8"/>
  <c r="U181" i="8" s="1"/>
  <c r="R181" i="8"/>
  <c r="Q181" i="8"/>
  <c r="T180" i="8"/>
  <c r="U180" i="8" s="1"/>
  <c r="R180" i="8"/>
  <c r="Q180" i="8"/>
  <c r="T179" i="8"/>
  <c r="U179" i="8" s="1"/>
  <c r="R179" i="8"/>
  <c r="Q179" i="8"/>
  <c r="T178" i="8"/>
  <c r="U178" i="8" s="1"/>
  <c r="R178" i="8"/>
  <c r="Q178" i="8"/>
  <c r="T177" i="8"/>
  <c r="U177" i="8" s="1"/>
  <c r="R177" i="8"/>
  <c r="Q177" i="8"/>
  <c r="T176" i="8"/>
  <c r="U176" i="8" s="1"/>
  <c r="R176" i="8"/>
  <c r="Q176" i="8"/>
  <c r="S176" i="8" s="1"/>
  <c r="T175" i="8"/>
  <c r="U175" i="8" s="1"/>
  <c r="R175" i="8"/>
  <c r="Q175" i="8"/>
  <c r="T174" i="8"/>
  <c r="U174" i="8" s="1"/>
  <c r="R174" i="8"/>
  <c r="Q174" i="8"/>
  <c r="T173" i="8"/>
  <c r="U173" i="8" s="1"/>
  <c r="R173" i="8"/>
  <c r="Q173" i="8"/>
  <c r="T172" i="8"/>
  <c r="U172" i="8" s="1"/>
  <c r="R172" i="8"/>
  <c r="Q172" i="8"/>
  <c r="T171" i="8"/>
  <c r="U171" i="8" s="1"/>
  <c r="R171" i="8"/>
  <c r="Q171" i="8"/>
  <c r="S171" i="8" s="1"/>
  <c r="T170" i="8"/>
  <c r="U170" i="8" s="1"/>
  <c r="R170" i="8"/>
  <c r="Q170" i="8"/>
  <c r="T169" i="8"/>
  <c r="U169" i="8" s="1"/>
  <c r="R169" i="8"/>
  <c r="Q169" i="8"/>
  <c r="T168" i="8"/>
  <c r="U168" i="8" s="1"/>
  <c r="R168" i="8"/>
  <c r="Q168" i="8"/>
  <c r="T167" i="8"/>
  <c r="U167" i="8" s="1"/>
  <c r="R167" i="8"/>
  <c r="Q167" i="8"/>
  <c r="S167" i="8" s="1"/>
  <c r="T166" i="8"/>
  <c r="U166" i="8" s="1"/>
  <c r="R166" i="8"/>
  <c r="Q166" i="8"/>
  <c r="S166" i="8" s="1"/>
  <c r="T165" i="8"/>
  <c r="U165" i="8" s="1"/>
  <c r="R165" i="8"/>
  <c r="Q165" i="8"/>
  <c r="T164" i="8"/>
  <c r="U164" i="8" s="1"/>
  <c r="R164" i="8"/>
  <c r="Q164" i="8"/>
  <c r="T163" i="8"/>
  <c r="U163" i="8" s="1"/>
  <c r="R163" i="8"/>
  <c r="Q163" i="8"/>
  <c r="T162" i="8"/>
  <c r="U162" i="8" s="1"/>
  <c r="R162" i="8"/>
  <c r="Q162" i="8"/>
  <c r="T161" i="8"/>
  <c r="U161" i="8" s="1"/>
  <c r="R161" i="8"/>
  <c r="Q161" i="8"/>
  <c r="T160" i="8"/>
  <c r="U160" i="8" s="1"/>
  <c r="R160" i="8"/>
  <c r="Q160" i="8"/>
  <c r="S160" i="8" s="1"/>
  <c r="T159" i="8"/>
  <c r="U159" i="8" s="1"/>
  <c r="R159" i="8"/>
  <c r="Q159" i="8"/>
  <c r="T158" i="8"/>
  <c r="U158" i="8" s="1"/>
  <c r="R158" i="8"/>
  <c r="Q158" i="8"/>
  <c r="T157" i="8"/>
  <c r="U157" i="8" s="1"/>
  <c r="R157" i="8"/>
  <c r="Q157" i="8"/>
  <c r="T156" i="8"/>
  <c r="U156" i="8" s="1"/>
  <c r="R156" i="8"/>
  <c r="Q156" i="8"/>
  <c r="T155" i="8"/>
  <c r="U155" i="8" s="1"/>
  <c r="R155" i="8"/>
  <c r="Q155" i="8"/>
  <c r="S155" i="8" s="1"/>
  <c r="T154" i="8"/>
  <c r="U154" i="8" s="1"/>
  <c r="R154" i="8"/>
  <c r="Q154" i="8"/>
  <c r="T153" i="8"/>
  <c r="U153" i="8" s="1"/>
  <c r="R153" i="8"/>
  <c r="Q153" i="8"/>
  <c r="T152" i="8"/>
  <c r="U152" i="8" s="1"/>
  <c r="R152" i="8"/>
  <c r="Q152" i="8"/>
  <c r="T151" i="8"/>
  <c r="U151" i="8" s="1"/>
  <c r="R151" i="8"/>
  <c r="Q151" i="8"/>
  <c r="S151" i="8" s="1"/>
  <c r="T150" i="8"/>
  <c r="U150" i="8" s="1"/>
  <c r="R150" i="8"/>
  <c r="Q150" i="8"/>
  <c r="T149" i="8"/>
  <c r="U149" i="8" s="1"/>
  <c r="R149" i="8"/>
  <c r="Q149" i="8"/>
  <c r="T148" i="8"/>
  <c r="U148" i="8" s="1"/>
  <c r="R148" i="8"/>
  <c r="Q148" i="8"/>
  <c r="T147" i="8"/>
  <c r="U147" i="8" s="1"/>
  <c r="R147" i="8"/>
  <c r="Q147" i="8"/>
  <c r="T146" i="8"/>
  <c r="U146" i="8" s="1"/>
  <c r="R146" i="8"/>
  <c r="Q146" i="8"/>
  <c r="T144" i="8"/>
  <c r="U144" i="8" s="1"/>
  <c r="R144" i="8"/>
  <c r="Q144" i="8"/>
  <c r="T143" i="8"/>
  <c r="U143" i="8" s="1"/>
  <c r="R143" i="8"/>
  <c r="Q143" i="8"/>
  <c r="S143" i="8" s="1"/>
  <c r="T142" i="8"/>
  <c r="U142" i="8" s="1"/>
  <c r="R142" i="8"/>
  <c r="Q142" i="8"/>
  <c r="T141" i="8"/>
  <c r="U141" i="8" s="1"/>
  <c r="R141" i="8"/>
  <c r="Q141" i="8"/>
  <c r="T140" i="8"/>
  <c r="U140" i="8" s="1"/>
  <c r="R140" i="8"/>
  <c r="Q140" i="8"/>
  <c r="T139" i="8"/>
  <c r="U139" i="8" s="1"/>
  <c r="R139" i="8"/>
  <c r="Q139" i="8"/>
  <c r="T138" i="8"/>
  <c r="U138" i="8" s="1"/>
  <c r="R138" i="8"/>
  <c r="Q138" i="8"/>
  <c r="S138" i="8" s="1"/>
  <c r="T137" i="8"/>
  <c r="U137" i="8" s="1"/>
  <c r="R137" i="8"/>
  <c r="Q137" i="8"/>
  <c r="T136" i="8"/>
  <c r="U136" i="8" s="1"/>
  <c r="R136" i="8"/>
  <c r="Q136" i="8"/>
  <c r="T135" i="8"/>
  <c r="U135" i="8" s="1"/>
  <c r="R135" i="8"/>
  <c r="Q135" i="8"/>
  <c r="T134" i="8"/>
  <c r="U134" i="8" s="1"/>
  <c r="R134" i="8"/>
  <c r="Q134" i="8"/>
  <c r="S134" i="8" s="1"/>
  <c r="T133" i="8"/>
  <c r="U133" i="8" s="1"/>
  <c r="R133" i="8"/>
  <c r="Q133" i="8"/>
  <c r="T132" i="8"/>
  <c r="U132" i="8" s="1"/>
  <c r="R132" i="8"/>
  <c r="Q132" i="8"/>
  <c r="T131" i="8"/>
  <c r="U131" i="8" s="1"/>
  <c r="R131" i="8"/>
  <c r="Q131" i="8"/>
  <c r="T130" i="8"/>
  <c r="U130" i="8" s="1"/>
  <c r="R130" i="8"/>
  <c r="Q130" i="8"/>
  <c r="T129" i="8"/>
  <c r="U129" i="8" s="1"/>
  <c r="R129" i="8"/>
  <c r="Q129" i="8"/>
  <c r="T128" i="8"/>
  <c r="U128" i="8" s="1"/>
  <c r="R128" i="8"/>
  <c r="Q128" i="8"/>
  <c r="T127" i="8"/>
  <c r="U127" i="8" s="1"/>
  <c r="R127" i="8"/>
  <c r="Q127" i="8"/>
  <c r="S127" i="8" s="1"/>
  <c r="T126" i="8"/>
  <c r="U126" i="8" s="1"/>
  <c r="R126" i="8"/>
  <c r="Q126" i="8"/>
  <c r="T125" i="8"/>
  <c r="U125" i="8" s="1"/>
  <c r="R125" i="8"/>
  <c r="Q125" i="8"/>
  <c r="T124" i="8"/>
  <c r="U124" i="8" s="1"/>
  <c r="R124" i="8"/>
  <c r="Q124" i="8"/>
  <c r="T123" i="8"/>
  <c r="U123" i="8" s="1"/>
  <c r="R123" i="8"/>
  <c r="Q123" i="8"/>
  <c r="T122" i="8"/>
  <c r="U122" i="8" s="1"/>
  <c r="R122" i="8"/>
  <c r="Q122" i="8"/>
  <c r="S122" i="8" s="1"/>
  <c r="T121" i="8"/>
  <c r="U121" i="8" s="1"/>
  <c r="R121" i="8"/>
  <c r="Q121" i="8"/>
  <c r="T120" i="8"/>
  <c r="U120" i="8" s="1"/>
  <c r="R120" i="8"/>
  <c r="Q120" i="8"/>
  <c r="T119" i="8"/>
  <c r="U119" i="8" s="1"/>
  <c r="R119" i="8"/>
  <c r="Q119" i="8"/>
  <c r="T118" i="8"/>
  <c r="U118" i="8" s="1"/>
  <c r="R118" i="8"/>
  <c r="Q118" i="8"/>
  <c r="S118" i="8" s="1"/>
  <c r="T117" i="8"/>
  <c r="U117" i="8" s="1"/>
  <c r="R117" i="8"/>
  <c r="Q117" i="8"/>
  <c r="S117" i="8" s="1"/>
  <c r="T116" i="8"/>
  <c r="U116" i="8" s="1"/>
  <c r="R116" i="8"/>
  <c r="Q116" i="8"/>
  <c r="T115" i="8"/>
  <c r="U115" i="8" s="1"/>
  <c r="R115" i="8"/>
  <c r="Q115" i="8"/>
  <c r="T114" i="8"/>
  <c r="U114" i="8" s="1"/>
  <c r="R114" i="8"/>
  <c r="Q114" i="8"/>
  <c r="T113" i="8"/>
  <c r="U113" i="8" s="1"/>
  <c r="R113" i="8"/>
  <c r="Q113" i="8"/>
  <c r="T112" i="8"/>
  <c r="U112" i="8" s="1"/>
  <c r="R112" i="8"/>
  <c r="Q112" i="8"/>
  <c r="T111" i="8"/>
  <c r="U111" i="8" s="1"/>
  <c r="R111" i="8"/>
  <c r="Q111" i="8"/>
  <c r="S111" i="8" s="1"/>
  <c r="T110" i="8"/>
  <c r="U110" i="8" s="1"/>
  <c r="R110" i="8"/>
  <c r="Q110" i="8"/>
  <c r="T109" i="8"/>
  <c r="U109" i="8" s="1"/>
  <c r="R109" i="8"/>
  <c r="Q109" i="8"/>
  <c r="T108" i="8"/>
  <c r="U108" i="8" s="1"/>
  <c r="R108" i="8"/>
  <c r="Q108" i="8"/>
  <c r="T107" i="8"/>
  <c r="U107" i="8" s="1"/>
  <c r="R107" i="8"/>
  <c r="Q107" i="8"/>
  <c r="T106" i="8"/>
  <c r="U106" i="8" s="1"/>
  <c r="R106" i="8"/>
  <c r="Q106" i="8"/>
  <c r="S106" i="8" s="1"/>
  <c r="T105" i="8"/>
  <c r="U105" i="8" s="1"/>
  <c r="R105" i="8"/>
  <c r="Q105" i="8"/>
  <c r="T104" i="8"/>
  <c r="U104" i="8" s="1"/>
  <c r="R104" i="8"/>
  <c r="Q104" i="8"/>
  <c r="T103" i="8"/>
  <c r="U103" i="8" s="1"/>
  <c r="R103" i="8"/>
  <c r="Q103" i="8"/>
  <c r="T102" i="8"/>
  <c r="U102" i="8" s="1"/>
  <c r="R102" i="8"/>
  <c r="Q102" i="8"/>
  <c r="S102" i="8" s="1"/>
  <c r="T101" i="8"/>
  <c r="U101" i="8" s="1"/>
  <c r="R101" i="8"/>
  <c r="Q101" i="8"/>
  <c r="T100" i="8"/>
  <c r="U100" i="8" s="1"/>
  <c r="R100" i="8"/>
  <c r="Q100" i="8"/>
  <c r="T99" i="8"/>
  <c r="U99" i="8" s="1"/>
  <c r="R99" i="8"/>
  <c r="Q99" i="8"/>
  <c r="T98" i="8"/>
  <c r="U98" i="8" s="1"/>
  <c r="R98" i="8"/>
  <c r="Q98" i="8"/>
  <c r="T97" i="8"/>
  <c r="U97" i="8" s="1"/>
  <c r="R97" i="8"/>
  <c r="Q97" i="8"/>
  <c r="T96" i="8"/>
  <c r="U96" i="8" s="1"/>
  <c r="R96" i="8"/>
  <c r="Q96" i="8"/>
  <c r="T95" i="8"/>
  <c r="U95" i="8" s="1"/>
  <c r="R95" i="8"/>
  <c r="Q95" i="8"/>
  <c r="S95" i="8" s="1"/>
  <c r="T94" i="8"/>
  <c r="U94" i="8" s="1"/>
  <c r="R94" i="8"/>
  <c r="Q94" i="8"/>
  <c r="T93" i="8"/>
  <c r="U93" i="8" s="1"/>
  <c r="R93" i="8"/>
  <c r="Q93" i="8"/>
  <c r="T92" i="8"/>
  <c r="U92" i="8" s="1"/>
  <c r="R92" i="8"/>
  <c r="Q92" i="8"/>
  <c r="T91" i="8"/>
  <c r="U91" i="8" s="1"/>
  <c r="R91" i="8"/>
  <c r="Q91" i="8"/>
  <c r="T90" i="8"/>
  <c r="U90" i="8" s="1"/>
  <c r="R90" i="8"/>
  <c r="Q90" i="8"/>
  <c r="S90" i="8" s="1"/>
  <c r="T89" i="8"/>
  <c r="U89" i="8" s="1"/>
  <c r="R89" i="8"/>
  <c r="Q89" i="8"/>
  <c r="T88" i="8"/>
  <c r="U88" i="8" s="1"/>
  <c r="R88" i="8"/>
  <c r="Q88" i="8"/>
  <c r="T87" i="8"/>
  <c r="U87" i="8" s="1"/>
  <c r="R87" i="8"/>
  <c r="Q87" i="8"/>
  <c r="T86" i="8"/>
  <c r="U86" i="8" s="1"/>
  <c r="R86" i="8"/>
  <c r="Q86" i="8"/>
  <c r="S86" i="8" s="1"/>
  <c r="T85" i="8"/>
  <c r="U85" i="8" s="1"/>
  <c r="R85" i="8"/>
  <c r="Q85" i="8"/>
  <c r="T84" i="8"/>
  <c r="U84" i="8" s="1"/>
  <c r="R84" i="8"/>
  <c r="Q84" i="8"/>
  <c r="T83" i="8"/>
  <c r="U83" i="8" s="1"/>
  <c r="R83" i="8"/>
  <c r="Q83" i="8"/>
  <c r="T82" i="8"/>
  <c r="U82" i="8" s="1"/>
  <c r="R82" i="8"/>
  <c r="Q82" i="8"/>
  <c r="T81" i="8"/>
  <c r="U81" i="8" s="1"/>
  <c r="R81" i="8"/>
  <c r="Q81" i="8"/>
  <c r="T80" i="8"/>
  <c r="U80" i="8" s="1"/>
  <c r="R80" i="8"/>
  <c r="Q80" i="8"/>
  <c r="T79" i="8"/>
  <c r="U79" i="8" s="1"/>
  <c r="R79" i="8"/>
  <c r="Q79" i="8"/>
  <c r="S79" i="8" s="1"/>
  <c r="T78" i="8"/>
  <c r="U78" i="8" s="1"/>
  <c r="R78" i="8"/>
  <c r="Q78" i="8"/>
  <c r="T77" i="8"/>
  <c r="U77" i="8" s="1"/>
  <c r="R77" i="8"/>
  <c r="Q77" i="8"/>
  <c r="T76" i="8"/>
  <c r="U76" i="8" s="1"/>
  <c r="R76" i="8"/>
  <c r="Q76" i="8"/>
  <c r="T75" i="8"/>
  <c r="U75" i="8" s="1"/>
  <c r="R75" i="8"/>
  <c r="Q75" i="8"/>
  <c r="T74" i="8"/>
  <c r="U74" i="8" s="1"/>
  <c r="R74" i="8"/>
  <c r="Q74" i="8"/>
  <c r="S74" i="8" s="1"/>
  <c r="T73" i="8"/>
  <c r="U73" i="8" s="1"/>
  <c r="R73" i="8"/>
  <c r="Q73" i="8"/>
  <c r="T72" i="8"/>
  <c r="U72" i="8" s="1"/>
  <c r="R72" i="8"/>
  <c r="Q72" i="8"/>
  <c r="T71" i="8"/>
  <c r="U71" i="8" s="1"/>
  <c r="R71" i="8"/>
  <c r="Q71" i="8"/>
  <c r="T70" i="8"/>
  <c r="U70" i="8" s="1"/>
  <c r="R70" i="8"/>
  <c r="Q70" i="8"/>
  <c r="S70" i="8" s="1"/>
  <c r="T69" i="8"/>
  <c r="U69" i="8" s="1"/>
  <c r="R69" i="8"/>
  <c r="Q69" i="8"/>
  <c r="T68" i="8"/>
  <c r="U68" i="8" s="1"/>
  <c r="R68" i="8"/>
  <c r="Q68" i="8"/>
  <c r="T67" i="8"/>
  <c r="U67" i="8" s="1"/>
  <c r="R67" i="8"/>
  <c r="Q67" i="8"/>
  <c r="T66" i="8"/>
  <c r="U66" i="8" s="1"/>
  <c r="R66" i="8"/>
  <c r="Q66" i="8"/>
  <c r="T65" i="8"/>
  <c r="U65" i="8" s="1"/>
  <c r="R65" i="8"/>
  <c r="Q65" i="8"/>
  <c r="T64" i="8"/>
  <c r="U64" i="8" s="1"/>
  <c r="R64" i="8"/>
  <c r="Q64" i="8"/>
  <c r="T62" i="8"/>
  <c r="U62" i="8" s="1"/>
  <c r="R62" i="8"/>
  <c r="Q62" i="8"/>
  <c r="S62" i="8" s="1"/>
  <c r="T61" i="8"/>
  <c r="U61" i="8" s="1"/>
  <c r="R61" i="8"/>
  <c r="Q61" i="8"/>
  <c r="T60" i="8"/>
  <c r="U60" i="8" s="1"/>
  <c r="R60" i="8"/>
  <c r="Q60" i="8"/>
  <c r="T59" i="8"/>
  <c r="U59" i="8" s="1"/>
  <c r="R59" i="8"/>
  <c r="Q59" i="8"/>
  <c r="T58" i="8"/>
  <c r="U58" i="8" s="1"/>
  <c r="R58" i="8"/>
  <c r="Q58" i="8"/>
  <c r="T57" i="8"/>
  <c r="U57" i="8" s="1"/>
  <c r="R57" i="8"/>
  <c r="Q57" i="8"/>
  <c r="S57" i="8" s="1"/>
  <c r="T56" i="8"/>
  <c r="U56" i="8" s="1"/>
  <c r="R56" i="8"/>
  <c r="Q56" i="8"/>
  <c r="T55" i="8"/>
  <c r="U55" i="8" s="1"/>
  <c r="R55" i="8"/>
  <c r="Q55" i="8"/>
  <c r="T54" i="8"/>
  <c r="U54" i="8" s="1"/>
  <c r="R54" i="8"/>
  <c r="Q54" i="8"/>
  <c r="T53" i="8"/>
  <c r="U53" i="8" s="1"/>
  <c r="R53" i="8"/>
  <c r="Q53" i="8"/>
  <c r="S53" i="8" s="1"/>
  <c r="T52" i="8"/>
  <c r="U52" i="8" s="1"/>
  <c r="R52" i="8"/>
  <c r="Q52" i="8"/>
  <c r="T51" i="8"/>
  <c r="U51" i="8" s="1"/>
  <c r="R51" i="8"/>
  <c r="Q51" i="8"/>
  <c r="T50" i="8"/>
  <c r="U50" i="8" s="1"/>
  <c r="R50" i="8"/>
  <c r="Q50" i="8"/>
  <c r="T49" i="8"/>
  <c r="U49" i="8" s="1"/>
  <c r="R49" i="8"/>
  <c r="Q49" i="8"/>
  <c r="T48" i="8"/>
  <c r="U48" i="8" s="1"/>
  <c r="R48" i="8"/>
  <c r="Q48" i="8"/>
  <c r="T47" i="8"/>
  <c r="U47" i="8" s="1"/>
  <c r="R47" i="8"/>
  <c r="Q47" i="8"/>
  <c r="T46" i="8"/>
  <c r="U46" i="8" s="1"/>
  <c r="R46" i="8"/>
  <c r="Q46" i="8"/>
  <c r="S46" i="8" s="1"/>
  <c r="T45" i="8"/>
  <c r="U45" i="8" s="1"/>
  <c r="R45" i="8"/>
  <c r="Q45" i="8"/>
  <c r="T44" i="8"/>
  <c r="U44" i="8" s="1"/>
  <c r="R44" i="8"/>
  <c r="Q44" i="8"/>
  <c r="T43" i="8"/>
  <c r="U43" i="8" s="1"/>
  <c r="R43" i="8"/>
  <c r="Q43" i="8"/>
  <c r="T42" i="8"/>
  <c r="U42" i="8" s="1"/>
  <c r="R42" i="8"/>
  <c r="Q42" i="8"/>
  <c r="T41" i="8"/>
  <c r="U41" i="8" s="1"/>
  <c r="R41" i="8"/>
  <c r="Q41" i="8"/>
  <c r="S41" i="8" s="1"/>
  <c r="T40" i="8"/>
  <c r="U40" i="8" s="1"/>
  <c r="R40" i="8"/>
  <c r="Q40" i="8"/>
  <c r="T39" i="8"/>
  <c r="U39" i="8" s="1"/>
  <c r="R39" i="8"/>
  <c r="Q39" i="8"/>
  <c r="T38" i="8"/>
  <c r="U38" i="8" s="1"/>
  <c r="R38" i="8"/>
  <c r="Q38" i="8"/>
  <c r="T37" i="8"/>
  <c r="U37" i="8" s="1"/>
  <c r="R37" i="8"/>
  <c r="Q37" i="8"/>
  <c r="S37" i="8" s="1"/>
  <c r="T36" i="8"/>
  <c r="U36" i="8" s="1"/>
  <c r="R36" i="8"/>
  <c r="Q36" i="8"/>
  <c r="T35" i="8"/>
  <c r="U35" i="8" s="1"/>
  <c r="R35" i="8"/>
  <c r="Q35" i="8"/>
  <c r="T34" i="8"/>
  <c r="U34" i="8" s="1"/>
  <c r="R34" i="8"/>
  <c r="Q34" i="8"/>
  <c r="T33" i="8"/>
  <c r="U33" i="8" s="1"/>
  <c r="R33" i="8"/>
  <c r="Q33" i="8"/>
  <c r="T32" i="8"/>
  <c r="U32" i="8" s="1"/>
  <c r="R32" i="8"/>
  <c r="Q32" i="8"/>
  <c r="T31" i="8"/>
  <c r="U31" i="8" s="1"/>
  <c r="R31" i="8"/>
  <c r="Q31" i="8"/>
  <c r="T30" i="8"/>
  <c r="U30" i="8" s="1"/>
  <c r="R30" i="8"/>
  <c r="Q30" i="8"/>
  <c r="S30" i="8" s="1"/>
  <c r="T29" i="8"/>
  <c r="U29" i="8" s="1"/>
  <c r="R29" i="8"/>
  <c r="Q29" i="8"/>
  <c r="T28" i="8"/>
  <c r="U28" i="8" s="1"/>
  <c r="R28" i="8"/>
  <c r="Q28" i="8"/>
  <c r="T27" i="8"/>
  <c r="U27" i="8" s="1"/>
  <c r="R27" i="8"/>
  <c r="Q27" i="8"/>
  <c r="T26" i="8"/>
  <c r="U26" i="8" s="1"/>
  <c r="R26" i="8"/>
  <c r="Q26" i="8"/>
  <c r="T25" i="8"/>
  <c r="U25" i="8" s="1"/>
  <c r="R25" i="8"/>
  <c r="Q25" i="8"/>
  <c r="S25" i="8" s="1"/>
  <c r="T24" i="8"/>
  <c r="U24" i="8" s="1"/>
  <c r="R24" i="8"/>
  <c r="Q24" i="8"/>
  <c r="T23" i="8"/>
  <c r="U23" i="8" s="1"/>
  <c r="R23" i="8"/>
  <c r="Q23" i="8"/>
  <c r="T22" i="8"/>
  <c r="U22" i="8" s="1"/>
  <c r="R22" i="8"/>
  <c r="Q22" i="8"/>
  <c r="T21" i="8"/>
  <c r="U21" i="8" s="1"/>
  <c r="R21" i="8"/>
  <c r="Q21" i="8"/>
  <c r="S21" i="8" s="1"/>
  <c r="T20" i="8"/>
  <c r="U20" i="8" s="1"/>
  <c r="R20" i="8"/>
  <c r="Q20" i="8"/>
  <c r="T19" i="8"/>
  <c r="U19" i="8" s="1"/>
  <c r="R19" i="8"/>
  <c r="Q19" i="8"/>
  <c r="T18" i="8"/>
  <c r="U18" i="8" s="1"/>
  <c r="R18" i="8"/>
  <c r="Q18" i="8"/>
  <c r="T17" i="8"/>
  <c r="U17" i="8" s="1"/>
  <c r="R17" i="8"/>
  <c r="Q17" i="8"/>
  <c r="T16" i="8"/>
  <c r="U16" i="8" s="1"/>
  <c r="R16" i="8"/>
  <c r="Q16" i="8"/>
  <c r="T15" i="8"/>
  <c r="U15" i="8" s="1"/>
  <c r="R15" i="8"/>
  <c r="Q15" i="8"/>
  <c r="T14" i="8"/>
  <c r="U14" i="8" s="1"/>
  <c r="R14" i="8"/>
  <c r="Q14" i="8"/>
  <c r="S14" i="8" s="1"/>
  <c r="T13" i="8"/>
  <c r="U13" i="8" s="1"/>
  <c r="R13" i="8"/>
  <c r="Q13" i="8"/>
  <c r="T12" i="8"/>
  <c r="U12" i="8" s="1"/>
  <c r="R12" i="8"/>
  <c r="Q12" i="8"/>
  <c r="T11" i="8"/>
  <c r="U11" i="8" s="1"/>
  <c r="R11" i="8"/>
  <c r="Q11" i="8"/>
  <c r="S11" i="8" s="1"/>
  <c r="T10" i="8"/>
  <c r="U10" i="8" s="1"/>
  <c r="R10" i="8"/>
  <c r="Q10" i="8"/>
  <c r="T9" i="8"/>
  <c r="U9" i="8" s="1"/>
  <c r="R9" i="8"/>
  <c r="Q9" i="8"/>
  <c r="S9" i="8" s="1"/>
  <c r="T8" i="8"/>
  <c r="U8" i="8" s="1"/>
  <c r="R8" i="8"/>
  <c r="Q8" i="8"/>
  <c r="T7" i="8"/>
  <c r="U7" i="8" s="1"/>
  <c r="R7" i="8"/>
  <c r="Q7" i="8"/>
  <c r="S7" i="8" s="1"/>
  <c r="T6" i="8"/>
  <c r="U6" i="8" s="1"/>
  <c r="R6" i="8"/>
  <c r="Q6" i="8"/>
  <c r="T5" i="8"/>
  <c r="U5" i="8" s="1"/>
  <c r="R5" i="8"/>
  <c r="Q5" i="8"/>
  <c r="S5" i="8" s="1"/>
  <c r="T4" i="8"/>
  <c r="U4" i="8" s="1"/>
  <c r="R4" i="8"/>
  <c r="Q4" i="8"/>
  <c r="S4" i="8" s="1"/>
  <c r="S1245" i="8" l="1"/>
  <c r="S1390" i="8"/>
  <c r="S1878" i="8"/>
  <c r="S1991" i="8"/>
  <c r="S2007" i="8"/>
  <c r="S2104" i="8"/>
  <c r="S1348" i="8"/>
  <c r="S1380" i="8"/>
  <c r="S1413" i="8"/>
  <c r="S1434" i="8"/>
  <c r="S1527" i="8"/>
  <c r="S1543" i="8"/>
  <c r="S1559" i="8"/>
  <c r="S1575" i="8"/>
  <c r="S1591" i="8"/>
  <c r="S1612" i="8"/>
  <c r="S1623" i="8"/>
  <c r="S1689" i="8"/>
  <c r="S1721" i="8"/>
  <c r="S1737" i="8"/>
  <c r="S1754" i="8"/>
  <c r="S1786" i="8"/>
  <c r="S1803" i="8"/>
  <c r="S1819" i="8"/>
  <c r="S1835" i="8"/>
  <c r="S1851" i="8"/>
  <c r="S1867" i="8"/>
  <c r="S1884" i="8"/>
  <c r="S1900" i="8"/>
  <c r="S1916" i="8"/>
  <c r="S1932" i="8"/>
  <c r="S1965" i="8"/>
  <c r="S1981" i="8"/>
  <c r="S1997" i="8"/>
  <c r="S2013" i="8"/>
  <c r="S2083" i="8"/>
  <c r="S2148" i="8"/>
  <c r="S2159" i="8"/>
  <c r="S2229" i="8"/>
  <c r="S2245" i="8"/>
  <c r="S2272" i="8"/>
  <c r="S2277" i="8"/>
  <c r="S2294" i="8"/>
  <c r="S2337" i="8"/>
  <c r="S454" i="8"/>
  <c r="S250" i="8"/>
  <c r="S525" i="8"/>
  <c r="S574" i="8"/>
  <c r="S606" i="8"/>
  <c r="S139" i="9"/>
  <c r="S1253" i="9"/>
  <c r="S1243" i="9"/>
  <c r="S1233" i="9"/>
  <c r="S1228" i="9"/>
  <c r="S1178" i="9"/>
  <c r="S1162" i="9"/>
  <c r="S120" i="9"/>
  <c r="S1095" i="9"/>
  <c r="S1016" i="9"/>
  <c r="S968" i="9"/>
  <c r="S913" i="9"/>
  <c r="S886" i="9"/>
  <c r="S833" i="9"/>
  <c r="S775" i="9"/>
  <c r="S637" i="9"/>
  <c r="S570" i="9"/>
  <c r="S505" i="9"/>
  <c r="S493" i="9"/>
  <c r="S411" i="9"/>
  <c r="S379" i="9"/>
  <c r="S374" i="9"/>
  <c r="S342" i="9"/>
  <c r="S330" i="9"/>
  <c r="S298" i="9"/>
  <c r="S179" i="9"/>
  <c r="S168" i="9"/>
  <c r="S152" i="9"/>
  <c r="S721" i="9"/>
  <c r="S573" i="9"/>
  <c r="S465" i="9"/>
  <c r="S285" i="9"/>
  <c r="S1223" i="9"/>
  <c r="S747" i="9"/>
  <c r="S189" i="9"/>
  <c r="S739" i="9"/>
  <c r="S636" i="9"/>
  <c r="S569" i="9"/>
  <c r="S498" i="9"/>
  <c r="S426" i="9"/>
  <c r="S410" i="9"/>
  <c r="S378" i="9"/>
  <c r="S346" i="9"/>
  <c r="S232" i="9"/>
  <c r="S216" i="9"/>
  <c r="S200" i="9"/>
  <c r="S902" i="9"/>
  <c r="S220" i="9"/>
  <c r="S171" i="9"/>
  <c r="S490" i="9"/>
  <c r="S209" i="9"/>
  <c r="S794" i="9"/>
  <c r="S728" i="9"/>
  <c r="S243" i="9"/>
  <c r="S63" i="9"/>
  <c r="S754" i="9"/>
  <c r="S700" i="9"/>
  <c r="S683" i="9"/>
  <c r="S667" i="9"/>
  <c r="S568" i="9"/>
  <c r="S361" i="9"/>
  <c r="S323" i="9"/>
  <c r="S296" i="9"/>
  <c r="S150" i="9"/>
  <c r="S1249" i="9"/>
  <c r="S1209" i="9"/>
  <c r="S1184" i="9"/>
  <c r="S66" i="9"/>
  <c r="S1160" i="9"/>
  <c r="S60" i="9"/>
  <c r="S12" i="9"/>
  <c r="S99" i="9"/>
  <c r="S83" i="9"/>
  <c r="S1063" i="9"/>
  <c r="S999" i="9"/>
  <c r="S899" i="9"/>
  <c r="S826" i="9"/>
  <c r="S746" i="9"/>
  <c r="S691" i="9"/>
  <c r="S659" i="9"/>
  <c r="S643" i="9"/>
  <c r="S588" i="9"/>
  <c r="S539" i="9"/>
  <c r="S523" i="9"/>
  <c r="S433" i="9"/>
  <c r="S390" i="9"/>
  <c r="S1256" i="9"/>
  <c r="S1201" i="9"/>
  <c r="S1165" i="9"/>
  <c r="S1144" i="9"/>
  <c r="S1145" i="9"/>
  <c r="S50" i="9"/>
  <c r="S89" i="9"/>
  <c r="S681" i="9"/>
  <c r="S649" i="9"/>
  <c r="S566" i="9"/>
  <c r="S458" i="9"/>
  <c r="S391" i="9"/>
  <c r="S375" i="9"/>
  <c r="S294" i="9"/>
  <c r="S245" i="9"/>
  <c r="S1155" i="9"/>
  <c r="S1134" i="9"/>
  <c r="S499" i="9"/>
  <c r="S201" i="9"/>
  <c r="S195" i="9"/>
  <c r="S163" i="9"/>
  <c r="S147" i="9"/>
  <c r="S1154" i="9"/>
  <c r="S54" i="9"/>
  <c r="S38" i="9"/>
  <c r="S22" i="9"/>
  <c r="S6" i="9"/>
  <c r="S109" i="9"/>
  <c r="S77" i="9"/>
  <c r="S905" i="9"/>
  <c r="S618" i="9"/>
  <c r="S551" i="9"/>
  <c r="S347" i="9"/>
  <c r="S1004" i="9"/>
  <c r="S981" i="9"/>
  <c r="S932" i="9"/>
  <c r="S926" i="9"/>
  <c r="S847" i="9"/>
  <c r="S768" i="9"/>
  <c r="S745" i="9"/>
  <c r="S723" i="9"/>
  <c r="S707" i="9"/>
  <c r="S607" i="9"/>
  <c r="S581" i="9"/>
  <c r="S538" i="9"/>
  <c r="S522" i="9"/>
  <c r="S475" i="9"/>
  <c r="S451" i="9"/>
  <c r="S445" i="9"/>
  <c r="S432" i="9"/>
  <c r="S416" i="9"/>
  <c r="S368" i="9"/>
  <c r="S352" i="9"/>
  <c r="S303" i="9"/>
  <c r="S255" i="9"/>
  <c r="S238" i="9"/>
  <c r="S222" i="9"/>
  <c r="S1255" i="9"/>
  <c r="S1138" i="9"/>
  <c r="S178" i="9"/>
  <c r="S1190" i="9"/>
  <c r="S953" i="9"/>
  <c r="S912" i="9"/>
  <c r="S892" i="9"/>
  <c r="S885" i="9"/>
  <c r="S871" i="9"/>
  <c r="S839" i="9"/>
  <c r="S831" i="9"/>
  <c r="S755" i="9"/>
  <c r="S717" i="9"/>
  <c r="S701" i="9"/>
  <c r="S684" i="9"/>
  <c r="S668" i="9"/>
  <c r="S652" i="9"/>
  <c r="S617" i="9"/>
  <c r="S550" i="9"/>
  <c r="S532" i="9"/>
  <c r="S516" i="9"/>
  <c r="S510" i="9"/>
  <c r="S485" i="9"/>
  <c r="S394" i="9"/>
  <c r="S362" i="9"/>
  <c r="S313" i="9"/>
  <c r="S281" i="9"/>
  <c r="S265" i="9"/>
  <c r="S183" i="9"/>
  <c r="S135" i="9"/>
  <c r="S58" i="9"/>
  <c r="S221" i="9"/>
  <c r="S188" i="9"/>
  <c r="S140" i="9"/>
  <c r="S1239" i="9"/>
  <c r="S1234" i="9"/>
  <c r="S966" i="9"/>
  <c r="S952" i="9"/>
  <c r="S946" i="9"/>
  <c r="S870" i="9"/>
  <c r="S738" i="9"/>
  <c r="S651" i="9"/>
  <c r="S509" i="9"/>
  <c r="S503" i="9"/>
  <c r="S312" i="9"/>
  <c r="S264" i="9"/>
  <c r="S1157" i="9"/>
  <c r="S1147" i="9"/>
  <c r="S1131" i="9"/>
  <c r="S954" i="9"/>
  <c r="S1098" i="9"/>
  <c r="S785" i="9"/>
  <c r="S610" i="9"/>
  <c r="S387" i="9"/>
  <c r="S306" i="9"/>
  <c r="S1258" i="9"/>
  <c r="S93" i="9"/>
  <c r="S893" i="9"/>
  <c r="S653" i="9"/>
  <c r="S184" i="9"/>
  <c r="S989" i="9"/>
  <c r="S898" i="9"/>
  <c r="S51" i="9"/>
  <c r="S35" i="9"/>
  <c r="S19" i="9"/>
  <c r="S122" i="9"/>
  <c r="S106" i="9"/>
  <c r="S90" i="9"/>
  <c r="S74" i="9"/>
  <c r="S1123" i="9"/>
  <c r="S1071" i="9"/>
  <c r="S1052" i="9"/>
  <c r="S1046" i="9"/>
  <c r="S1024" i="9"/>
  <c r="S1018" i="9"/>
  <c r="S965" i="9"/>
  <c r="S957" i="9"/>
  <c r="S951" i="9"/>
  <c r="S916" i="9"/>
  <c r="S861" i="9"/>
  <c r="S843" i="9"/>
  <c r="S835" i="9"/>
  <c r="S829" i="9"/>
  <c r="S822" i="9"/>
  <c r="S778" i="9"/>
  <c r="S753" i="9"/>
  <c r="S737" i="9"/>
  <c r="S731" i="9"/>
  <c r="S715" i="9"/>
  <c r="S699" i="9"/>
  <c r="S682" i="9"/>
  <c r="S666" i="9"/>
  <c r="S650" i="9"/>
  <c r="S634" i="9"/>
  <c r="S615" i="9"/>
  <c r="S567" i="9"/>
  <c r="S560" i="9"/>
  <c r="S548" i="9"/>
  <c r="S530" i="9"/>
  <c r="S508" i="9"/>
  <c r="S495" i="9"/>
  <c r="S483" i="9"/>
  <c r="S459" i="9"/>
  <c r="S424" i="9"/>
  <c r="S408" i="9"/>
  <c r="S392" i="9"/>
  <c r="S376" i="9"/>
  <c r="S360" i="9"/>
  <c r="S344" i="9"/>
  <c r="S327" i="9"/>
  <c r="S311" i="9"/>
  <c r="S295" i="9"/>
  <c r="S279" i="9"/>
  <c r="S263" i="9"/>
  <c r="S247" i="9"/>
  <c r="S230" i="9"/>
  <c r="S214" i="9"/>
  <c r="S198" i="9"/>
  <c r="S181" i="9"/>
  <c r="S165" i="9"/>
  <c r="S149" i="9"/>
  <c r="S133" i="9"/>
  <c r="S131" i="9"/>
  <c r="S1126" i="9"/>
  <c r="S1120" i="9"/>
  <c r="S1055" i="9"/>
  <c r="S1027" i="9"/>
  <c r="S486" i="9"/>
  <c r="S395" i="9"/>
  <c r="S363" i="9"/>
  <c r="S314" i="9"/>
  <c r="S266" i="9"/>
  <c r="S217" i="9"/>
  <c r="S1175" i="9"/>
  <c r="S1159" i="9"/>
  <c r="S1149" i="9"/>
  <c r="S1133" i="9"/>
  <c r="S1010" i="9"/>
  <c r="S961" i="9"/>
  <c r="S879" i="9"/>
  <c r="S853" i="9"/>
  <c r="S762" i="9"/>
  <c r="S690" i="9"/>
  <c r="S674" i="9"/>
  <c r="S658" i="9"/>
  <c r="S642" i="9"/>
  <c r="S625" i="9"/>
  <c r="S575" i="9"/>
  <c r="S556" i="9"/>
  <c r="S439" i="9"/>
  <c r="S400" i="9"/>
  <c r="S384" i="9"/>
  <c r="S335" i="9"/>
  <c r="S319" i="9"/>
  <c r="S287" i="9"/>
  <c r="S271" i="9"/>
  <c r="S206" i="9"/>
  <c r="S173" i="9"/>
  <c r="S157" i="9"/>
  <c r="S125" i="9"/>
  <c r="S1164" i="9"/>
  <c r="S45" i="9"/>
  <c r="S13" i="9"/>
  <c r="S1089" i="9"/>
  <c r="S1034" i="9"/>
  <c r="S855" i="9"/>
  <c r="S770" i="9"/>
  <c r="S589" i="9"/>
  <c r="S540" i="9"/>
  <c r="S477" i="9"/>
  <c r="S441" i="9"/>
  <c r="S386" i="9"/>
  <c r="S370" i="9"/>
  <c r="S1227" i="9"/>
  <c r="S1217" i="9"/>
  <c r="S97" i="7"/>
  <c r="S162" i="7"/>
  <c r="S166" i="7"/>
  <c r="S170" i="7"/>
  <c r="S174" i="7"/>
  <c r="S178" i="7"/>
  <c r="S182" i="7"/>
  <c r="S186" i="7"/>
  <c r="S190" i="7"/>
  <c r="S194" i="7"/>
  <c r="S199" i="7"/>
  <c r="S203" i="7"/>
  <c r="S207" i="7"/>
  <c r="S211" i="7"/>
  <c r="S215" i="7"/>
  <c r="S219" i="7"/>
  <c r="S223" i="7"/>
  <c r="S227" i="7"/>
  <c r="S231" i="7"/>
  <c r="S196" i="7"/>
  <c r="S12" i="7"/>
  <c r="S16" i="7"/>
  <c r="S28" i="7"/>
  <c r="S32" i="7"/>
  <c r="S36" i="7"/>
  <c r="S44" i="7"/>
  <c r="S48" i="7"/>
  <c r="S60" i="7"/>
  <c r="S64" i="7"/>
  <c r="S68" i="7"/>
  <c r="S77" i="7"/>
  <c r="S81" i="7"/>
  <c r="S85" i="7"/>
  <c r="S93" i="7"/>
  <c r="S109" i="7"/>
  <c r="S113" i="7"/>
  <c r="S117" i="7"/>
  <c r="S147" i="7"/>
  <c r="S163" i="7"/>
  <c r="S204" i="7"/>
  <c r="S208" i="7"/>
  <c r="S220" i="7"/>
  <c r="S224" i="7"/>
  <c r="S228" i="7"/>
  <c r="S16" i="8"/>
  <c r="S32" i="8"/>
  <c r="S48" i="8"/>
  <c r="S65" i="8"/>
  <c r="S81" i="8"/>
  <c r="S97" i="8"/>
  <c r="S113" i="8"/>
  <c r="S129" i="8"/>
  <c r="S146" i="8"/>
  <c r="S162" i="8"/>
  <c r="S178" i="8"/>
  <c r="S194" i="8"/>
  <c r="S210" i="8"/>
  <c r="S226" i="8"/>
  <c r="S243" i="8"/>
  <c r="S259" i="8"/>
  <c r="S324" i="8"/>
  <c r="S421" i="8"/>
  <c r="S437" i="8"/>
  <c r="S453" i="8"/>
  <c r="S469" i="8"/>
  <c r="S486" i="8"/>
  <c r="S502" i="8"/>
  <c r="S518" i="8"/>
  <c r="S534" i="8"/>
  <c r="S550" i="8"/>
  <c r="S567" i="8"/>
  <c r="S583" i="8"/>
  <c r="S599" i="8"/>
  <c r="S615" i="8"/>
  <c r="S631" i="8"/>
  <c r="S647" i="8"/>
  <c r="S663" i="8"/>
  <c r="S680" i="8"/>
  <c r="S696" i="8"/>
  <c r="S712" i="8"/>
  <c r="S728" i="8"/>
  <c r="S744" i="8"/>
  <c r="S760" i="8"/>
  <c r="S777" i="8"/>
  <c r="S793" i="8"/>
  <c r="S809" i="8"/>
  <c r="S826" i="8"/>
  <c r="S842" i="8"/>
  <c r="S858" i="8"/>
  <c r="S874" i="8"/>
  <c r="S891" i="8"/>
  <c r="S907" i="8"/>
  <c r="S923" i="8"/>
  <c r="S939" i="8"/>
  <c r="S955" i="8"/>
  <c r="S971" i="8"/>
  <c r="S1003" i="8"/>
  <c r="S1084" i="8"/>
  <c r="S1277" i="8"/>
  <c r="S1521" i="8"/>
  <c r="S27" i="8"/>
  <c r="S43" i="8"/>
  <c r="S59" i="8"/>
  <c r="S76" i="8"/>
  <c r="S92" i="8"/>
  <c r="S108" i="8"/>
  <c r="S124" i="8"/>
  <c r="S140" i="8"/>
  <c r="S157" i="8"/>
  <c r="S173" i="8"/>
  <c r="S189" i="8"/>
  <c r="S205" i="8"/>
  <c r="S221" i="8"/>
  <c r="S238" i="8"/>
  <c r="S254" i="8"/>
  <c r="S270" i="8"/>
  <c r="S286" i="8"/>
  <c r="S302" i="8"/>
  <c r="S319" i="8"/>
  <c r="S335" i="8"/>
  <c r="S351" i="8"/>
  <c r="S367" i="8"/>
  <c r="S383" i="8"/>
  <c r="S399" i="8"/>
  <c r="S416" i="8"/>
  <c r="S432" i="8"/>
  <c r="S448" i="8"/>
  <c r="S464" i="8"/>
  <c r="S480" i="8"/>
  <c r="S497" i="8"/>
  <c r="S513" i="8"/>
  <c r="S529" i="8"/>
  <c r="S545" i="8"/>
  <c r="S561" i="8"/>
  <c r="S578" i="8"/>
  <c r="S594" i="8"/>
  <c r="S610" i="8"/>
  <c r="S626" i="8"/>
  <c r="S642" i="8"/>
  <c r="S658" i="8"/>
  <c r="S675" i="8"/>
  <c r="S691" i="8"/>
  <c r="S707" i="8"/>
  <c r="S723" i="8"/>
  <c r="S739" i="8"/>
  <c r="S755" i="8"/>
  <c r="S772" i="8"/>
  <c r="S788" i="8"/>
  <c r="S804" i="8"/>
  <c r="S821" i="8"/>
  <c r="S837" i="8"/>
  <c r="S853" i="8"/>
  <c r="S869" i="8"/>
  <c r="S886" i="8"/>
  <c r="S902" i="8"/>
  <c r="S918" i="8"/>
  <c r="S934" i="8"/>
  <c r="S950" i="8"/>
  <c r="S966" i="8"/>
  <c r="S1617" i="8"/>
  <c r="S2342" i="8"/>
  <c r="S988" i="8"/>
  <c r="S1037" i="8"/>
  <c r="S1053" i="8"/>
  <c r="S1069" i="8"/>
  <c r="S1085" i="8"/>
  <c r="S1117" i="8"/>
  <c r="S1187" i="8"/>
  <c r="S1235" i="8"/>
  <c r="S1267" i="8"/>
  <c r="S1798" i="8"/>
  <c r="S1814" i="8"/>
  <c r="S1830" i="8"/>
  <c r="S1846" i="8"/>
  <c r="S1862" i="8"/>
  <c r="S1879" i="8"/>
  <c r="S1895" i="8"/>
  <c r="S2041" i="8"/>
  <c r="S2235" i="8"/>
  <c r="S2251" i="8"/>
  <c r="S2267" i="8"/>
  <c r="S2284" i="8"/>
  <c r="S2300" i="8"/>
  <c r="S2316" i="8"/>
  <c r="S2332" i="8"/>
  <c r="S2348" i="8"/>
  <c r="S2364" i="8"/>
  <c r="S2359" i="8"/>
  <c r="S23" i="8"/>
  <c r="S39" i="8"/>
  <c r="S55" i="8"/>
  <c r="S72" i="8"/>
  <c r="S88" i="8"/>
  <c r="S104" i="8"/>
  <c r="S120" i="8"/>
  <c r="S136" i="8"/>
  <c r="S153" i="8"/>
  <c r="S169" i="8"/>
  <c r="S185" i="8"/>
  <c r="S201" i="8"/>
  <c r="S217" i="8"/>
  <c r="S234" i="8"/>
  <c r="S428" i="8"/>
  <c r="S476" i="8"/>
  <c r="S493" i="8"/>
  <c r="S509" i="8"/>
  <c r="S541" i="8"/>
  <c r="S557" i="8"/>
  <c r="S590" i="8"/>
  <c r="S622" i="8"/>
  <c r="S654" i="8"/>
  <c r="S703" i="8"/>
  <c r="S735" i="8"/>
  <c r="S849" i="8"/>
  <c r="S882" i="8"/>
  <c r="S898" i="8"/>
  <c r="S1156" i="8"/>
  <c r="S1188" i="8"/>
  <c r="S1236" i="8"/>
  <c r="S1268" i="8"/>
  <c r="S1317" i="8"/>
  <c r="S18" i="8"/>
  <c r="S34" i="8"/>
  <c r="S50" i="8"/>
  <c r="S67" i="8"/>
  <c r="S83" i="8"/>
  <c r="S99" i="8"/>
  <c r="S115" i="8"/>
  <c r="S131" i="8"/>
  <c r="S148" i="8"/>
  <c r="S164" i="8"/>
  <c r="S180" i="8"/>
  <c r="S196" i="8"/>
  <c r="S212" i="8"/>
  <c r="S228" i="8"/>
  <c r="S245" i="8"/>
  <c r="S261" i="8"/>
  <c r="S277" i="8"/>
  <c r="S293" i="8"/>
  <c r="S309" i="8"/>
  <c r="S326" i="8"/>
  <c r="S342" i="8"/>
  <c r="S358" i="8"/>
  <c r="S374" i="8"/>
  <c r="S390" i="8"/>
  <c r="S407" i="8"/>
  <c r="S1474" i="8"/>
  <c r="S1539" i="8"/>
  <c r="S1555" i="8"/>
  <c r="S1571" i="8"/>
  <c r="S1587" i="8"/>
  <c r="S1603" i="8"/>
  <c r="S1619" i="8"/>
  <c r="S1636" i="8"/>
  <c r="S1652" i="8"/>
  <c r="S1668" i="8"/>
  <c r="S1684" i="8"/>
  <c r="S1701" i="8"/>
  <c r="S1717" i="8"/>
  <c r="S1733" i="8"/>
  <c r="S1750" i="8"/>
  <c r="S1782" i="8"/>
  <c r="S1799" i="8"/>
  <c r="S1815" i="8"/>
  <c r="S1831" i="8"/>
  <c r="S1847" i="8"/>
  <c r="S1863" i="8"/>
  <c r="S1880" i="8"/>
  <c r="S1896" i="8"/>
  <c r="S1912" i="8"/>
  <c r="S1928" i="8"/>
  <c r="S1944" i="8"/>
  <c r="S1961" i="8"/>
  <c r="S1977" i="8"/>
  <c r="S1993" i="8"/>
  <c r="S2009" i="8"/>
  <c r="S2025" i="8"/>
  <c r="S2042" i="8"/>
  <c r="S2058" i="8"/>
  <c r="S2074" i="8"/>
  <c r="S2090" i="8"/>
  <c r="S2106" i="8"/>
  <c r="S2123" i="8"/>
  <c r="S2139" i="8"/>
  <c r="S2155" i="8"/>
  <c r="S806" i="8"/>
  <c r="S10" i="8"/>
  <c r="S26" i="8"/>
  <c r="S42" i="8"/>
  <c r="S58" i="8"/>
  <c r="S75" i="8"/>
  <c r="S91" i="8"/>
  <c r="S107" i="8"/>
  <c r="S123" i="8"/>
  <c r="S139" i="8"/>
  <c r="S156" i="8"/>
  <c r="S172" i="8"/>
  <c r="S188" i="8"/>
  <c r="S204" i="8"/>
  <c r="S220" i="8"/>
  <c r="S237" i="8"/>
  <c r="S253" i="8"/>
  <c r="S269" i="8"/>
  <c r="S285" i="8"/>
  <c r="S301" i="8"/>
  <c r="S318" i="8"/>
  <c r="S334" i="8"/>
  <c r="S350" i="8"/>
  <c r="S366" i="8"/>
  <c r="S382" i="8"/>
  <c r="S398" i="8"/>
  <c r="S415" i="8"/>
  <c r="S431" i="8"/>
  <c r="S447" i="8"/>
  <c r="S463" i="8"/>
  <c r="S479" i="8"/>
  <c r="S496" i="8"/>
  <c r="S512" i="8"/>
  <c r="S528" i="8"/>
  <c r="S544" i="8"/>
  <c r="S560" i="8"/>
  <c r="S577" i="8"/>
  <c r="S593" i="8"/>
  <c r="S609" i="8"/>
  <c r="S625" i="8"/>
  <c r="S641" i="8"/>
  <c r="S657" i="8"/>
  <c r="S674" i="8"/>
  <c r="S690" i="8"/>
  <c r="S706" i="8"/>
  <c r="S722" i="8"/>
  <c r="S738" i="8"/>
  <c r="S754" i="8"/>
  <c r="S771" i="8"/>
  <c r="S787" i="8"/>
  <c r="S803" i="8"/>
  <c r="S819" i="8"/>
  <c r="S836" i="8"/>
  <c r="S852" i="8"/>
  <c r="S868" i="8"/>
  <c r="S885" i="8"/>
  <c r="S901" i="8"/>
  <c r="S917" i="8"/>
  <c r="S933" i="8"/>
  <c r="S949" i="8"/>
  <c r="S965" i="8"/>
  <c r="S986" i="8"/>
  <c r="S1946" i="8"/>
  <c r="S2011" i="8"/>
  <c r="S2125" i="8"/>
  <c r="S1381" i="8"/>
  <c r="S766" i="8"/>
  <c r="S929" i="8"/>
  <c r="S945" i="8"/>
  <c r="S961" i="8"/>
  <c r="S1079" i="8"/>
  <c r="S1095" i="8"/>
  <c r="S1272" i="8"/>
  <c r="S1288" i="8"/>
  <c r="S1796" i="8"/>
  <c r="S2121" i="8"/>
  <c r="S2137" i="8"/>
  <c r="S2153" i="8"/>
  <c r="S2169" i="8"/>
  <c r="S2185" i="8"/>
  <c r="S2202" i="8"/>
  <c r="S2218" i="8"/>
  <c r="S2234" i="8"/>
  <c r="S2250" i="8"/>
  <c r="S2266" i="8"/>
  <c r="S2283" i="8"/>
  <c r="S2299" i="8"/>
  <c r="S2315" i="8"/>
  <c r="S2331" i="8"/>
  <c r="S2347" i="8"/>
  <c r="S466" i="8"/>
  <c r="S17" i="8"/>
  <c r="S33" i="8"/>
  <c r="S49" i="8"/>
  <c r="S66" i="8"/>
  <c r="S82" i="8"/>
  <c r="S98" i="8"/>
  <c r="S1483" i="8"/>
  <c r="S2213" i="8"/>
  <c r="S2326" i="8"/>
  <c r="S1989" i="8"/>
  <c r="S2102" i="8"/>
  <c r="S1659" i="8"/>
  <c r="S1309" i="8"/>
  <c r="S1525" i="8"/>
  <c r="S2287" i="8"/>
  <c r="S2319" i="8"/>
  <c r="S1708" i="8"/>
  <c r="S1887" i="8"/>
  <c r="S1164" i="8"/>
  <c r="S1476" i="8"/>
  <c r="S2191" i="8"/>
  <c r="S2224" i="8"/>
  <c r="S2289" i="8"/>
  <c r="S2305" i="8"/>
  <c r="S2321" i="8"/>
  <c r="S2353" i="8"/>
  <c r="S1943" i="8"/>
  <c r="S1992" i="8"/>
  <c r="S2089" i="8"/>
  <c r="S2105" i="8"/>
  <c r="S2138" i="8"/>
  <c r="S2005" i="8"/>
  <c r="S2086" i="8"/>
  <c r="S1244" i="8"/>
  <c r="S2303" i="8"/>
  <c r="S2335" i="8"/>
  <c r="S2351" i="8"/>
  <c r="S2082" i="8"/>
  <c r="S2163" i="8"/>
  <c r="S2179" i="8"/>
  <c r="S2244" i="8"/>
  <c r="S1948" i="8"/>
  <c r="S1613" i="8"/>
  <c r="S1706" i="8"/>
  <c r="S1738" i="8"/>
  <c r="S1755" i="8"/>
  <c r="S1771" i="8"/>
  <c r="S1787" i="8"/>
  <c r="S1836" i="8"/>
  <c r="S1857" i="8"/>
  <c r="S1906" i="8"/>
  <c r="S1917" i="8"/>
  <c r="S1933" i="8"/>
  <c r="S1949" i="8"/>
  <c r="S1966" i="8"/>
  <c r="S1982" i="8"/>
  <c r="S1998" i="8"/>
  <c r="S2014" i="8"/>
  <c r="S2031" i="8"/>
  <c r="S2047" i="8"/>
  <c r="S2063" i="8"/>
  <c r="S2079" i="8"/>
  <c r="S2095" i="8"/>
  <c r="S2112" i="8"/>
  <c r="S2128" i="8"/>
  <c r="S2144" i="8"/>
  <c r="S2160" i="8"/>
  <c r="S2176" i="8"/>
  <c r="S2192" i="8"/>
  <c r="S2209" i="8"/>
  <c r="S2225" i="8"/>
  <c r="S2241" i="8"/>
  <c r="S2257" i="8"/>
  <c r="S2338" i="8"/>
  <c r="S6" i="8"/>
  <c r="S22" i="8"/>
  <c r="S38" i="8"/>
  <c r="S54" i="8"/>
  <c r="S71" i="8"/>
  <c r="S87" i="8"/>
  <c r="S103" i="8"/>
  <c r="S119" i="8"/>
  <c r="S135" i="8"/>
  <c r="S152" i="8"/>
  <c r="S168" i="8"/>
  <c r="S184" i="8"/>
  <c r="S200" i="8"/>
  <c r="S216" i="8"/>
  <c r="S233" i="8"/>
  <c r="S249" i="8"/>
  <c r="S265" i="8"/>
  <c r="S281" i="8"/>
  <c r="S297" i="8"/>
  <c r="S313" i="8"/>
  <c r="S330" i="8"/>
  <c r="S346" i="8"/>
  <c r="S362" i="8"/>
  <c r="S378" i="8"/>
  <c r="S394" i="8"/>
  <c r="S411" i="8"/>
  <c r="S427" i="8"/>
  <c r="S443" i="8"/>
  <c r="S459" i="8"/>
  <c r="S475" i="8"/>
  <c r="S492" i="8"/>
  <c r="S508" i="8"/>
  <c r="S524" i="8"/>
  <c r="S540" i="8"/>
  <c r="S556" i="8"/>
  <c r="S573" i="8"/>
  <c r="S589" i="8"/>
  <c r="S605" i="8"/>
  <c r="S621" i="8"/>
  <c r="S637" i="8"/>
  <c r="S653" i="8"/>
  <c r="S670" i="8"/>
  <c r="S686" i="8"/>
  <c r="S702" i="8"/>
  <c r="S718" i="8"/>
  <c r="S734" i="8"/>
  <c r="S750" i="8"/>
  <c r="S783" i="8"/>
  <c r="S799" i="8"/>
  <c r="S815" i="8"/>
  <c r="S832" i="8"/>
  <c r="S848" i="8"/>
  <c r="S864" i="8"/>
  <c r="S881" i="8"/>
  <c r="S897" i="8"/>
  <c r="S913" i="8"/>
  <c r="S977" i="8"/>
  <c r="S982" i="8"/>
  <c r="S1111" i="8"/>
  <c r="S1160" i="8"/>
  <c r="S1176" i="8"/>
  <c r="S1192" i="8"/>
  <c r="S1240" i="8"/>
  <c r="S1337" i="8"/>
  <c r="S1342" i="8"/>
  <c r="S1406" i="8"/>
  <c r="S1818" i="8"/>
  <c r="S2029" i="8"/>
  <c r="S2045" i="8"/>
  <c r="S2061" i="8"/>
  <c r="S2363" i="8"/>
  <c r="S114" i="8"/>
  <c r="S130" i="8"/>
  <c r="S147" i="8"/>
  <c r="S163" i="8"/>
  <c r="S179" i="8"/>
  <c r="S195" i="8"/>
  <c r="S211" i="8"/>
  <c r="S227" i="8"/>
  <c r="S244" i="8"/>
  <c r="S260" i="8"/>
  <c r="S276" i="8"/>
  <c r="S292" i="8"/>
  <c r="S308" i="8"/>
  <c r="S325" i="8"/>
  <c r="S341" i="8"/>
  <c r="S357" i="8"/>
  <c r="S373" i="8"/>
  <c r="S389" i="8"/>
  <c r="S406" i="8"/>
  <c r="S422" i="8"/>
  <c r="S438" i="8"/>
  <c r="S470" i="8"/>
  <c r="S487" i="8"/>
  <c r="S503" i="8"/>
  <c r="S519" i="8"/>
  <c r="S535" i="8"/>
  <c r="S551" i="8"/>
  <c r="S568" i="8"/>
  <c r="S584" i="8"/>
  <c r="S600" i="8"/>
  <c r="S616" i="8"/>
  <c r="S632" i="8"/>
  <c r="S648" i="8"/>
  <c r="S664" i="8"/>
  <c r="S681" i="8"/>
  <c r="S697" i="8"/>
  <c r="S713" i="8"/>
  <c r="S729" i="8"/>
  <c r="S745" i="8"/>
  <c r="S761" i="8"/>
  <c r="S778" i="8"/>
  <c r="S794" i="8"/>
  <c r="S810" i="8"/>
  <c r="S827" i="8"/>
  <c r="S843" i="8"/>
  <c r="S859" i="8"/>
  <c r="S875" i="8"/>
  <c r="S892" i="8"/>
  <c r="S908" i="8"/>
  <c r="S924" i="8"/>
  <c r="S940" i="8"/>
  <c r="S956" i="8"/>
  <c r="S972" i="8"/>
  <c r="S993" i="8"/>
  <c r="S1009" i="8"/>
  <c r="S1026" i="8"/>
  <c r="S1042" i="8"/>
  <c r="S1058" i="8"/>
  <c r="S1316" i="8"/>
  <c r="S1629" i="8"/>
  <c r="S1645" i="8"/>
  <c r="S1661" i="8"/>
  <c r="S1677" i="8"/>
  <c r="S1694" i="8"/>
  <c r="S1710" i="8"/>
  <c r="S1726" i="8"/>
  <c r="S1775" i="8"/>
  <c r="S1791" i="8"/>
  <c r="S1921" i="8"/>
  <c r="S1937" i="8"/>
  <c r="S1953" i="8"/>
  <c r="S1970" i="8"/>
  <c r="S1986" i="8"/>
  <c r="S2002" i="8"/>
  <c r="S2018" i="8"/>
  <c r="S2035" i="8"/>
  <c r="S2051" i="8"/>
  <c r="S2067" i="8"/>
  <c r="S2099" i="8"/>
  <c r="S2116" i="8"/>
  <c r="S2132" i="8"/>
  <c r="S2180" i="8"/>
  <c r="S8" i="7"/>
  <c r="S24" i="7"/>
  <c r="S40" i="7"/>
  <c r="S56" i="7"/>
  <c r="S73" i="7"/>
  <c r="S89" i="7"/>
  <c r="S105" i="7"/>
  <c r="S123" i="7"/>
  <c r="S127" i="7"/>
  <c r="S135" i="7"/>
  <c r="S139" i="7"/>
  <c r="S143" i="7"/>
  <c r="S151" i="7"/>
  <c r="S155" i="7"/>
  <c r="S159" i="7"/>
  <c r="S167" i="7"/>
  <c r="S171" i="7"/>
  <c r="S175" i="7"/>
  <c r="S183" i="7"/>
  <c r="S187" i="7"/>
  <c r="S191" i="7"/>
  <c r="S200" i="7"/>
  <c r="S216" i="7"/>
  <c r="S232" i="7"/>
  <c r="S1820" i="8"/>
  <c r="S1868" i="8"/>
  <c r="S1885" i="8"/>
  <c r="S1971" i="8"/>
  <c r="S2052" i="8"/>
  <c r="S2084" i="8"/>
  <c r="S2149" i="8"/>
  <c r="S2273" i="8"/>
  <c r="S1658" i="8"/>
  <c r="S1788" i="8"/>
  <c r="S2004" i="8"/>
  <c r="S862" i="8"/>
  <c r="S1158" i="8"/>
  <c r="S1238" i="8"/>
  <c r="S1388" i="8"/>
  <c r="S1702" i="8"/>
  <c r="S2215" i="8"/>
  <c r="S291" i="8"/>
  <c r="S372" i="8"/>
  <c r="S701" i="8"/>
  <c r="S1311" i="8"/>
  <c r="S1478" i="8"/>
  <c r="S1548" i="8"/>
  <c r="S1596" i="8"/>
  <c r="S1840" i="8"/>
  <c r="S1856" i="8"/>
  <c r="S1889" i="8"/>
  <c r="S1905" i="8"/>
  <c r="S1910" i="8"/>
  <c r="S1926" i="8"/>
  <c r="S2023" i="8"/>
  <c r="S2088" i="8"/>
  <c r="S2207" i="8"/>
  <c r="S2223" i="8"/>
  <c r="S2003" i="8"/>
  <c r="S1766" i="8"/>
  <c r="S13" i="8"/>
  <c r="S29" i="8"/>
  <c r="S45" i="8"/>
  <c r="S61" i="8"/>
  <c r="S78" i="8"/>
  <c r="S94" i="8"/>
  <c r="S110" i="8"/>
  <c r="S126" i="8"/>
  <c r="S142" i="8"/>
  <c r="S159" i="8"/>
  <c r="S175" i="8"/>
  <c r="S191" i="8"/>
  <c r="S207" i="8"/>
  <c r="S223" i="8"/>
  <c r="S240" i="8"/>
  <c r="S256" i="8"/>
  <c r="S272" i="8"/>
  <c r="S288" i="8"/>
  <c r="S304" i="8"/>
  <c r="S321" i="8"/>
  <c r="S337" i="8"/>
  <c r="S353" i="8"/>
  <c r="S369" i="8"/>
  <c r="S385" i="8"/>
  <c r="S402" i="8"/>
  <c r="S418" i="8"/>
  <c r="S423" i="8"/>
  <c r="S439" i="8"/>
  <c r="S455" i="8"/>
  <c r="S471" i="8"/>
  <c r="S930" i="8"/>
  <c r="S1705" i="8"/>
  <c r="S1770" i="8"/>
  <c r="S2030" i="8"/>
  <c r="S2046" i="8"/>
  <c r="S2062" i="8"/>
  <c r="S2078" i="8"/>
  <c r="S2094" i="8"/>
  <c r="S2111" i="8"/>
  <c r="S2127" i="8"/>
  <c r="S2143" i="8"/>
  <c r="S2164" i="8"/>
  <c r="S2197" i="8"/>
  <c r="S2261" i="8"/>
  <c r="S2310" i="8"/>
  <c r="S2358" i="8"/>
  <c r="S1987" i="8"/>
  <c r="S932" i="8"/>
  <c r="S1707" i="8"/>
  <c r="S1723" i="8"/>
  <c r="S652" i="8"/>
  <c r="S733" i="8"/>
  <c r="S782" i="8"/>
  <c r="S847" i="8"/>
  <c r="S8" i="8"/>
  <c r="S1005" i="8"/>
  <c r="S1086" i="8"/>
  <c r="S1776" i="8"/>
  <c r="S1792" i="8"/>
  <c r="S1809" i="8"/>
  <c r="S1825" i="8"/>
  <c r="S1841" i="8"/>
  <c r="S1874" i="8"/>
  <c r="S1890" i="8"/>
  <c r="S1911" i="8"/>
  <c r="S1927" i="8"/>
  <c r="S1960" i="8"/>
  <c r="S1976" i="8"/>
  <c r="S2008" i="8"/>
  <c r="S2024" i="8"/>
  <c r="S2057" i="8"/>
  <c r="S2073" i="8"/>
  <c r="S2122" i="8"/>
  <c r="S2154" i="8"/>
  <c r="S2175" i="8"/>
  <c r="S2208" i="8"/>
  <c r="S2240" i="8"/>
  <c r="S2256" i="8"/>
  <c r="S1196" i="8"/>
  <c r="S1228" i="8"/>
  <c r="S1346" i="8"/>
  <c r="S1362" i="8"/>
  <c r="S1460" i="8"/>
  <c r="S1546" i="8"/>
  <c r="S1594" i="8"/>
  <c r="S1724" i="8"/>
  <c r="S1903" i="8"/>
  <c r="S1908" i="8"/>
  <c r="S1973" i="8"/>
  <c r="S1191" i="8"/>
  <c r="S1207" i="8"/>
  <c r="S1223" i="8"/>
  <c r="S1239" i="8"/>
  <c r="S1255" i="8"/>
  <c r="S1271" i="8"/>
  <c r="S1287" i="8"/>
  <c r="S1304" i="8"/>
  <c r="S1320" i="8"/>
  <c r="S1336" i="8"/>
  <c r="S1341" i="8"/>
  <c r="S1357" i="8"/>
  <c r="S1373" i="8"/>
  <c r="S1389" i="8"/>
  <c r="S1405" i="8"/>
  <c r="S1422" i="8"/>
  <c r="S1438" i="8"/>
  <c r="S1455" i="8"/>
  <c r="S1471" i="8"/>
  <c r="S1487" i="8"/>
  <c r="S1504" i="8"/>
  <c r="S1520" i="8"/>
  <c r="S1541" i="8"/>
  <c r="S1557" i="8"/>
  <c r="S1573" i="8"/>
  <c r="S1589" i="8"/>
  <c r="S1605" i="8"/>
  <c r="S1621" i="8"/>
  <c r="S1638" i="8"/>
  <c r="S1654" i="8"/>
  <c r="S1670" i="8"/>
  <c r="S1687" i="8"/>
  <c r="S1703" i="8"/>
  <c r="S1719" i="8"/>
  <c r="S1735" i="8"/>
  <c r="S1752" i="8"/>
  <c r="S1768" i="8"/>
  <c r="S1784" i="8"/>
  <c r="S1801" i="8"/>
  <c r="S1817" i="8"/>
  <c r="S1833" i="8"/>
  <c r="S1849" i="8"/>
  <c r="S1865" i="8"/>
  <c r="S1882" i="8"/>
  <c r="S1898" i="8"/>
  <c r="S1919" i="8"/>
  <c r="S1935" i="8"/>
  <c r="S1951" i="8"/>
  <c r="S1968" i="8"/>
  <c r="S1984" i="8"/>
  <c r="S2000" i="8"/>
  <c r="S2016" i="8"/>
  <c r="S2033" i="8"/>
  <c r="S2049" i="8"/>
  <c r="S2065" i="8"/>
  <c r="S2081" i="8"/>
  <c r="S2097" i="8"/>
  <c r="S2114" i="8"/>
  <c r="S2130" i="8"/>
  <c r="S2167" i="8"/>
  <c r="S2183" i="8"/>
  <c r="S2200" i="8"/>
  <c r="S2216" i="8"/>
  <c r="S2232" i="8"/>
  <c r="S2248" i="8"/>
  <c r="S2269" i="8"/>
  <c r="S2274" i="8"/>
  <c r="S2286" i="8"/>
  <c r="S2302" i="8"/>
  <c r="S2307" i="8"/>
  <c r="S2318" i="8"/>
  <c r="S2323" i="8"/>
  <c r="S2334" i="8"/>
  <c r="S2350" i="8"/>
  <c r="S987" i="8"/>
  <c r="S1019" i="8"/>
  <c r="S1036" i="8"/>
  <c r="S1052" i="8"/>
  <c r="S1068" i="8"/>
  <c r="S1100" i="8"/>
  <c r="S1116" i="8"/>
  <c r="S1132" i="8"/>
  <c r="S1148" i="8"/>
  <c r="S1165" i="8"/>
  <c r="S1181" i="8"/>
  <c r="S1197" i="8"/>
  <c r="S1213" i="8"/>
  <c r="S1229" i="8"/>
  <c r="S1261" i="8"/>
  <c r="S1294" i="8"/>
  <c r="S1310" i="8"/>
  <c r="S1326" i="8"/>
  <c r="S1363" i="8"/>
  <c r="S1379" i="8"/>
  <c r="S1412" i="8"/>
  <c r="S1428" i="8"/>
  <c r="S1444" i="8"/>
  <c r="S1477" i="8"/>
  <c r="S1493" i="8"/>
  <c r="S1510" i="8"/>
  <c r="S1547" i="8"/>
  <c r="S1568" i="8"/>
  <c r="S1579" i="8"/>
  <c r="S1595" i="8"/>
  <c r="S1644" i="8"/>
  <c r="S1660" i="8"/>
  <c r="S1665" i="8"/>
  <c r="S1676" i="8"/>
  <c r="S1693" i="8"/>
  <c r="S1709" i="8"/>
  <c r="S1725" i="8"/>
  <c r="S1741" i="8"/>
  <c r="S1758" i="8"/>
  <c r="S1774" i="8"/>
  <c r="S1790" i="8"/>
  <c r="S1807" i="8"/>
  <c r="S1823" i="8"/>
  <c r="S1839" i="8"/>
  <c r="S1855" i="8"/>
  <c r="S1872" i="8"/>
  <c r="S1930" i="8"/>
  <c r="S1941" i="8"/>
  <c r="S1958" i="8"/>
  <c r="S1963" i="8"/>
  <c r="S2006" i="8"/>
  <c r="S2022" i="8"/>
  <c r="S2027" i="8"/>
  <c r="S2039" i="8"/>
  <c r="S2044" i="8"/>
  <c r="S2055" i="8"/>
  <c r="S2071" i="8"/>
  <c r="S2103" i="8"/>
  <c r="S2108" i="8"/>
  <c r="S2120" i="8"/>
  <c r="S2136" i="8"/>
  <c r="S2141" i="8"/>
  <c r="S2152" i="8"/>
  <c r="S2173" i="8"/>
  <c r="S2178" i="8"/>
  <c r="S2189" i="8"/>
  <c r="S2206" i="8"/>
  <c r="S2211" i="8"/>
  <c r="S2222" i="8"/>
  <c r="S2238" i="8"/>
  <c r="S2254" i="8"/>
  <c r="S2340" i="8"/>
  <c r="S998" i="8"/>
  <c r="S1014" i="8"/>
  <c r="S1031" i="8"/>
  <c r="S1047" i="8"/>
  <c r="S1063" i="8"/>
  <c r="S1127" i="8"/>
  <c r="S1143" i="8"/>
  <c r="S1208" i="8"/>
  <c r="S1224" i="8"/>
  <c r="S1256" i="8"/>
  <c r="S1305" i="8"/>
  <c r="S1321" i="8"/>
  <c r="S1358" i="8"/>
  <c r="S1374" i="8"/>
  <c r="S1423" i="8"/>
  <c r="S1439" i="8"/>
  <c r="S1456" i="8"/>
  <c r="S1472" i="8"/>
  <c r="S1488" i="8"/>
  <c r="S1505" i="8"/>
  <c r="S1542" i="8"/>
  <c r="S1558" i="8"/>
  <c r="S1622" i="8"/>
  <c r="S1671" i="8"/>
  <c r="S1688" i="8"/>
  <c r="S1704" i="8"/>
  <c r="S1736" i="8"/>
  <c r="S1753" i="8"/>
  <c r="S1785" i="8"/>
  <c r="S1802" i="8"/>
  <c r="S1850" i="8"/>
  <c r="S2001" i="8"/>
  <c r="S2017" i="8"/>
  <c r="S2034" i="8"/>
  <c r="S2098" i="8"/>
  <c r="S2131" i="8"/>
  <c r="S2184" i="8"/>
  <c r="S2201" i="8"/>
  <c r="S2233" i="8"/>
  <c r="S2249" i="8"/>
  <c r="S2270" i="8"/>
  <c r="S1074" i="8"/>
  <c r="S1090" i="8"/>
  <c r="S1106" i="8"/>
  <c r="S1122" i="8"/>
  <c r="S1138" i="8"/>
  <c r="S1155" i="8"/>
  <c r="S1171" i="8"/>
  <c r="S1203" i="8"/>
  <c r="S1219" i="8"/>
  <c r="S1251" i="8"/>
  <c r="S1283" i="8"/>
  <c r="S1300" i="8"/>
  <c r="S1332" i="8"/>
  <c r="S1353" i="8"/>
  <c r="S1369" i="8"/>
  <c r="S1385" i="8"/>
  <c r="S1401" i="8"/>
  <c r="S1418" i="8"/>
  <c r="S1450" i="8"/>
  <c r="S1467" i="8"/>
  <c r="S1499" i="8"/>
  <c r="S1516" i="8"/>
  <c r="S1532" i="8"/>
  <c r="S1537" i="8"/>
  <c r="S1553" i="8"/>
  <c r="S1585" i="8"/>
  <c r="S1601" i="8"/>
  <c r="S1634" i="8"/>
  <c r="S1650" i="8"/>
  <c r="S1666" i="8"/>
  <c r="S1682" i="8"/>
  <c r="S1699" i="8"/>
  <c r="S1715" i="8"/>
  <c r="S1731" i="8"/>
  <c r="S1747" i="8"/>
  <c r="S1764" i="8"/>
  <c r="S1780" i="8"/>
  <c r="S1813" i="8"/>
  <c r="S1829" i="8"/>
  <c r="S1845" i="8"/>
  <c r="S1894" i="8"/>
  <c r="S1915" i="8"/>
  <c r="S1980" i="8"/>
  <c r="S1996" i="8"/>
  <c r="S2012" i="8"/>
  <c r="S2050" i="8"/>
  <c r="S2066" i="8"/>
  <c r="S2077" i="8"/>
  <c r="S2093" i="8"/>
  <c r="S2126" i="8"/>
  <c r="S2142" i="8"/>
  <c r="S2158" i="8"/>
  <c r="S2260" i="8"/>
  <c r="S2265" i="8"/>
  <c r="S2281" i="8"/>
  <c r="S2298" i="8"/>
  <c r="S2314" i="8"/>
  <c r="S2330" i="8"/>
  <c r="S2346" i="8"/>
  <c r="S2362" i="8"/>
  <c r="S12" i="8"/>
  <c r="S28" i="8"/>
  <c r="S44" i="8"/>
  <c r="S60" i="8"/>
  <c r="S77" i="8"/>
  <c r="S93" i="8"/>
  <c r="S109" i="8"/>
  <c r="S125" i="8"/>
  <c r="S141" i="8"/>
  <c r="S158" i="8"/>
  <c r="S174" i="8"/>
  <c r="S190" i="8"/>
  <c r="S206" i="8"/>
  <c r="S222" i="8"/>
  <c r="S239" i="8"/>
  <c r="S255" i="8"/>
  <c r="S24" i="8"/>
  <c r="S40" i="8"/>
  <c r="S56" i="8"/>
  <c r="S73" i="8"/>
  <c r="S89" i="8"/>
  <c r="S105" i="8"/>
  <c r="S121" i="8"/>
  <c r="S137" i="8"/>
  <c r="S154" i="8"/>
  <c r="S170" i="8"/>
  <c r="S186" i="8"/>
  <c r="S202" i="8"/>
  <c r="S218" i="8"/>
  <c r="S235" i="8"/>
  <c r="S251" i="8"/>
  <c r="S267" i="8"/>
  <c r="S283" i="8"/>
  <c r="S299" i="8"/>
  <c r="S315" i="8"/>
  <c r="S332" i="8"/>
  <c r="S348" i="8"/>
  <c r="S364" i="8"/>
  <c r="S380" i="8"/>
  <c r="S396" i="8"/>
  <c r="S413" i="8"/>
  <c r="S434" i="8"/>
  <c r="S450" i="8"/>
  <c r="S483" i="8"/>
  <c r="S499" i="8"/>
  <c r="S515" i="8"/>
  <c r="S531" i="8"/>
  <c r="S547" i="8"/>
  <c r="S564" i="8"/>
  <c r="S580" i="8"/>
  <c r="S596" i="8"/>
  <c r="S612" i="8"/>
  <c r="S628" i="8"/>
  <c r="S644" i="8"/>
  <c r="S660" i="8"/>
  <c r="S677" i="8"/>
  <c r="S693" i="8"/>
  <c r="S709" i="8"/>
  <c r="S725" i="8"/>
  <c r="S741" i="8"/>
  <c r="S757" i="8"/>
  <c r="S774" i="8"/>
  <c r="S1430" i="8"/>
  <c r="S1565" i="8"/>
  <c r="S19" i="8"/>
  <c r="S35" i="8"/>
  <c r="S51" i="8"/>
  <c r="S68" i="8"/>
  <c r="S84" i="8"/>
  <c r="S100" i="8"/>
  <c r="S116" i="8"/>
  <c r="S132" i="8"/>
  <c r="S149" i="8"/>
  <c r="S165" i="8"/>
  <c r="S181" i="8"/>
  <c r="S213" i="8"/>
  <c r="S229" i="8"/>
  <c r="S246" i="8"/>
  <c r="S262" i="8"/>
  <c r="S278" i="8"/>
  <c r="S294" i="8"/>
  <c r="S310" i="8"/>
  <c r="S327" i="8"/>
  <c r="S343" i="8"/>
  <c r="S359" i="8"/>
  <c r="S375" i="8"/>
  <c r="S391" i="8"/>
  <c r="S408" i="8"/>
  <c r="S445" i="8"/>
  <c r="S461" i="8"/>
  <c r="S477" i="8"/>
  <c r="S494" i="8"/>
  <c r="S510" i="8"/>
  <c r="S526" i="8"/>
  <c r="S542" i="8"/>
  <c r="S575" i="8"/>
  <c r="S591" i="8"/>
  <c r="S623" i="8"/>
  <c r="S639" i="8"/>
  <c r="S655" i="8"/>
  <c r="S672" i="8"/>
  <c r="S688" i="8"/>
  <c r="S704" i="8"/>
  <c r="S720" i="8"/>
  <c r="S736" i="8"/>
  <c r="S752" i="8"/>
  <c r="S768" i="8"/>
  <c r="S785" i="8"/>
  <c r="S801" i="8"/>
  <c r="S817" i="8"/>
  <c r="S834" i="8"/>
  <c r="S850" i="8"/>
  <c r="S866" i="8"/>
  <c r="S883" i="8"/>
  <c r="S899" i="8"/>
  <c r="S915" i="8"/>
  <c r="S931" i="8"/>
  <c r="S947" i="8"/>
  <c r="S963" i="8"/>
  <c r="S984" i="8"/>
  <c r="S1000" i="8"/>
  <c r="S1016" i="8"/>
  <c r="S1033" i="8"/>
  <c r="S1049" i="8"/>
  <c r="S1065" i="8"/>
  <c r="S1081" i="8"/>
  <c r="S1097" i="8"/>
  <c r="S1113" i="8"/>
  <c r="S1129" i="8"/>
  <c r="S1145" i="8"/>
  <c r="S1162" i="8"/>
  <c r="S1178" i="8"/>
  <c r="S1194" i="8"/>
  <c r="S1210" i="8"/>
  <c r="S1226" i="8"/>
  <c r="S1242" i="8"/>
  <c r="S1258" i="8"/>
  <c r="S1274" i="8"/>
  <c r="S1290" i="8"/>
  <c r="S1307" i="8"/>
  <c r="S1323" i="8"/>
  <c r="S1344" i="8"/>
  <c r="S1360" i="8"/>
  <c r="S1376" i="8"/>
  <c r="S1392" i="8"/>
  <c r="S1408" i="8"/>
  <c r="S1425" i="8"/>
  <c r="S1441" i="8"/>
  <c r="S1458" i="8"/>
  <c r="S1490" i="8"/>
  <c r="S1507" i="8"/>
  <c r="S1523" i="8"/>
  <c r="S1544" i="8"/>
  <c r="S1560" i="8"/>
  <c r="S1576" i="8"/>
  <c r="S1592" i="8"/>
  <c r="S1608" i="8"/>
  <c r="S1625" i="8"/>
  <c r="S1641" i="8"/>
  <c r="S1657" i="8"/>
  <c r="S1673" i="8"/>
  <c r="S1690" i="8"/>
  <c r="S1722" i="8"/>
  <c r="S1804" i="8"/>
  <c r="S1852" i="8"/>
  <c r="S1922" i="8"/>
  <c r="S1938" i="8"/>
  <c r="S2019" i="8"/>
  <c r="S2036" i="8"/>
  <c r="S2100" i="8"/>
  <c r="S2117" i="8"/>
  <c r="S2133" i="8"/>
  <c r="S2170" i="8"/>
  <c r="S2186" i="8"/>
  <c r="S2203" i="8"/>
  <c r="S2219" i="8"/>
  <c r="S20" i="8"/>
  <c r="S36" i="8"/>
  <c r="S52" i="8"/>
  <c r="S69" i="8"/>
  <c r="S85" i="8"/>
  <c r="S101" i="8"/>
  <c r="S133" i="8"/>
  <c r="S150" i="8"/>
  <c r="S182" i="8"/>
  <c r="S214" i="8"/>
  <c r="S230" i="8"/>
  <c r="S247" i="8"/>
  <c r="S263" i="8"/>
  <c r="S279" i="8"/>
  <c r="S295" i="8"/>
  <c r="S311" i="8"/>
  <c r="S328" i="8"/>
  <c r="S344" i="8"/>
  <c r="S360" i="8"/>
  <c r="S376" i="8"/>
  <c r="S392" i="8"/>
  <c r="S409" i="8"/>
  <c r="S446" i="8"/>
  <c r="S462" i="8"/>
  <c r="S478" i="8"/>
  <c r="S495" i="8"/>
  <c r="S511" i="8"/>
  <c r="S527" i="8"/>
  <c r="S543" i="8"/>
  <c r="S576" i="8"/>
  <c r="S592" i="8"/>
  <c r="S608" i="8"/>
  <c r="S624" i="8"/>
  <c r="S640" i="8"/>
  <c r="S656" i="8"/>
  <c r="S673" i="8"/>
  <c r="S689" i="8"/>
  <c r="S705" i="8"/>
  <c r="S721" i="8"/>
  <c r="S737" i="8"/>
  <c r="S753" i="8"/>
  <c r="S770" i="8"/>
  <c r="S1308" i="8"/>
  <c r="S1756" i="8"/>
  <c r="S2085" i="8"/>
  <c r="S2306" i="8"/>
  <c r="S15" i="8"/>
  <c r="S31" i="8"/>
  <c r="S47" i="8"/>
  <c r="S64" i="8"/>
  <c r="S80" i="8"/>
  <c r="S96" i="8"/>
  <c r="S112" i="8"/>
  <c r="S128" i="8"/>
  <c r="S144" i="8"/>
  <c r="S161" i="8"/>
  <c r="S177" i="8"/>
  <c r="S193" i="8"/>
  <c r="S209" i="8"/>
  <c r="S225" i="8"/>
  <c r="S242" i="8"/>
  <c r="S258" i="8"/>
  <c r="S274" i="8"/>
  <c r="S290" i="8"/>
  <c r="S306" i="8"/>
  <c r="S323" i="8"/>
  <c r="S339" i="8"/>
  <c r="S355" i="8"/>
  <c r="S371" i="8"/>
  <c r="S387" i="8"/>
  <c r="S404" i="8"/>
  <c r="S420" i="8"/>
  <c r="S425" i="8"/>
  <c r="S441" i="8"/>
  <c r="S457" i="8"/>
  <c r="S473" i="8"/>
  <c r="S490" i="8"/>
  <c r="S506" i="8"/>
  <c r="S522" i="8"/>
  <c r="S538" i="8"/>
  <c r="S554" i="8"/>
  <c r="S571" i="8"/>
  <c r="S587" i="8"/>
  <c r="S603" i="8"/>
  <c r="S619" i="8"/>
  <c r="S635" i="8"/>
  <c r="S651" i="8"/>
  <c r="S668" i="8"/>
  <c r="S684" i="8"/>
  <c r="S700" i="8"/>
  <c r="S716" i="8"/>
  <c r="S732" i="8"/>
  <c r="S748" i="8"/>
  <c r="S764" i="8"/>
  <c r="S781" i="8"/>
  <c r="S797" i="8"/>
  <c r="S813" i="8"/>
  <c r="S830" i="8"/>
  <c r="S846" i="8"/>
  <c r="S878" i="8"/>
  <c r="S895" i="8"/>
  <c r="S911" i="8"/>
  <c r="S927" i="8"/>
  <c r="S943" i="8"/>
  <c r="S975" i="8"/>
  <c r="S980" i="8"/>
  <c r="S996" i="8"/>
  <c r="S1012" i="8"/>
  <c r="S1029" i="8"/>
  <c r="S1045" i="8"/>
  <c r="S1061" i="8"/>
  <c r="S1077" i="8"/>
  <c r="S1093" i="8"/>
  <c r="S1109" i="8"/>
  <c r="S1125" i="8"/>
  <c r="S1141" i="8"/>
  <c r="S1174" i="8"/>
  <c r="S1190" i="8"/>
  <c r="S1206" i="8"/>
  <c r="S1222" i="8"/>
  <c r="S1254" i="8"/>
  <c r="S1270" i="8"/>
  <c r="S1286" i="8"/>
  <c r="S1303" i="8"/>
  <c r="S1319" i="8"/>
  <c r="S1335" i="8"/>
  <c r="S1340" i="8"/>
  <c r="S1356" i="8"/>
  <c r="S1372" i="8"/>
  <c r="S1404" i="8"/>
  <c r="S1421" i="8"/>
  <c r="S1470" i="8"/>
  <c r="S1486" i="8"/>
  <c r="S1502" i="8"/>
  <c r="S1519" i="8"/>
  <c r="S1540" i="8"/>
  <c r="S1556" i="8"/>
  <c r="S1572" i="8"/>
  <c r="S1588" i="8"/>
  <c r="S1604" i="8"/>
  <c r="S1620" i="8"/>
  <c r="S1637" i="8"/>
  <c r="S1653" i="8"/>
  <c r="S1669" i="8"/>
  <c r="S1685" i="8"/>
  <c r="S1718" i="8"/>
  <c r="S1734" i="8"/>
  <c r="S1767" i="8"/>
  <c r="S1783" i="8"/>
  <c r="S1800" i="8"/>
  <c r="S1816" i="8"/>
  <c r="S1832" i="8"/>
  <c r="S1848" i="8"/>
  <c r="S1864" i="8"/>
  <c r="S1881" i="8"/>
  <c r="S1897" i="8"/>
  <c r="S1918" i="8"/>
  <c r="S1934" i="8"/>
  <c r="S1950" i="8"/>
  <c r="S1967" i="8"/>
  <c r="S1983" i="8"/>
  <c r="S1999" i="8"/>
  <c r="S2015" i="8"/>
  <c r="S2032" i="8"/>
  <c r="S2048" i="8"/>
  <c r="S2064" i="8"/>
  <c r="S2080" i="8"/>
  <c r="S2096" i="8"/>
  <c r="S2113" i="8"/>
  <c r="S2129" i="8"/>
  <c r="S2145" i="8"/>
  <c r="S2166" i="8"/>
  <c r="S2182" i="8"/>
  <c r="S2231" i="8"/>
  <c r="S2247" i="8"/>
  <c r="S2263" i="8"/>
  <c r="S2268" i="8"/>
  <c r="S2285" i="8"/>
  <c r="S2301" i="8"/>
  <c r="S2317" i="8"/>
  <c r="S2333" i="8"/>
  <c r="S2349" i="8"/>
  <c r="S488" i="8"/>
  <c r="S504" i="8"/>
  <c r="S520" i="8"/>
  <c r="S536" i="8"/>
  <c r="S552" i="8"/>
  <c r="S569" i="8"/>
  <c r="S585" i="8"/>
  <c r="S601" i="8"/>
  <c r="S617" i="8"/>
  <c r="S633" i="8"/>
  <c r="S649" i="8"/>
  <c r="S665" i="8"/>
  <c r="S682" i="8"/>
  <c r="S698" i="8"/>
  <c r="S714" i="8"/>
  <c r="S730" i="8"/>
  <c r="S746" i="8"/>
  <c r="S762" i="8"/>
  <c r="S779" i="8"/>
  <c r="S795" i="8"/>
  <c r="S811" i="8"/>
  <c r="S828" i="8"/>
  <c r="S844" i="8"/>
  <c r="S860" i="8"/>
  <c r="S876" i="8"/>
  <c r="S893" i="8"/>
  <c r="S909" i="8"/>
  <c r="S925" i="8"/>
  <c r="S941" i="8"/>
  <c r="S957" i="8"/>
  <c r="S973" i="8"/>
  <c r="S994" i="8"/>
  <c r="S1010" i="8"/>
  <c r="S1027" i="8"/>
  <c r="S1043" i="8"/>
  <c r="S1059" i="8"/>
  <c r="S1075" i="8"/>
  <c r="S1091" i="8"/>
  <c r="S1107" i="8"/>
  <c r="S1123" i="8"/>
  <c r="S1139" i="8"/>
  <c r="S1172" i="8"/>
  <c r="S1204" i="8"/>
  <c r="S1220" i="8"/>
  <c r="S1252" i="8"/>
  <c r="S1284" i="8"/>
  <c r="S1301" i="8"/>
  <c r="S1333" i="8"/>
  <c r="S1354" i="8"/>
  <c r="S1370" i="8"/>
  <c r="S1386" i="8"/>
  <c r="S1402" i="8"/>
  <c r="S1419" i="8"/>
  <c r="S1451" i="8"/>
  <c r="S1468" i="8"/>
  <c r="S1500" i="8"/>
  <c r="S1517" i="8"/>
  <c r="S1533" i="8"/>
  <c r="S1538" i="8"/>
  <c r="S1554" i="8"/>
  <c r="S1570" i="8"/>
  <c r="S1602" i="8"/>
  <c r="S1635" i="8"/>
  <c r="S1651" i="8"/>
  <c r="S1667" i="8"/>
  <c r="S1683" i="8"/>
  <c r="S1700" i="8"/>
  <c r="S1716" i="8"/>
  <c r="S1732" i="8"/>
  <c r="S1765" i="8"/>
  <c r="S1781" i="8"/>
  <c r="S790" i="8"/>
  <c r="S823" i="8"/>
  <c r="S839" i="8"/>
  <c r="S855" i="8"/>
  <c r="S871" i="8"/>
  <c r="S888" i="8"/>
  <c r="S904" i="8"/>
  <c r="S920" i="8"/>
  <c r="S936" i="8"/>
  <c r="S952" i="8"/>
  <c r="S968" i="8"/>
  <c r="S989" i="8"/>
  <c r="S1022" i="8"/>
  <c r="S1038" i="8"/>
  <c r="S1054" i="8"/>
  <c r="S1070" i="8"/>
  <c r="S1102" i="8"/>
  <c r="S1118" i="8"/>
  <c r="S1134" i="8"/>
  <c r="S1150" i="8"/>
  <c r="S1167" i="8"/>
  <c r="S1183" i="8"/>
  <c r="S1199" i="8"/>
  <c r="S1215" i="8"/>
  <c r="S1231" i="8"/>
  <c r="S1247" i="8"/>
  <c r="S1263" i="8"/>
  <c r="S1279" i="8"/>
  <c r="S1296" i="8"/>
  <c r="S1312" i="8"/>
  <c r="S1328" i="8"/>
  <c r="S1349" i="8"/>
  <c r="S1365" i="8"/>
  <c r="S1397" i="8"/>
  <c r="S1414" i="8"/>
  <c r="S1446" i="8"/>
  <c r="S1463" i="8"/>
  <c r="S1479" i="8"/>
  <c r="S1495" i="8"/>
  <c r="S1512" i="8"/>
  <c r="S1528" i="8"/>
  <c r="S1549" i="8"/>
  <c r="S1581" i="8"/>
  <c r="S1597" i="8"/>
  <c r="S1630" i="8"/>
  <c r="S1646" i="8"/>
  <c r="S1662" i="8"/>
  <c r="S1678" i="8"/>
  <c r="S1695" i="8"/>
  <c r="S1711" i="8"/>
  <c r="S1727" i="8"/>
  <c r="S1743" i="8"/>
  <c r="S1760" i="8"/>
  <c r="S786" i="8"/>
  <c r="S802" i="8"/>
  <c r="S818" i="8"/>
  <c r="S835" i="8"/>
  <c r="S867" i="8"/>
  <c r="S884" i="8"/>
  <c r="S900" i="8"/>
  <c r="S916" i="8"/>
  <c r="S948" i="8"/>
  <c r="S964" i="8"/>
  <c r="S985" i="8"/>
  <c r="S1001" i="8"/>
  <c r="S1017" i="8"/>
  <c r="S1034" i="8"/>
  <c r="S1050" i="8"/>
  <c r="S1066" i="8"/>
  <c r="S1082" i="8"/>
  <c r="S1098" i="8"/>
  <c r="S1114" i="8"/>
  <c r="S1130" i="8"/>
  <c r="S1146" i="8"/>
  <c r="S1163" i="8"/>
  <c r="S1179" i="8"/>
  <c r="S1195" i="8"/>
  <c r="S1211" i="8"/>
  <c r="S1227" i="8"/>
  <c r="S1243" i="8"/>
  <c r="S1259" i="8"/>
  <c r="S1275" i="8"/>
  <c r="S1291" i="8"/>
  <c r="S1324" i="8"/>
  <c r="S1345" i="8"/>
  <c r="S1361" i="8"/>
  <c r="S1377" i="8"/>
  <c r="S1393" i="8"/>
  <c r="S1409" i="8"/>
  <c r="S1426" i="8"/>
  <c r="S1442" i="8"/>
  <c r="S1459" i="8"/>
  <c r="S1475" i="8"/>
  <c r="S1491" i="8"/>
  <c r="S1508" i="8"/>
  <c r="S1545" i="8"/>
  <c r="S1561" i="8"/>
  <c r="S1593" i="8"/>
  <c r="S1642" i="8"/>
  <c r="S1674" i="8"/>
  <c r="S1691" i="8"/>
  <c r="S1739" i="8"/>
  <c r="S1772" i="8"/>
  <c r="S1805" i="8"/>
  <c r="S1853" i="8"/>
  <c r="S1869" i="8"/>
  <c r="S1902" i="8"/>
  <c r="S1923" i="8"/>
  <c r="S1939" i="8"/>
  <c r="S1955" i="8"/>
  <c r="S1972" i="8"/>
  <c r="S1988" i="8"/>
  <c r="S2020" i="8"/>
  <c r="S2037" i="8"/>
  <c r="S2053" i="8"/>
  <c r="S2101" i="8"/>
  <c r="S2118" i="8"/>
  <c r="S2134" i="8"/>
  <c r="S2150" i="8"/>
  <c r="S2171" i="8"/>
  <c r="S2187" i="8"/>
  <c r="S2204" i="8"/>
  <c r="S2220" i="8"/>
  <c r="S2236" i="8"/>
  <c r="S2252" i="8"/>
  <c r="S2290" i="8"/>
  <c r="S2322" i="8"/>
  <c r="S2354" i="8"/>
  <c r="S275" i="8"/>
  <c r="S307" i="8"/>
  <c r="S340" i="8"/>
  <c r="S356" i="8"/>
  <c r="S388" i="8"/>
  <c r="S405" i="8"/>
  <c r="S426" i="8"/>
  <c r="S442" i="8"/>
  <c r="S458" i="8"/>
  <c r="S474" i="8"/>
  <c r="S491" i="8"/>
  <c r="S507" i="8"/>
  <c r="S523" i="8"/>
  <c r="S539" i="8"/>
  <c r="S555" i="8"/>
  <c r="S572" i="8"/>
  <c r="S588" i="8"/>
  <c r="S620" i="8"/>
  <c r="S636" i="8"/>
  <c r="S669" i="8"/>
  <c r="S717" i="8"/>
  <c r="S749" i="8"/>
  <c r="S765" i="8"/>
  <c r="S798" i="8"/>
  <c r="S831" i="8"/>
  <c r="S863" i="8"/>
  <c r="S879" i="8"/>
  <c r="S896" i="8"/>
  <c r="S912" i="8"/>
  <c r="S928" i="8"/>
  <c r="S944" i="8"/>
  <c r="S960" i="8"/>
  <c r="S976" i="8"/>
  <c r="S981" i="8"/>
  <c r="S1002" i="8"/>
  <c r="S1018" i="8"/>
  <c r="S1035" i="8"/>
  <c r="S1051" i="8"/>
  <c r="S1067" i="8"/>
  <c r="S1083" i="8"/>
  <c r="S1099" i="8"/>
  <c r="S1115" i="8"/>
  <c r="S1131" i="8"/>
  <c r="S1147" i="8"/>
  <c r="S1180" i="8"/>
  <c r="S1212" i="8"/>
  <c r="S1260" i="8"/>
  <c r="S1276" i="8"/>
  <c r="S1293" i="8"/>
  <c r="S1325" i="8"/>
  <c r="S1378" i="8"/>
  <c r="S1394" i="8"/>
  <c r="S1410" i="8"/>
  <c r="S1427" i="8"/>
  <c r="S1443" i="8"/>
  <c r="S1492" i="8"/>
  <c r="S1509" i="8"/>
  <c r="S1562" i="8"/>
  <c r="S1578" i="8"/>
  <c r="S1610" i="8"/>
  <c r="S1627" i="8"/>
  <c r="S1643" i="8"/>
  <c r="S1675" i="8"/>
  <c r="S1692" i="8"/>
  <c r="S1740" i="8"/>
  <c r="S1757" i="8"/>
  <c r="S1773" i="8"/>
  <c r="S1789" i="8"/>
  <c r="S1806" i="8"/>
  <c r="S1822" i="8"/>
  <c r="S1854" i="8"/>
  <c r="S1871" i="8"/>
  <c r="S1924" i="8"/>
  <c r="S1940" i="8"/>
  <c r="S1956" i="8"/>
  <c r="S2021" i="8"/>
  <c r="S2038" i="8"/>
  <c r="S2054" i="8"/>
  <c r="S2119" i="8"/>
  <c r="S2135" i="8"/>
  <c r="S2151" i="8"/>
  <c r="S2172" i="8"/>
  <c r="S2188" i="8"/>
  <c r="S2205" i="8"/>
  <c r="S2221" i="8"/>
  <c r="S2237" i="8"/>
  <c r="S2253" i="8"/>
  <c r="S1584" i="8"/>
  <c r="S1600" i="8"/>
  <c r="S1649" i="8"/>
  <c r="S1681" i="8"/>
  <c r="S1698" i="8"/>
  <c r="S1714" i="8"/>
  <c r="S1763" i="8"/>
  <c r="S1779" i="8"/>
  <c r="S1795" i="8"/>
  <c r="S1812" i="8"/>
  <c r="S1828" i="8"/>
  <c r="S1844" i="8"/>
  <c r="S1877" i="8"/>
  <c r="S1893" i="8"/>
  <c r="S1914" i="8"/>
  <c r="S1979" i="8"/>
  <c r="S1995" i="8"/>
  <c r="S2060" i="8"/>
  <c r="S2076" i="8"/>
  <c r="S2092" i="8"/>
  <c r="S2157" i="8"/>
  <c r="S2264" i="8"/>
  <c r="S2280" i="8"/>
  <c r="S2297" i="8"/>
  <c r="S2313" i="8"/>
  <c r="S2329" i="8"/>
  <c r="S2345" i="8"/>
  <c r="S2361" i="8"/>
  <c r="S266" i="8"/>
  <c r="S282" i="8"/>
  <c r="S298" i="8"/>
  <c r="S314" i="8"/>
  <c r="S331" i="8"/>
  <c r="S347" i="8"/>
  <c r="S363" i="8"/>
  <c r="S379" i="8"/>
  <c r="S395" i="8"/>
  <c r="S412" i="8"/>
  <c r="S433" i="8"/>
  <c r="S449" i="8"/>
  <c r="S465" i="8"/>
  <c r="S482" i="8"/>
  <c r="S498" i="8"/>
  <c r="S514" i="8"/>
  <c r="S530" i="8"/>
  <c r="S546" i="8"/>
  <c r="S562" i="8"/>
  <c r="S579" i="8"/>
  <c r="S595" i="8"/>
  <c r="S611" i="8"/>
  <c r="S627" i="8"/>
  <c r="S643" i="8"/>
  <c r="S659" i="8"/>
  <c r="S676" i="8"/>
  <c r="S692" i="8"/>
  <c r="S708" i="8"/>
  <c r="S756" i="8"/>
  <c r="S789" i="8"/>
  <c r="S822" i="8"/>
  <c r="S838" i="8"/>
  <c r="S854" i="8"/>
  <c r="S870" i="8"/>
  <c r="S887" i="8"/>
  <c r="S903" i="8"/>
  <c r="S919" i="8"/>
  <c r="S935" i="8"/>
  <c r="S951" i="8"/>
  <c r="S967" i="8"/>
  <c r="S671" i="8"/>
  <c r="S687" i="8"/>
  <c r="S719" i="8"/>
  <c r="S751" i="8"/>
  <c r="S767" i="8"/>
  <c r="S784" i="8"/>
  <c r="S800" i="8"/>
  <c r="S816" i="8"/>
  <c r="S833" i="8"/>
  <c r="S865" i="8"/>
  <c r="S914" i="8"/>
  <c r="S946" i="8"/>
  <c r="S978" i="8"/>
  <c r="S983" i="8"/>
  <c r="S1004" i="8"/>
  <c r="S1021" i="8"/>
  <c r="S1101" i="8"/>
  <c r="S1133" i="8"/>
  <c r="S1149" i="8"/>
  <c r="S1166" i="8"/>
  <c r="S1182" i="8"/>
  <c r="S1198" i="8"/>
  <c r="S1214" i="8"/>
  <c r="S1230" i="8"/>
  <c r="S1246" i="8"/>
  <c r="S1262" i="8"/>
  <c r="S1295" i="8"/>
  <c r="S1327" i="8"/>
  <c r="S1364" i="8"/>
  <c r="S1396" i="8"/>
  <c r="S1429" i="8"/>
  <c r="S1445" i="8"/>
  <c r="S1462" i="8"/>
  <c r="S1494" i="8"/>
  <c r="S1511" i="8"/>
  <c r="S1564" i="8"/>
  <c r="S1580" i="8"/>
  <c r="S1742" i="8"/>
  <c r="S1759" i="8"/>
  <c r="S1824" i="8"/>
  <c r="S1873" i="8"/>
  <c r="S1942" i="8"/>
  <c r="S1959" i="8"/>
  <c r="S1975" i="8"/>
  <c r="S2040" i="8"/>
  <c r="S2056" i="8"/>
  <c r="S2072" i="8"/>
  <c r="S1607" i="8"/>
  <c r="S1640" i="8"/>
  <c r="S1656" i="8"/>
  <c r="S1672" i="8"/>
  <c r="S1883" i="8"/>
  <c r="S1899" i="8"/>
  <c r="S1936" i="8"/>
  <c r="S1952" i="8"/>
  <c r="S1808" i="8"/>
  <c r="S2174" i="8"/>
  <c r="S1609" i="8"/>
  <c r="S1626" i="8"/>
  <c r="S1901" i="8"/>
  <c r="S1173" i="9"/>
  <c r="S56" i="9"/>
  <c r="S40" i="9"/>
  <c r="S24" i="9"/>
  <c r="S8" i="9"/>
  <c r="S111" i="9"/>
  <c r="S95" i="9"/>
  <c r="S79" i="9"/>
  <c r="S1116" i="9"/>
  <c r="S1104" i="9"/>
  <c r="S1057" i="9"/>
  <c r="S1029" i="9"/>
  <c r="S1007" i="9"/>
  <c r="S1001" i="9"/>
  <c r="S992" i="9"/>
  <c r="S978" i="9"/>
  <c r="S935" i="9"/>
  <c r="S929" i="9"/>
  <c r="S907" i="9"/>
  <c r="S895" i="9"/>
  <c r="S889" i="9"/>
  <c r="S876" i="9"/>
  <c r="S868" i="9"/>
  <c r="S765" i="9"/>
  <c r="S758" i="9"/>
  <c r="S742" i="9"/>
  <c r="S720" i="9"/>
  <c r="S704" i="9"/>
  <c r="S687" i="9"/>
  <c r="S671" i="9"/>
  <c r="S655" i="9"/>
  <c r="S639" i="9"/>
  <c r="S620" i="9"/>
  <c r="S602" i="9"/>
  <c r="S572" i="9"/>
  <c r="S553" i="9"/>
  <c r="S535" i="9"/>
  <c r="S519" i="9"/>
  <c r="S513" i="9"/>
  <c r="S501" i="9"/>
  <c r="S472" i="9"/>
  <c r="S464" i="9"/>
  <c r="S448" i="9"/>
  <c r="S429" i="9"/>
  <c r="S413" i="9"/>
  <c r="S397" i="9"/>
  <c r="S381" i="9"/>
  <c r="S365" i="9"/>
  <c r="S349" i="9"/>
  <c r="S332" i="9"/>
  <c r="S316" i="9"/>
  <c r="S300" i="9"/>
  <c r="S284" i="9"/>
  <c r="S268" i="9"/>
  <c r="S252" i="9"/>
  <c r="S235" i="9"/>
  <c r="S219" i="9"/>
  <c r="S203" i="9"/>
  <c r="S186" i="9"/>
  <c r="S170" i="9"/>
  <c r="S154" i="9"/>
  <c r="S138" i="9"/>
  <c r="S1242" i="9"/>
  <c r="S61" i="9"/>
  <c r="S1097" i="9"/>
  <c r="S881" i="9"/>
  <c r="S849" i="9"/>
  <c r="S627" i="9"/>
  <c r="S609" i="9"/>
  <c r="S595" i="9"/>
  <c r="S577" i="9"/>
  <c r="S524" i="9"/>
  <c r="S418" i="9"/>
  <c r="S1257" i="9"/>
  <c r="S1247" i="9"/>
  <c r="S1218" i="9"/>
  <c r="S1208" i="9"/>
  <c r="S1203" i="9"/>
  <c r="S1198" i="9"/>
  <c r="S1193" i="9"/>
  <c r="S1183" i="9"/>
  <c r="S1213" i="9"/>
  <c r="S55" i="9"/>
  <c r="S23" i="9"/>
  <c r="S776" i="9"/>
  <c r="S571" i="9"/>
  <c r="S1222" i="9"/>
  <c r="S104" i="9"/>
  <c r="S88" i="9"/>
  <c r="S72" i="9"/>
  <c r="S1081" i="9"/>
  <c r="S1069" i="9"/>
  <c r="S1050" i="9"/>
  <c r="S941" i="9"/>
  <c r="S920" i="9"/>
  <c r="S865" i="9"/>
  <c r="S859" i="9"/>
  <c r="S812" i="9"/>
  <c r="S806" i="9"/>
  <c r="S729" i="9"/>
  <c r="S713" i="9"/>
  <c r="S697" i="9"/>
  <c r="S680" i="9"/>
  <c r="S664" i="9"/>
  <c r="S648" i="9"/>
  <c r="S632" i="9"/>
  <c r="S593" i="9"/>
  <c r="S546" i="9"/>
  <c r="S481" i="9"/>
  <c r="S457" i="9"/>
  <c r="S422" i="9"/>
  <c r="S406" i="9"/>
  <c r="S358" i="9"/>
  <c r="S18" i="9"/>
  <c r="S730" i="9"/>
  <c r="S1139" i="9"/>
  <c r="S53" i="9"/>
  <c r="S37" i="9"/>
  <c r="S21" i="9"/>
  <c r="S5" i="9"/>
  <c r="S108" i="9"/>
  <c r="S92" i="9"/>
  <c r="S76" i="9"/>
  <c r="S1125" i="9"/>
  <c r="S1054" i="9"/>
  <c r="S1026" i="9"/>
  <c r="S42" i="9"/>
  <c r="S26" i="9"/>
  <c r="S10" i="9"/>
  <c r="S113" i="9"/>
  <c r="S97" i="9"/>
  <c r="S81" i="9"/>
  <c r="S1118" i="9"/>
  <c r="S1106" i="9"/>
  <c r="S1086" i="9"/>
  <c r="S1031" i="9"/>
  <c r="S1009" i="9"/>
  <c r="S994" i="9"/>
  <c r="S925" i="9"/>
  <c r="S897" i="9"/>
  <c r="S761" i="9"/>
  <c r="S121" i="9"/>
  <c r="S105" i="9"/>
  <c r="S73" i="9"/>
  <c r="S1051" i="9"/>
  <c r="S950" i="9"/>
  <c r="S860" i="9"/>
  <c r="S834" i="9"/>
  <c r="S828" i="9"/>
  <c r="S813" i="9"/>
  <c r="S698" i="9"/>
  <c r="S547" i="9"/>
  <c r="S529" i="9"/>
  <c r="S482" i="9"/>
  <c r="S423" i="9"/>
  <c r="S359" i="9"/>
  <c r="S343" i="9"/>
  <c r="S310" i="9"/>
  <c r="S262" i="9"/>
  <c r="S213" i="9"/>
  <c r="S180" i="9"/>
  <c r="S164" i="9"/>
  <c r="S57" i="9"/>
  <c r="S52" i="9"/>
  <c r="S41" i="9"/>
  <c r="S36" i="9"/>
  <c r="S25" i="9"/>
  <c r="S20" i="9"/>
  <c r="S9" i="9"/>
  <c r="S123" i="9"/>
  <c r="S107" i="9"/>
  <c r="S91" i="9"/>
  <c r="S75" i="9"/>
  <c r="S1124" i="9"/>
  <c r="S1117" i="9"/>
  <c r="S1105" i="9"/>
  <c r="S1091" i="9"/>
  <c r="S1085" i="9"/>
  <c r="S1059" i="9"/>
  <c r="S1053" i="9"/>
  <c r="S1194" i="9"/>
  <c r="S1179" i="9"/>
  <c r="S1174" i="9"/>
  <c r="S34" i="9"/>
  <c r="S1045" i="9"/>
  <c r="S1017" i="9"/>
  <c r="S956" i="9"/>
  <c r="S807" i="9"/>
  <c r="S714" i="9"/>
  <c r="S665" i="9"/>
  <c r="S633" i="9"/>
  <c r="S614" i="9"/>
  <c r="S507" i="9"/>
  <c r="S494" i="9"/>
  <c r="S407" i="9"/>
  <c r="S326" i="9"/>
  <c r="S278" i="9"/>
  <c r="S229" i="9"/>
  <c r="S197" i="9"/>
  <c r="S62" i="9"/>
  <c r="S46" i="9"/>
  <c r="S30" i="9"/>
  <c r="S14" i="9"/>
  <c r="S117" i="9"/>
  <c r="S101" i="9"/>
  <c r="S85" i="9"/>
  <c r="S69" i="9"/>
  <c r="S1110" i="9"/>
  <c r="S1078" i="9"/>
  <c r="S1066" i="9"/>
  <c r="S1041" i="9"/>
  <c r="S1035" i="9"/>
  <c r="S1013" i="9"/>
  <c r="S972" i="9"/>
  <c r="S923" i="9"/>
  <c r="S815" i="9"/>
  <c r="S809" i="9"/>
  <c r="S795" i="9"/>
  <c r="S771" i="9"/>
  <c r="S748" i="9"/>
  <c r="S726" i="9"/>
  <c r="S710" i="9"/>
  <c r="S693" i="9"/>
  <c r="S677" i="9"/>
  <c r="S661" i="9"/>
  <c r="S645" i="9"/>
  <c r="S628" i="9"/>
  <c r="S596" i="9"/>
  <c r="S590" i="9"/>
  <c r="S584" i="9"/>
  <c r="S578" i="9"/>
  <c r="S541" i="9"/>
  <c r="S525" i="9"/>
  <c r="S478" i="9"/>
  <c r="S454" i="9"/>
  <c r="S435" i="9"/>
  <c r="S419" i="9"/>
  <c r="S403" i="9"/>
  <c r="S371" i="9"/>
  <c r="S355" i="9"/>
  <c r="S338" i="9"/>
  <c r="S322" i="9"/>
  <c r="S290" i="9"/>
  <c r="S274" i="9"/>
  <c r="S258" i="9"/>
  <c r="S225" i="9"/>
  <c r="S192" i="9"/>
  <c r="S176" i="9"/>
  <c r="S160" i="9"/>
  <c r="S144" i="9"/>
  <c r="S128" i="9"/>
  <c r="S1238" i="9"/>
  <c r="S1189" i="9"/>
  <c r="S1163" i="9"/>
  <c r="S1137" i="9"/>
  <c r="S44" i="9"/>
  <c r="S39" i="9"/>
  <c r="S28" i="9"/>
  <c r="S7" i="9"/>
  <c r="S115" i="9"/>
  <c r="S110" i="9"/>
  <c r="S94" i="9"/>
  <c r="S78" i="9"/>
  <c r="S1121" i="9"/>
  <c r="S1114" i="9"/>
  <c r="S1056" i="9"/>
  <c r="S1033" i="9"/>
  <c r="S1028" i="9"/>
  <c r="S1011" i="9"/>
  <c r="S1006" i="9"/>
  <c r="S983" i="9"/>
  <c r="S928" i="9"/>
  <c r="S914" i="9"/>
  <c r="S894" i="9"/>
  <c r="S887" i="9"/>
  <c r="S875" i="9"/>
  <c r="S854" i="9"/>
  <c r="S841" i="9"/>
  <c r="S820" i="9"/>
  <c r="S769" i="9"/>
  <c r="S764" i="9"/>
  <c r="S757" i="9"/>
  <c r="S741" i="9"/>
  <c r="S719" i="9"/>
  <c r="S703" i="9"/>
  <c r="S686" i="9"/>
  <c r="S675" i="9"/>
  <c r="S670" i="9"/>
  <c r="S654" i="9"/>
  <c r="S638" i="9"/>
  <c r="S626" i="9"/>
  <c r="S619" i="9"/>
  <c r="S601" i="9"/>
  <c r="S582" i="9"/>
  <c r="S558" i="9"/>
  <c r="S552" i="9"/>
  <c r="S518" i="9"/>
  <c r="S512" i="9"/>
  <c r="S500" i="9"/>
  <c r="S487" i="9"/>
  <c r="S476" i="9"/>
  <c r="S471" i="9"/>
  <c r="S463" i="9"/>
  <c r="S447" i="9"/>
  <c r="S440" i="9"/>
  <c r="S428" i="9"/>
  <c r="S412" i="9"/>
  <c r="S396" i="9"/>
  <c r="S380" i="9"/>
  <c r="S364" i="9"/>
  <c r="S348" i="9"/>
  <c r="S331" i="9"/>
  <c r="S315" i="9"/>
  <c r="S299" i="9"/>
  <c r="S283" i="9"/>
  <c r="S267" i="9"/>
  <c r="S251" i="9"/>
  <c r="S234" i="9"/>
  <c r="S218" i="9"/>
  <c r="S202" i="9"/>
  <c r="S185" i="9"/>
  <c r="S153" i="9"/>
  <c r="S137" i="9"/>
  <c r="S1251" i="9"/>
  <c r="S1207" i="9"/>
  <c r="S1202" i="9"/>
  <c r="S1197" i="9"/>
  <c r="S1192" i="9"/>
  <c r="S59" i="9"/>
  <c r="S43" i="9"/>
  <c r="S27" i="9"/>
  <c r="S11" i="9"/>
  <c r="S119" i="9"/>
  <c r="S114" i="9"/>
  <c r="S103" i="9"/>
  <c r="S98" i="9"/>
  <c r="S87" i="9"/>
  <c r="S82" i="9"/>
  <c r="S71" i="9"/>
  <c r="S1113" i="9"/>
  <c r="S1107" i="9"/>
  <c r="S1101" i="9"/>
  <c r="S1094" i="9"/>
  <c r="S1087" i="9"/>
  <c r="S1080" i="9"/>
  <c r="S1074" i="9"/>
  <c r="S1068" i="9"/>
  <c r="S1049" i="9"/>
  <c r="S1043" i="9"/>
  <c r="S1037" i="9"/>
  <c r="S1032" i="9"/>
  <c r="S1021" i="9"/>
  <c r="S1015" i="9"/>
  <c r="S948" i="9"/>
  <c r="S840" i="9"/>
  <c r="S819" i="9"/>
  <c r="S756" i="9"/>
  <c r="S740" i="9"/>
  <c r="S718" i="9"/>
  <c r="S702" i="9"/>
  <c r="S685" i="9"/>
  <c r="S669" i="9"/>
  <c r="S600" i="9"/>
  <c r="S533" i="9"/>
  <c r="S517" i="9"/>
  <c r="S511" i="9"/>
  <c r="S462" i="9"/>
  <c r="S427" i="9"/>
  <c r="S282" i="9"/>
  <c r="S250" i="9"/>
  <c r="S233" i="9"/>
  <c r="S136" i="9"/>
  <c r="S1236" i="9"/>
  <c r="S1231" i="9"/>
  <c r="S1212" i="9"/>
  <c r="S1250" i="9"/>
  <c r="S1211" i="9"/>
  <c r="S1177" i="9"/>
  <c r="S1003" i="9"/>
  <c r="S988" i="9"/>
  <c r="S980" i="9"/>
  <c r="S931" i="9"/>
  <c r="S903" i="9"/>
  <c r="S878" i="9"/>
  <c r="S852" i="9"/>
  <c r="S787" i="9"/>
  <c r="S767" i="9"/>
  <c r="S744" i="9"/>
  <c r="S722" i="9"/>
  <c r="S706" i="9"/>
  <c r="S689" i="9"/>
  <c r="S673" i="9"/>
  <c r="S657" i="9"/>
  <c r="S641" i="9"/>
  <c r="S574" i="9"/>
  <c r="S555" i="9"/>
  <c r="S537" i="9"/>
  <c r="S521" i="9"/>
  <c r="S474" i="9"/>
  <c r="S450" i="9"/>
  <c r="S444" i="9"/>
  <c r="S431" i="9"/>
  <c r="S415" i="9"/>
  <c r="S399" i="9"/>
  <c r="S383" i="9"/>
  <c r="S367" i="9"/>
  <c r="S351" i="9"/>
  <c r="S334" i="9"/>
  <c r="S318" i="9"/>
  <c r="S302" i="9"/>
  <c r="S286" i="9"/>
  <c r="S270" i="9"/>
  <c r="S254" i="9"/>
  <c r="S237" i="9"/>
  <c r="S205" i="9"/>
  <c r="S172" i="9"/>
  <c r="S156" i="9"/>
  <c r="S1130" i="9"/>
  <c r="S1036" i="9"/>
  <c r="S1020" i="9"/>
  <c r="S1014" i="9"/>
  <c r="S973" i="9"/>
  <c r="S959" i="9"/>
  <c r="S938" i="9"/>
  <c r="S863" i="9"/>
  <c r="S857" i="9"/>
  <c r="S845" i="9"/>
  <c r="S816" i="9"/>
  <c r="S810" i="9"/>
  <c r="S796" i="9"/>
  <c r="S772" i="9"/>
  <c r="S749" i="9"/>
  <c r="S733" i="9"/>
  <c r="S727" i="9"/>
  <c r="S711" i="9"/>
  <c r="S694" i="9"/>
  <c r="S678" i="9"/>
  <c r="S662" i="9"/>
  <c r="S646" i="9"/>
  <c r="S629" i="9"/>
  <c r="S611" i="9"/>
  <c r="S605" i="9"/>
  <c r="S597" i="9"/>
  <c r="S591" i="9"/>
  <c r="S585" i="9"/>
  <c r="S579" i="9"/>
  <c r="S526" i="9"/>
  <c r="S491" i="9"/>
  <c r="S479" i="9"/>
  <c r="S460" i="9"/>
  <c r="S455" i="9"/>
  <c r="S437" i="9"/>
  <c r="S425" i="9"/>
  <c r="S420" i="9"/>
  <c r="S404" i="9"/>
  <c r="S393" i="9"/>
  <c r="S388" i="9"/>
  <c r="S372" i="9"/>
  <c r="S356" i="9"/>
  <c r="S339" i="9"/>
  <c r="S307" i="9"/>
  <c r="S275" i="9"/>
  <c r="S259" i="9"/>
  <c r="S248" i="9"/>
  <c r="S242" i="9"/>
  <c r="S226" i="9"/>
  <c r="S210" i="9"/>
  <c r="S193" i="9"/>
  <c r="S177" i="9"/>
  <c r="S161" i="9"/>
  <c r="S145" i="9"/>
  <c r="S129" i="9"/>
  <c r="S1220" i="9"/>
  <c r="S1205" i="9"/>
  <c r="S1181" i="9"/>
  <c r="S1135" i="9"/>
  <c r="S1030" i="9"/>
  <c r="S1025" i="9"/>
  <c r="S1002" i="9"/>
  <c r="S993" i="9"/>
  <c r="S987" i="9"/>
  <c r="S979" i="9"/>
  <c r="S930" i="9"/>
  <c r="S890" i="9"/>
  <c r="S883" i="9"/>
  <c r="S877" i="9"/>
  <c r="S802" i="9"/>
  <c r="S759" i="9"/>
  <c r="S743" i="9"/>
  <c r="S705" i="9"/>
  <c r="S635" i="9"/>
  <c r="S621" i="9"/>
  <c r="S616" i="9"/>
  <c r="S554" i="9"/>
  <c r="S536" i="9"/>
  <c r="S531" i="9"/>
  <c r="S520" i="9"/>
  <c r="S473" i="9"/>
  <c r="S449" i="9"/>
  <c r="S443" i="9"/>
  <c r="S345" i="9"/>
  <c r="S333" i="9"/>
  <c r="S317" i="9"/>
  <c r="S301" i="9"/>
  <c r="S269" i="9"/>
  <c r="S253" i="9"/>
  <c r="S236" i="9"/>
  <c r="S215" i="9"/>
  <c r="S204" i="9"/>
  <c r="S199" i="9"/>
  <c r="S187" i="9"/>
  <c r="S166" i="9"/>
  <c r="S155" i="9"/>
  <c r="S1215" i="9"/>
  <c r="S1210" i="9"/>
  <c r="S1140" i="9"/>
  <c r="S1186" i="9"/>
  <c r="S1168" i="9"/>
  <c r="S1153" i="9"/>
  <c r="S1143" i="9"/>
  <c r="S1158" i="9"/>
  <c r="S1148" i="9"/>
  <c r="S1132" i="9"/>
  <c r="S64" i="9"/>
  <c r="S48" i="9"/>
  <c r="S32" i="9"/>
  <c r="S16" i="9"/>
  <c r="S1061" i="9"/>
  <c r="S974" i="9"/>
  <c r="S864" i="9"/>
  <c r="S805" i="9"/>
  <c r="S750" i="9"/>
  <c r="S734" i="9"/>
  <c r="S612" i="9"/>
  <c r="S592" i="9"/>
  <c r="S564" i="9"/>
  <c r="S527" i="9"/>
  <c r="S480" i="9"/>
  <c r="S421" i="9"/>
  <c r="S405" i="9"/>
  <c r="S389" i="9"/>
  <c r="S373" i="9"/>
  <c r="S357" i="9"/>
  <c r="S341" i="9"/>
  <c r="S324" i="9"/>
  <c r="S308" i="9"/>
  <c r="S292" i="9"/>
  <c r="S276" i="9"/>
  <c r="S260" i="9"/>
  <c r="S1226" i="9"/>
  <c r="S1221" i="9"/>
  <c r="S1216" i="9"/>
  <c r="S1182" i="9"/>
  <c r="S1142" i="9"/>
  <c r="S1245" i="9"/>
  <c r="S1240" i="9"/>
  <c r="S1235" i="9"/>
  <c r="S1230" i="9"/>
  <c r="S1196" i="9"/>
  <c r="S1172" i="9"/>
  <c r="S1167" i="9"/>
  <c r="S1152" i="9"/>
  <c r="S917" i="9"/>
  <c r="S830" i="9"/>
  <c r="S823" i="9"/>
  <c r="S779" i="9"/>
  <c r="S716" i="9"/>
  <c r="S561" i="9"/>
  <c r="S549" i="9"/>
  <c r="S515" i="9"/>
  <c r="S496" i="9"/>
  <c r="S484" i="9"/>
  <c r="S409" i="9"/>
  <c r="S377" i="9"/>
  <c r="S328" i="9"/>
  <c r="S280" i="9"/>
  <c r="S231" i="9"/>
  <c r="S182" i="9"/>
  <c r="S134" i="9"/>
  <c r="S1136" i="9"/>
  <c r="S112" i="9"/>
  <c r="S96" i="9"/>
  <c r="S80" i="9"/>
  <c r="S1008" i="9"/>
  <c r="S896" i="9"/>
  <c r="S766" i="9"/>
  <c r="S688" i="9"/>
  <c r="S672" i="9"/>
  <c r="S656" i="9"/>
  <c r="S640" i="9"/>
  <c r="S430" i="9"/>
  <c r="S414" i="9"/>
  <c r="S398" i="9"/>
  <c r="S382" i="9"/>
  <c r="S366" i="9"/>
  <c r="S350" i="9"/>
  <c r="S1200" i="9"/>
  <c r="S1141" i="9"/>
  <c r="S1224" i="9"/>
  <c r="S1219" i="9"/>
  <c r="S1204" i="9"/>
  <c r="S1195" i="9"/>
  <c r="S1171" i="9"/>
  <c r="S1166" i="9"/>
  <c r="S1156" i="9"/>
  <c r="S1151" i="9"/>
  <c r="S29" i="9"/>
  <c r="S1083" i="9"/>
  <c r="S1065" i="9"/>
  <c r="S922" i="9"/>
  <c r="S583" i="9"/>
  <c r="S434" i="9"/>
  <c r="S402" i="9"/>
  <c r="S354" i="9"/>
  <c r="S116" i="9"/>
  <c r="S100" i="9"/>
  <c r="S84" i="9"/>
  <c r="S68" i="9"/>
  <c r="S1109" i="9"/>
  <c r="S1077" i="9"/>
  <c r="S1040" i="9"/>
  <c r="S1012" i="9"/>
  <c r="S943" i="9"/>
  <c r="S900" i="9"/>
  <c r="S800" i="9"/>
  <c r="S725" i="9"/>
  <c r="S709" i="9"/>
  <c r="S692" i="9"/>
  <c r="S676" i="9"/>
  <c r="S660" i="9"/>
  <c r="S644" i="9"/>
  <c r="S453" i="9"/>
  <c r="S337" i="9"/>
  <c r="S321" i="9"/>
  <c r="S305" i="9"/>
  <c r="S289" i="9"/>
  <c r="S273" i="9"/>
  <c r="S257" i="9"/>
  <c r="S240" i="9"/>
  <c r="S224" i="9"/>
  <c r="S208" i="9"/>
  <c r="S191" i="9"/>
  <c r="S175" i="9"/>
  <c r="S159" i="9"/>
  <c r="S143" i="9"/>
  <c r="S127" i="9"/>
  <c r="S1252" i="9"/>
  <c r="S1214" i="9"/>
  <c r="S1199" i="9"/>
  <c r="S1248" i="9"/>
  <c r="S1070" i="9"/>
  <c r="S1023" i="9"/>
  <c r="S964" i="9"/>
  <c r="S783" i="9"/>
  <c r="S752" i="9"/>
  <c r="S736" i="9"/>
  <c r="S148" i="9"/>
  <c r="S132" i="9"/>
  <c r="S1150" i="9"/>
  <c r="S1108" i="9"/>
  <c r="S1102" i="9"/>
  <c r="S1088" i="9"/>
  <c r="S1076" i="9"/>
  <c r="S990" i="9"/>
  <c r="S933" i="9"/>
  <c r="S880" i="9"/>
  <c r="S848" i="9"/>
  <c r="S799" i="9"/>
  <c r="S724" i="9"/>
  <c r="S708" i="9"/>
  <c r="S608" i="9"/>
  <c r="S576" i="9"/>
  <c r="S452" i="9"/>
  <c r="S417" i="9"/>
  <c r="S401" i="9"/>
  <c r="S385" i="9"/>
  <c r="S369" i="9"/>
  <c r="S353" i="9"/>
  <c r="S336" i="9"/>
  <c r="S320" i="9"/>
  <c r="S304" i="9"/>
  <c r="S288" i="9"/>
  <c r="S272" i="9"/>
  <c r="S256" i="9"/>
  <c r="S239" i="9"/>
  <c r="S223" i="9"/>
  <c r="S207" i="9"/>
  <c r="S190" i="9"/>
  <c r="S174" i="9"/>
  <c r="S158" i="9"/>
  <c r="S142" i="9"/>
  <c r="S126" i="9"/>
  <c r="S1237" i="9"/>
  <c r="S1232" i="9"/>
  <c r="S65" i="9"/>
  <c r="S49" i="9"/>
  <c r="S33" i="9"/>
  <c r="S17" i="9"/>
  <c r="S1044" i="9"/>
  <c r="S1038" i="9"/>
  <c r="S1022" i="9"/>
  <c r="S975" i="9"/>
  <c r="S782" i="9"/>
  <c r="S751" i="9"/>
  <c r="S735" i="9"/>
  <c r="S613" i="9"/>
  <c r="S565" i="9"/>
  <c r="S528" i="9"/>
  <c r="S325" i="9"/>
  <c r="S309" i="9"/>
  <c r="S293" i="9"/>
  <c r="S277" i="9"/>
  <c r="S261" i="9"/>
  <c r="S244" i="9"/>
  <c r="S228" i="9"/>
  <c r="S212" i="9"/>
  <c r="S1246" i="9"/>
  <c r="S1188" i="9"/>
  <c r="A105" i="1"/>
  <c r="A106" i="1" s="1"/>
  <c r="A107" i="1" s="1"/>
  <c r="A108" i="1" s="1"/>
  <c r="A100" i="1"/>
  <c r="A101" i="1" s="1"/>
  <c r="A102" i="1" s="1"/>
  <c r="A103" i="1" s="1"/>
  <c r="A53" i="1"/>
  <c r="A54" i="1" s="1"/>
  <c r="A55" i="1" s="1"/>
  <c r="A48" i="1"/>
  <c r="A49" i="1" s="1"/>
  <c r="A50" i="1" s="1"/>
  <c r="A51" i="1" s="1"/>
</calcChain>
</file>

<file path=xl/sharedStrings.xml><?xml version="1.0" encoding="utf-8"?>
<sst xmlns="http://schemas.openxmlformats.org/spreadsheetml/2006/main" count="5531" uniqueCount="4040">
  <si>
    <t>Spot</t>
    <phoneticPr fontId="2" type="noConversion"/>
  </si>
  <si>
    <t>Th</t>
  </si>
  <si>
    <t>U</t>
  </si>
  <si>
    <t>Th/U</t>
  </si>
  <si>
    <t>Reject</t>
  </si>
  <si>
    <t>1000Ma</t>
    <phoneticPr fontId="2" type="noConversion"/>
  </si>
  <si>
    <t>ppm</t>
  </si>
  <si>
    <t>ratio</t>
  </si>
  <si>
    <t>1σ</t>
  </si>
  <si>
    <t xml:space="preserve">age </t>
  </si>
  <si>
    <t>1σ</t>
    <phoneticPr fontId="2" type="noConversion"/>
  </si>
  <si>
    <t>disc.</t>
  </si>
  <si>
    <t>±2σ</t>
  </si>
  <si>
    <t>&gt;10% 2σ/&lt;-5% 2σ</t>
    <phoneticPr fontId="2" type="noConversion"/>
  </si>
  <si>
    <t>Cut off</t>
    <phoneticPr fontId="2" type="noConversion"/>
  </si>
  <si>
    <t>Monazite included in Grt</t>
  </si>
  <si>
    <t>Matrix monazite</t>
  </si>
  <si>
    <t>Matrix monazite</t>
    <phoneticPr fontId="3" type="noConversion"/>
  </si>
  <si>
    <t>72-1.1</t>
  </si>
  <si>
    <t>72-10.1</t>
  </si>
  <si>
    <t>72-15.1</t>
  </si>
  <si>
    <t>72-4.1</t>
  </si>
  <si>
    <t>72-25.1</t>
  </si>
  <si>
    <t>72-3.1</t>
  </si>
  <si>
    <t>72-24.1</t>
  </si>
  <si>
    <t>72-23.1</t>
  </si>
  <si>
    <t>72-11.1</t>
  </si>
  <si>
    <t>72-14.1</t>
  </si>
  <si>
    <t>72-22.1</t>
  </si>
  <si>
    <t>72-6.1</t>
  </si>
  <si>
    <t>72-16.1</t>
  </si>
  <si>
    <t>72-21.1</t>
  </si>
  <si>
    <t>72-9.1</t>
  </si>
  <si>
    <t>72-20.1</t>
  </si>
  <si>
    <t>72-17.1</t>
  </si>
  <si>
    <t>72-19.1</t>
  </si>
  <si>
    <t>72-7.1</t>
  </si>
  <si>
    <t>72-18.1</t>
  </si>
  <si>
    <t>72-12.1</t>
  </si>
  <si>
    <t>72-5.1</t>
  </si>
  <si>
    <t>72-13.1</t>
  </si>
  <si>
    <t>72.8.1</t>
  </si>
  <si>
    <t>74-11.1</t>
  </si>
  <si>
    <t>74-12.2</t>
  </si>
  <si>
    <t>74-13.1</t>
  </si>
  <si>
    <t>74-14.1</t>
  </si>
  <si>
    <t>74-15.1</t>
  </si>
  <si>
    <t>74-16.1</t>
  </si>
  <si>
    <t>74-3.1</t>
  </si>
  <si>
    <t>74-4.1</t>
  </si>
  <si>
    <t>74-5.2</t>
  </si>
  <si>
    <t>74-7.1</t>
  </si>
  <si>
    <t>74-7.2</t>
  </si>
  <si>
    <t>74-8.2</t>
  </si>
  <si>
    <t>74-9.1</t>
  </si>
  <si>
    <t>74-12.1</t>
  </si>
  <si>
    <t>74-3.3</t>
  </si>
  <si>
    <t>74-8.1</t>
  </si>
  <si>
    <t>74-2.1</t>
  </si>
  <si>
    <t>74-3.2</t>
  </si>
  <si>
    <t>74-5.1</t>
  </si>
  <si>
    <t>74-5.3</t>
  </si>
  <si>
    <t>74-1.1</t>
  </si>
  <si>
    <t>74-10.1</t>
  </si>
  <si>
    <t>74-6.2</t>
  </si>
  <si>
    <t>74-6.1</t>
  </si>
  <si>
    <t>74-6.3</t>
  </si>
  <si>
    <t>A1.6</t>
    <phoneticPr fontId="3" type="noConversion"/>
  </si>
  <si>
    <t>A1.2</t>
    <phoneticPr fontId="3" type="noConversion"/>
  </si>
  <si>
    <t>A1.4</t>
    <phoneticPr fontId="3" type="noConversion"/>
  </si>
  <si>
    <t>A1.1</t>
    <phoneticPr fontId="3" type="noConversion"/>
  </si>
  <si>
    <t>A1.5</t>
    <phoneticPr fontId="3" type="noConversion"/>
  </si>
  <si>
    <t>A1.3</t>
    <phoneticPr fontId="3" type="noConversion"/>
  </si>
  <si>
    <t>B1.5</t>
    <phoneticPr fontId="3" type="noConversion"/>
  </si>
  <si>
    <t>B1.2</t>
    <phoneticPr fontId="3" type="noConversion"/>
  </si>
  <si>
    <t>B1.1</t>
    <phoneticPr fontId="3" type="noConversion"/>
  </si>
  <si>
    <t>B1.6</t>
    <phoneticPr fontId="3" type="noConversion"/>
  </si>
  <si>
    <t>B1.3</t>
  </si>
  <si>
    <t>B1.7</t>
  </si>
  <si>
    <t>B1.4</t>
  </si>
  <si>
    <t>B4.4</t>
  </si>
  <si>
    <t>B4.1</t>
  </si>
  <si>
    <t>B4.3</t>
  </si>
  <si>
    <t>B4.2</t>
  </si>
  <si>
    <t>B5.1</t>
  </si>
  <si>
    <t>B6.1</t>
  </si>
  <si>
    <t>SK2M1.1</t>
  </si>
  <si>
    <t>SK2M1.2</t>
  </si>
  <si>
    <t>SK2M1.3</t>
  </si>
  <si>
    <t>SK2M1.4</t>
  </si>
  <si>
    <t>SK2M1.5</t>
  </si>
  <si>
    <t>SK2M1.6</t>
  </si>
  <si>
    <t>SK2M1.7</t>
  </si>
  <si>
    <t>SK2M1.8</t>
  </si>
  <si>
    <t>SK2M1.9</t>
  </si>
  <si>
    <t>SK2M1.10</t>
  </si>
  <si>
    <t>SK2M2.1</t>
  </si>
  <si>
    <t>SK2M2.2</t>
  </si>
  <si>
    <t>SK2M2.3</t>
  </si>
  <si>
    <t>SK2M2.4</t>
  </si>
  <si>
    <t>SK2M2.5</t>
  </si>
  <si>
    <t>SK2M2.6</t>
  </si>
  <si>
    <t>SK2M2.7</t>
  </si>
  <si>
    <t>SK2M2.8</t>
  </si>
  <si>
    <t>SK2M2.9</t>
  </si>
  <si>
    <t>SK2M2.10</t>
  </si>
  <si>
    <t>SK2M2.11</t>
  </si>
  <si>
    <t>SK2M2.12</t>
  </si>
  <si>
    <t>SK2M2.13</t>
  </si>
  <si>
    <t>SK2M3.1</t>
  </si>
  <si>
    <t>SK2M3.2</t>
  </si>
  <si>
    <t>SK2M3.3</t>
  </si>
  <si>
    <t>SK2M3.4</t>
  </si>
  <si>
    <t>SK2M3.5</t>
  </si>
  <si>
    <t>SK2M3.6</t>
  </si>
  <si>
    <t>SK2M3.7</t>
  </si>
  <si>
    <t>SK2M3.8</t>
  </si>
  <si>
    <t>SK2M3.9</t>
  </si>
  <si>
    <t>SK2M3.10</t>
  </si>
  <si>
    <t>SK2M4.1</t>
  </si>
  <si>
    <t>SK2M4.2</t>
  </si>
  <si>
    <t>SK2M4.3</t>
  </si>
  <si>
    <t>SK2M4.4</t>
  </si>
  <si>
    <t>SK2M4.5</t>
  </si>
  <si>
    <t>SK2M4.6</t>
  </si>
  <si>
    <t>SK2M4.7</t>
  </si>
  <si>
    <t>SK2M4.8</t>
  </si>
  <si>
    <t>SK2M4.9</t>
  </si>
  <si>
    <t>SK2M4.10</t>
  </si>
  <si>
    <t>SK2M5.1</t>
  </si>
  <si>
    <t>SK2M5.2</t>
  </si>
  <si>
    <t>SK2M5.3</t>
  </si>
  <si>
    <t>SK2M5.4</t>
  </si>
  <si>
    <t>SK2M5.5</t>
  </si>
  <si>
    <t>SK2M5.6</t>
  </si>
  <si>
    <t>D1M1.1</t>
  </si>
  <si>
    <t>D1M1.2</t>
  </si>
  <si>
    <t>D1M1.3</t>
  </si>
  <si>
    <t>D1M1.4</t>
  </si>
  <si>
    <t>D1M1.5</t>
  </si>
  <si>
    <t>D1M1.6</t>
  </si>
  <si>
    <t>D1M2.1</t>
  </si>
  <si>
    <t>D1M2.2</t>
  </si>
  <si>
    <t>D1M2.3</t>
  </si>
  <si>
    <t>D1M2.4</t>
  </si>
  <si>
    <t>D1M3.1</t>
  </si>
  <si>
    <t>D1M3.2</t>
  </si>
  <si>
    <t>D1M3.3</t>
  </si>
  <si>
    <t>D1M3.4</t>
  </si>
  <si>
    <t>D1M4.1</t>
  </si>
  <si>
    <t>D1M4.2</t>
  </si>
  <si>
    <t>D1M4.3</t>
  </si>
  <si>
    <t>D1M4.4</t>
  </si>
  <si>
    <t>D1M4.5</t>
  </si>
  <si>
    <t>D1M4.6</t>
  </si>
  <si>
    <t>D1M5.1</t>
  </si>
  <si>
    <t>D1M5.2</t>
  </si>
  <si>
    <t>D1M5.3</t>
  </si>
  <si>
    <t>D1M5.4</t>
  </si>
  <si>
    <t>D1M5.6</t>
  </si>
  <si>
    <t>D1M6.1</t>
  </si>
  <si>
    <t>D1M6.2</t>
  </si>
  <si>
    <t>D1M6.3</t>
  </si>
  <si>
    <t>D1M6.4</t>
  </si>
  <si>
    <t>D1M8.1</t>
  </si>
  <si>
    <t>D1M8.2</t>
  </si>
  <si>
    <t>D1M8.3</t>
  </si>
  <si>
    <t>D1M8.4</t>
  </si>
  <si>
    <t>D1M8.5</t>
  </si>
  <si>
    <t>D1M9.2</t>
  </si>
  <si>
    <t>D1M10.2</t>
  </si>
  <si>
    <t xml:space="preserve">4 / 1 . </t>
  </si>
  <si>
    <t xml:space="preserve">5 / 1 . </t>
  </si>
  <si>
    <t xml:space="preserve">6 / 1 . </t>
  </si>
  <si>
    <t xml:space="preserve">7 / 1 . </t>
  </si>
  <si>
    <t xml:space="preserve">8 / 1 . </t>
  </si>
  <si>
    <t xml:space="preserve">9 / 1 . </t>
  </si>
  <si>
    <t xml:space="preserve">10 / 1 . </t>
  </si>
  <si>
    <t xml:space="preserve">11 / 1 . </t>
  </si>
  <si>
    <t xml:space="preserve">12 / 1 . </t>
  </si>
  <si>
    <t xml:space="preserve">13 / 1 . </t>
  </si>
  <si>
    <t xml:space="preserve">14 / 1 . </t>
  </si>
  <si>
    <t xml:space="preserve">15 / 1 . </t>
  </si>
  <si>
    <t xml:space="preserve">16 / 1 . </t>
  </si>
  <si>
    <t xml:space="preserve">17 / 1 . </t>
  </si>
  <si>
    <t xml:space="preserve">18 / 1 . </t>
  </si>
  <si>
    <t xml:space="preserve">19 / 1 . </t>
  </si>
  <si>
    <t xml:space="preserve">20 / 1 . </t>
  </si>
  <si>
    <t xml:space="preserve">21 / 1 . </t>
  </si>
  <si>
    <t xml:space="preserve">22 / 1 . </t>
  </si>
  <si>
    <t xml:space="preserve">23 / 1 . </t>
  </si>
  <si>
    <t xml:space="preserve">1 / 1 . </t>
  </si>
  <si>
    <t xml:space="preserve">2 / 1 . </t>
  </si>
  <si>
    <t xml:space="preserve">3 / 1 . </t>
  </si>
  <si>
    <t xml:space="preserve">24 / 1 . </t>
  </si>
  <si>
    <t xml:space="preserve">25 / 1 . </t>
  </si>
  <si>
    <t xml:space="preserve">26 / 1 . </t>
  </si>
  <si>
    <t xml:space="preserve">27 / 1 . </t>
  </si>
  <si>
    <t xml:space="preserve">28 / 1 . </t>
  </si>
  <si>
    <t xml:space="preserve">29 / 1 . </t>
  </si>
  <si>
    <t xml:space="preserve">30 / 1 . </t>
  </si>
  <si>
    <t xml:space="preserve">31 / 1 . </t>
  </si>
  <si>
    <t xml:space="preserve">32 / 1 . </t>
  </si>
  <si>
    <t xml:space="preserve">33 / 1 . </t>
  </si>
  <si>
    <t xml:space="preserve">34 / 1 . </t>
  </si>
  <si>
    <t xml:space="preserve">35 / 1 . </t>
  </si>
  <si>
    <t xml:space="preserve">36 / 1 . </t>
  </si>
  <si>
    <t xml:space="preserve">37 / 1 . </t>
  </si>
  <si>
    <t xml:space="preserve">38 / 1 . </t>
  </si>
  <si>
    <t xml:space="preserve">40 / 1 . </t>
  </si>
  <si>
    <t xml:space="preserve">41 / 1 . </t>
  </si>
  <si>
    <t xml:space="preserve">42 / 1 . </t>
  </si>
  <si>
    <t xml:space="preserve">44 / 1 . </t>
  </si>
  <si>
    <t xml:space="preserve">51 / 1 . </t>
  </si>
  <si>
    <t xml:space="preserve">52 / 1 . </t>
  </si>
  <si>
    <t xml:space="preserve">53 / 1 . </t>
  </si>
  <si>
    <t xml:space="preserve">54 / 1 . </t>
  </si>
  <si>
    <t xml:space="preserve">55 / 1 . </t>
  </si>
  <si>
    <t xml:space="preserve">56 / 1 . </t>
  </si>
  <si>
    <t xml:space="preserve">57 / 1 . </t>
  </si>
  <si>
    <t xml:space="preserve">58 / 1 . </t>
  </si>
  <si>
    <t xml:space="preserve">39 / 1 . </t>
  </si>
  <si>
    <t xml:space="preserve">43 / 1 . </t>
  </si>
  <si>
    <t xml:space="preserve">45 / 1 . </t>
  </si>
  <si>
    <t xml:space="preserve">46 / 1 . </t>
  </si>
  <si>
    <t xml:space="preserve">47 / 1 . </t>
  </si>
  <si>
    <t xml:space="preserve">48 / 1 . </t>
  </si>
  <si>
    <t xml:space="preserve">49 / 1 . </t>
  </si>
  <si>
    <t xml:space="preserve">50 / 1 . </t>
  </si>
  <si>
    <t xml:space="preserve">59 / 1 . </t>
  </si>
  <si>
    <t xml:space="preserve">60 / 1 . </t>
  </si>
  <si>
    <t>D56A1</t>
  </si>
  <si>
    <t>D56A2</t>
  </si>
  <si>
    <t>D56A3</t>
  </si>
  <si>
    <t>D1141</t>
  </si>
  <si>
    <t>D1142</t>
  </si>
  <si>
    <t>D1143</t>
  </si>
  <si>
    <t>D1144</t>
  </si>
  <si>
    <t>AS791</t>
  </si>
  <si>
    <t>AS793</t>
  </si>
  <si>
    <t>AS794</t>
  </si>
  <si>
    <t>AS795</t>
  </si>
  <si>
    <t>AS796</t>
  </si>
  <si>
    <t>AS797</t>
  </si>
  <si>
    <t>AS798</t>
  </si>
  <si>
    <t>AS79B1</t>
  </si>
  <si>
    <t>AS79B2</t>
  </si>
  <si>
    <t>AS79B3</t>
  </si>
  <si>
    <t>AS27B1</t>
  </si>
  <si>
    <t>AS27B2</t>
  </si>
  <si>
    <t>AS27B3</t>
  </si>
  <si>
    <t>AS27B4</t>
  </si>
  <si>
    <t>AS27B5</t>
  </si>
  <si>
    <t>AS27B6</t>
  </si>
  <si>
    <t>AS27B7</t>
  </si>
  <si>
    <t>AS27B8</t>
  </si>
  <si>
    <t>AS27B9</t>
  </si>
  <si>
    <t>AS27B10</t>
  </si>
  <si>
    <t>AS27B11</t>
  </si>
  <si>
    <t>Monazite1</t>
  </si>
  <si>
    <t>Monazite2</t>
  </si>
  <si>
    <t>Monazite3</t>
  </si>
  <si>
    <t>Monazite4</t>
  </si>
  <si>
    <t>Monazite5</t>
  </si>
  <si>
    <t>Monazite6</t>
  </si>
  <si>
    <t>Monazite7</t>
  </si>
  <si>
    <t>Monazite8</t>
  </si>
  <si>
    <t>Monazite9</t>
  </si>
  <si>
    <t>Monazite10</t>
  </si>
  <si>
    <t>D1/1</t>
  </si>
  <si>
    <t>D1/2</t>
  </si>
  <si>
    <t>D1/3</t>
  </si>
  <si>
    <t>D1/4</t>
  </si>
  <si>
    <t>D1/5</t>
  </si>
  <si>
    <t>D1/6</t>
  </si>
  <si>
    <t>D1/7</t>
  </si>
  <si>
    <t>D1/8</t>
  </si>
  <si>
    <t>D1/9</t>
  </si>
  <si>
    <t>D1/10</t>
  </si>
  <si>
    <t>D1/11</t>
  </si>
  <si>
    <t>D1/12</t>
  </si>
  <si>
    <t>D1/13</t>
  </si>
  <si>
    <t>D1/14</t>
  </si>
  <si>
    <t>D1/15</t>
  </si>
  <si>
    <t>D1/16</t>
  </si>
  <si>
    <t>D1/17</t>
  </si>
  <si>
    <t>D2/1</t>
  </si>
  <si>
    <t>D2/2</t>
  </si>
  <si>
    <t>D2/3</t>
  </si>
  <si>
    <t>D2/4</t>
  </si>
  <si>
    <t>D2/5</t>
  </si>
  <si>
    <t>D2/6</t>
  </si>
  <si>
    <t>D2/7</t>
  </si>
  <si>
    <t>D2/8</t>
  </si>
  <si>
    <t>D2/9</t>
  </si>
  <si>
    <t>D2/10</t>
  </si>
  <si>
    <t>D2/11</t>
  </si>
  <si>
    <t>D2/12</t>
  </si>
  <si>
    <t>D2/13</t>
  </si>
  <si>
    <t>D2/14</t>
  </si>
  <si>
    <t>D2/15</t>
  </si>
  <si>
    <t>D2/16</t>
  </si>
  <si>
    <t>D2/17</t>
  </si>
  <si>
    <t>D2/18</t>
  </si>
  <si>
    <t>D2/19</t>
  </si>
  <si>
    <t>D2/20</t>
  </si>
  <si>
    <t>D2/21</t>
  </si>
  <si>
    <t>D2/22</t>
  </si>
  <si>
    <t>D2/23</t>
  </si>
  <si>
    <t>D2/24</t>
  </si>
  <si>
    <t>D2/25</t>
  </si>
  <si>
    <t>D2/26</t>
  </si>
  <si>
    <t>D2/27</t>
  </si>
  <si>
    <t>D2/28</t>
  </si>
  <si>
    <t>D2/29</t>
  </si>
  <si>
    <t>D2/30</t>
  </si>
  <si>
    <t>D2/31</t>
  </si>
  <si>
    <t>D2/32</t>
  </si>
  <si>
    <t>D2/33</t>
  </si>
  <si>
    <t>D2/34</t>
  </si>
  <si>
    <t>S1/1</t>
  </si>
  <si>
    <t>S1/2</t>
  </si>
  <si>
    <t>S1/3</t>
  </si>
  <si>
    <t>S1/4</t>
  </si>
  <si>
    <t>S1/5</t>
  </si>
  <si>
    <t>S1/6</t>
  </si>
  <si>
    <t>S1/7</t>
  </si>
  <si>
    <t>S1/8</t>
  </si>
  <si>
    <t>S1/9</t>
  </si>
  <si>
    <t>S1/10</t>
  </si>
  <si>
    <t>S1/11</t>
  </si>
  <si>
    <t>S1/12</t>
  </si>
  <si>
    <t>S1/13</t>
  </si>
  <si>
    <t>S1/14</t>
  </si>
  <si>
    <t>S1/15</t>
  </si>
  <si>
    <t>S1/16</t>
  </si>
  <si>
    <t>S1/17</t>
  </si>
  <si>
    <t>S1/18</t>
  </si>
  <si>
    <t>S1/19</t>
  </si>
  <si>
    <t>S1/20</t>
  </si>
  <si>
    <t>S2/1</t>
  </si>
  <si>
    <t>S2/2</t>
  </si>
  <si>
    <t>S2/3</t>
  </si>
  <si>
    <t>S2/4</t>
  </si>
  <si>
    <t>S2/5</t>
  </si>
  <si>
    <t>S2/6</t>
  </si>
  <si>
    <t>S2/7</t>
  </si>
  <si>
    <t>S2/8</t>
  </si>
  <si>
    <t>S2/9</t>
  </si>
  <si>
    <t>S2/10</t>
  </si>
  <si>
    <t>S2/11</t>
  </si>
  <si>
    <t>S2/12</t>
  </si>
  <si>
    <t>S2/13</t>
  </si>
  <si>
    <t>S2/14</t>
  </si>
  <si>
    <t>S2/15</t>
  </si>
  <si>
    <t>S2/16</t>
  </si>
  <si>
    <t>S2/17</t>
  </si>
  <si>
    <t>S2/18</t>
  </si>
  <si>
    <t>S2/19</t>
  </si>
  <si>
    <t>S2/20</t>
  </si>
  <si>
    <t>S2/21</t>
  </si>
  <si>
    <t>G1/1</t>
  </si>
  <si>
    <t>G1/2</t>
  </si>
  <si>
    <t>G1/3</t>
  </si>
  <si>
    <t>G1/4</t>
  </si>
  <si>
    <t>G1/5</t>
  </si>
  <si>
    <t>G1/6</t>
  </si>
  <si>
    <t>G1/7</t>
  </si>
  <si>
    <t>G1/8</t>
  </si>
  <si>
    <t>G1/9</t>
  </si>
  <si>
    <t>G1/10</t>
  </si>
  <si>
    <t>G1/11</t>
  </si>
  <si>
    <t>G1/12</t>
  </si>
  <si>
    <t>G1/13</t>
  </si>
  <si>
    <t>G1/14</t>
  </si>
  <si>
    <t>G1/15</t>
  </si>
  <si>
    <t>G1/16</t>
  </si>
  <si>
    <t>G1/17</t>
  </si>
  <si>
    <t>G1/18</t>
  </si>
  <si>
    <t>G1/19</t>
  </si>
  <si>
    <t>G1/20</t>
  </si>
  <si>
    <t>G1/21</t>
  </si>
  <si>
    <t>G1/22</t>
  </si>
  <si>
    <t>G1/23</t>
  </si>
  <si>
    <t>G1/24</t>
  </si>
  <si>
    <t>G1/25</t>
  </si>
  <si>
    <t>G1/26</t>
  </si>
  <si>
    <t>G1/27</t>
  </si>
  <si>
    <t>G1/28</t>
  </si>
  <si>
    <t>G1/29</t>
  </si>
  <si>
    <t>G1/30</t>
  </si>
  <si>
    <t>G1/31</t>
  </si>
  <si>
    <t>G1/32</t>
  </si>
  <si>
    <t>G1/33</t>
  </si>
  <si>
    <t>G1/34</t>
  </si>
  <si>
    <t>G1/35</t>
  </si>
  <si>
    <t>G1/36</t>
  </si>
  <si>
    <t>G2/1</t>
  </si>
  <si>
    <t>G2/2</t>
  </si>
  <si>
    <t>G2/3</t>
  </si>
  <si>
    <t>G2/4</t>
  </si>
  <si>
    <t>G2/5</t>
  </si>
  <si>
    <t>G2/6</t>
  </si>
  <si>
    <t>G2/7</t>
  </si>
  <si>
    <t>G2/8</t>
  </si>
  <si>
    <t>G2/9</t>
  </si>
  <si>
    <t>G2/10</t>
  </si>
  <si>
    <t>G2/11</t>
  </si>
  <si>
    <t>G2/12</t>
  </si>
  <si>
    <t>G2/13</t>
  </si>
  <si>
    <t>G2/14</t>
  </si>
  <si>
    <t>G2/15</t>
  </si>
  <si>
    <t>G2/16</t>
  </si>
  <si>
    <t>G2/17</t>
  </si>
  <si>
    <t>G3/1</t>
  </si>
  <si>
    <t>G3/2</t>
  </si>
  <si>
    <t>G3/3</t>
  </si>
  <si>
    <t>G3/4</t>
  </si>
  <si>
    <t>G3/5</t>
  </si>
  <si>
    <t>G3/6</t>
  </si>
  <si>
    <t>G3/7</t>
  </si>
  <si>
    <t>G3/8</t>
  </si>
  <si>
    <t>G3/9</t>
  </si>
  <si>
    <t>G3/10</t>
  </si>
  <si>
    <t>G3/11</t>
  </si>
  <si>
    <t>G3/12</t>
  </si>
  <si>
    <t>G3/13</t>
  </si>
  <si>
    <t>G3/14</t>
  </si>
  <si>
    <t>G3/15</t>
  </si>
  <si>
    <t>G3/16</t>
  </si>
  <si>
    <t>G3/17</t>
  </si>
  <si>
    <t>G3/18</t>
  </si>
  <si>
    <t>G3/19</t>
  </si>
  <si>
    <t>G3/20</t>
  </si>
  <si>
    <t>G3/21</t>
  </si>
  <si>
    <t>G3/22</t>
  </si>
  <si>
    <t>G3/23</t>
  </si>
  <si>
    <t>1A</t>
  </si>
  <si>
    <t>1B</t>
  </si>
  <si>
    <t>2A</t>
  </si>
  <si>
    <t>2B</t>
  </si>
  <si>
    <t>2C</t>
  </si>
  <si>
    <t>3A</t>
  </si>
  <si>
    <t>3B</t>
  </si>
  <si>
    <t>3C</t>
  </si>
  <si>
    <t>12A</t>
  </si>
  <si>
    <t>7A</t>
  </si>
  <si>
    <t>11A</t>
  </si>
  <si>
    <t>11B</t>
  </si>
  <si>
    <t>11C</t>
  </si>
  <si>
    <t>11D</t>
  </si>
  <si>
    <t>10A</t>
  </si>
  <si>
    <t>10B</t>
  </si>
  <si>
    <t>10C</t>
  </si>
  <si>
    <t>8A</t>
  </si>
  <si>
    <t>8B</t>
  </si>
  <si>
    <t>8C</t>
  </si>
  <si>
    <t>9A</t>
  </si>
  <si>
    <t>9B</t>
  </si>
  <si>
    <t>3A1</t>
  </si>
  <si>
    <t>3A2</t>
  </si>
  <si>
    <t>14A1</t>
  </si>
  <si>
    <t>9A1*</t>
  </si>
  <si>
    <t>9A2</t>
  </si>
  <si>
    <t>9A3</t>
  </si>
  <si>
    <t>8A1</t>
  </si>
  <si>
    <t>8A2</t>
  </si>
  <si>
    <t>4A1</t>
  </si>
  <si>
    <t>4A2</t>
  </si>
  <si>
    <t>4A3</t>
  </si>
  <si>
    <t>19A1</t>
  </si>
  <si>
    <t>19A2</t>
  </si>
  <si>
    <t>19A3*</t>
  </si>
  <si>
    <t>19B1</t>
  </si>
  <si>
    <t>19C1*</t>
  </si>
  <si>
    <t>30A1</t>
  </si>
  <si>
    <t>30B1</t>
  </si>
  <si>
    <t>41A1</t>
  </si>
  <si>
    <t>41A2</t>
  </si>
  <si>
    <t>41B1</t>
  </si>
  <si>
    <t>57A1</t>
  </si>
  <si>
    <t>6A1</t>
  </si>
  <si>
    <t>25A1</t>
  </si>
  <si>
    <t>25A2</t>
  </si>
  <si>
    <t>25A3</t>
  </si>
  <si>
    <t>25A4</t>
  </si>
  <si>
    <t>25B1</t>
  </si>
  <si>
    <t>25B2</t>
  </si>
  <si>
    <t>25B3</t>
  </si>
  <si>
    <t>25B4</t>
  </si>
  <si>
    <t>41B2</t>
  </si>
  <si>
    <t>41B3</t>
  </si>
  <si>
    <t>29B1</t>
  </si>
  <si>
    <t>31A1</t>
  </si>
  <si>
    <t>32A1</t>
  </si>
  <si>
    <t>33A1</t>
  </si>
  <si>
    <t>33A2</t>
  </si>
  <si>
    <t>33B1</t>
  </si>
  <si>
    <t>33G1</t>
  </si>
  <si>
    <t>33C1</t>
  </si>
  <si>
    <t>33C2</t>
  </si>
  <si>
    <t>37A1</t>
  </si>
  <si>
    <t>37A2</t>
  </si>
  <si>
    <t>38A1</t>
  </si>
  <si>
    <t>38A2</t>
  </si>
  <si>
    <t>38B1</t>
  </si>
  <si>
    <t>38B2</t>
  </si>
  <si>
    <t>33F1</t>
  </si>
  <si>
    <t>33F2</t>
  </si>
  <si>
    <t>33E1</t>
  </si>
  <si>
    <t>39A1</t>
  </si>
  <si>
    <t>39A2</t>
  </si>
  <si>
    <t>39B1</t>
  </si>
  <si>
    <t>39B2</t>
  </si>
  <si>
    <t>39B3</t>
  </si>
  <si>
    <t>48A1</t>
  </si>
  <si>
    <t>48A2</t>
  </si>
  <si>
    <t>19A3</t>
  </si>
  <si>
    <t>33A3</t>
  </si>
  <si>
    <t>29B2</t>
  </si>
  <si>
    <t>32A2</t>
  </si>
  <si>
    <t>33A4</t>
  </si>
  <si>
    <t>33A5</t>
  </si>
  <si>
    <t>33B3</t>
  </si>
  <si>
    <t>33F3</t>
  </si>
  <si>
    <t>38A3</t>
  </si>
  <si>
    <t>38A4</t>
  </si>
  <si>
    <t>38B3</t>
  </si>
  <si>
    <t>39B4</t>
  </si>
  <si>
    <t>39B5</t>
  </si>
  <si>
    <t>37A3</t>
  </si>
  <si>
    <t>14A2</t>
  </si>
  <si>
    <t>14A3</t>
  </si>
  <si>
    <t>18A1</t>
  </si>
  <si>
    <t>18A2</t>
  </si>
  <si>
    <t>18A3</t>
  </si>
  <si>
    <t>7C1</t>
  </si>
  <si>
    <t>7C2</t>
  </si>
  <si>
    <t>7C3</t>
  </si>
  <si>
    <t>7C4</t>
  </si>
  <si>
    <t>33B2</t>
  </si>
  <si>
    <t>35B1</t>
  </si>
  <si>
    <t>39C1</t>
  </si>
  <si>
    <t>39C2</t>
  </si>
  <si>
    <t>39C3</t>
  </si>
  <si>
    <t>42A1</t>
  </si>
  <si>
    <t>42A2</t>
  </si>
  <si>
    <t>42A3</t>
  </si>
  <si>
    <t>42A4</t>
  </si>
  <si>
    <t>51A1</t>
  </si>
  <si>
    <t>51A2</t>
  </si>
  <si>
    <t>51A3</t>
  </si>
  <si>
    <t>53B1</t>
  </si>
  <si>
    <t>53B2</t>
  </si>
  <si>
    <t>45B1</t>
  </si>
  <si>
    <t>7D1</t>
  </si>
  <si>
    <t>7B1</t>
  </si>
  <si>
    <t>7B2</t>
  </si>
  <si>
    <t>10A1</t>
  </si>
  <si>
    <t>10A2</t>
  </si>
  <si>
    <t>20A1</t>
  </si>
  <si>
    <t>20A2</t>
  </si>
  <si>
    <t>21A1*</t>
  </si>
  <si>
    <t>28D1</t>
  </si>
  <si>
    <t>28D2</t>
  </si>
  <si>
    <t>36A1</t>
  </si>
  <si>
    <t>36A2*</t>
  </si>
  <si>
    <t>39B1*</t>
  </si>
  <si>
    <t>42A1*</t>
  </si>
  <si>
    <t>42C1</t>
  </si>
  <si>
    <t>42C2</t>
  </si>
  <si>
    <t>42C3</t>
  </si>
  <si>
    <t>42C4*</t>
  </si>
  <si>
    <t>52A1</t>
  </si>
  <si>
    <t>52A2</t>
  </si>
  <si>
    <t>61A1</t>
  </si>
  <si>
    <t>61A2</t>
  </si>
  <si>
    <t>86A1</t>
  </si>
  <si>
    <t>86A2</t>
  </si>
  <si>
    <t>81A1*</t>
  </si>
  <si>
    <t>71A1</t>
  </si>
  <si>
    <t>71A2</t>
  </si>
  <si>
    <t>81A2</t>
  </si>
  <si>
    <t>17A1</t>
  </si>
  <si>
    <t>17A2</t>
  </si>
  <si>
    <t>21A1</t>
  </si>
  <si>
    <t>17A3*</t>
  </si>
  <si>
    <t>17B1</t>
  </si>
  <si>
    <t>8A3</t>
  </si>
  <si>
    <t>82A1</t>
  </si>
  <si>
    <t>82A2</t>
  </si>
  <si>
    <t>63A1*</t>
  </si>
  <si>
    <t>60A1</t>
  </si>
  <si>
    <t>25C2</t>
  </si>
  <si>
    <t>23B1</t>
  </si>
  <si>
    <t>23A1</t>
  </si>
  <si>
    <t>28A1</t>
  </si>
  <si>
    <t>28A2</t>
  </si>
  <si>
    <t>28A3*</t>
  </si>
  <si>
    <t>28B1</t>
  </si>
  <si>
    <t>8A4</t>
  </si>
  <si>
    <t>22A1</t>
  </si>
  <si>
    <t>22A2</t>
  </si>
  <si>
    <t>22A3</t>
  </si>
  <si>
    <t>18B1</t>
  </si>
  <si>
    <t>22B1</t>
  </si>
  <si>
    <t>22B2</t>
  </si>
  <si>
    <t>30A2</t>
  </si>
  <si>
    <t>30A3</t>
  </si>
  <si>
    <t>34A1</t>
  </si>
  <si>
    <t>36A1*</t>
  </si>
  <si>
    <t>40A1</t>
  </si>
  <si>
    <t>40A2</t>
  </si>
  <si>
    <t>40A3</t>
  </si>
  <si>
    <t>54A1</t>
  </si>
  <si>
    <t>54A2</t>
  </si>
  <si>
    <t>54A3</t>
  </si>
  <si>
    <t>59A1</t>
  </si>
  <si>
    <t>9A1</t>
  </si>
  <si>
    <t>36A2</t>
  </si>
  <si>
    <t>30A4</t>
  </si>
  <si>
    <t>98B1</t>
  </si>
  <si>
    <t>98B2</t>
  </si>
  <si>
    <t>83A1</t>
  </si>
  <si>
    <t>83A2</t>
  </si>
  <si>
    <t>83A3</t>
  </si>
  <si>
    <t>90C1</t>
  </si>
  <si>
    <t>89A1</t>
  </si>
  <si>
    <t>83B1</t>
  </si>
  <si>
    <t>83B2</t>
  </si>
  <si>
    <t>83D1</t>
  </si>
  <si>
    <t>69B1</t>
  </si>
  <si>
    <t>69B2</t>
  </si>
  <si>
    <t>69B3*</t>
  </si>
  <si>
    <t>89B1</t>
  </si>
  <si>
    <t>89B2</t>
  </si>
  <si>
    <t>82A3</t>
  </si>
  <si>
    <t>82B1</t>
  </si>
  <si>
    <t>76A1</t>
  </si>
  <si>
    <t>76A2</t>
  </si>
  <si>
    <t>81A1</t>
  </si>
  <si>
    <t>81A3</t>
  </si>
  <si>
    <t>95A1</t>
  </si>
  <si>
    <t>95A2</t>
  </si>
  <si>
    <t>65A1*</t>
  </si>
  <si>
    <t>65A2</t>
  </si>
  <si>
    <t>69A1</t>
  </si>
  <si>
    <t>69A2</t>
  </si>
  <si>
    <t>69A3</t>
  </si>
  <si>
    <t>71B1</t>
  </si>
  <si>
    <t>71B2</t>
  </si>
  <si>
    <t>1A1*</t>
  </si>
  <si>
    <t>1A2</t>
  </si>
  <si>
    <t>1A3</t>
  </si>
  <si>
    <t>8A1*</t>
  </si>
  <si>
    <t>7A1*</t>
  </si>
  <si>
    <t>7A2*</t>
  </si>
  <si>
    <t>7A3</t>
  </si>
  <si>
    <t>7A4</t>
  </si>
  <si>
    <t>2A1</t>
  </si>
  <si>
    <t>2A2</t>
  </si>
  <si>
    <t>2A3</t>
  </si>
  <si>
    <t>4A1*</t>
  </si>
  <si>
    <t>5A1</t>
  </si>
  <si>
    <t>5A2</t>
  </si>
  <si>
    <t>6A2</t>
  </si>
  <si>
    <t>11A1</t>
  </si>
  <si>
    <t>11A2</t>
  </si>
  <si>
    <t>12A1</t>
  </si>
  <si>
    <t>12A2</t>
  </si>
  <si>
    <t>1A4*</t>
  </si>
  <si>
    <t>1A5</t>
  </si>
  <si>
    <t>1A8</t>
  </si>
  <si>
    <t>1A6</t>
  </si>
  <si>
    <t>15A1</t>
  </si>
  <si>
    <t>16A1</t>
  </si>
  <si>
    <t>13A1</t>
  </si>
  <si>
    <t>13A2</t>
  </si>
  <si>
    <t>13A3</t>
  </si>
  <si>
    <t>3A3</t>
  </si>
  <si>
    <t>1A7</t>
  </si>
  <si>
    <t>Stin-1A: Stinear Nunataks</t>
    <phoneticPr fontId="3" type="noConversion"/>
  </si>
  <si>
    <t>19B2</t>
  </si>
  <si>
    <t>19D1</t>
  </si>
  <si>
    <t>19D2</t>
  </si>
  <si>
    <t>31A2</t>
  </si>
  <si>
    <t>31A3</t>
  </si>
  <si>
    <t>44B1</t>
  </si>
  <si>
    <t>44A1</t>
  </si>
  <si>
    <t>44A2</t>
  </si>
  <si>
    <t>47A1</t>
  </si>
  <si>
    <t>49A1</t>
  </si>
  <si>
    <t>49A2</t>
  </si>
  <si>
    <t>49A3</t>
  </si>
  <si>
    <t>49B1</t>
  </si>
  <si>
    <t>56A1</t>
  </si>
  <si>
    <t>79B1</t>
  </si>
  <si>
    <t>79B2</t>
  </si>
  <si>
    <t>79A1</t>
  </si>
  <si>
    <t>79A2</t>
  </si>
  <si>
    <t>94A1</t>
  </si>
  <si>
    <t>71C1</t>
  </si>
  <si>
    <t>71C2</t>
  </si>
  <si>
    <t>67C1</t>
  </si>
  <si>
    <t>67C2</t>
  </si>
  <si>
    <t>67C3</t>
  </si>
  <si>
    <t>77199: Mt Dovers</t>
    <phoneticPr fontId="3" type="noConversion"/>
  </si>
  <si>
    <t>11B1*</t>
  </si>
  <si>
    <t>22B1*</t>
  </si>
  <si>
    <t>22B2*</t>
  </si>
  <si>
    <t>22B3*</t>
  </si>
  <si>
    <t>10A3</t>
  </si>
  <si>
    <t>10B1</t>
  </si>
  <si>
    <t>10B2</t>
  </si>
  <si>
    <t>22D1</t>
  </si>
  <si>
    <t>22D2</t>
  </si>
  <si>
    <t>23A2</t>
  </si>
  <si>
    <t>35B2*</t>
  </si>
  <si>
    <t>38B1*</t>
  </si>
  <si>
    <t>46B1*</t>
  </si>
  <si>
    <t>46B2*</t>
  </si>
  <si>
    <t>46A1*</t>
  </si>
  <si>
    <t>46A2*</t>
  </si>
  <si>
    <t>46A3*</t>
  </si>
  <si>
    <t>10B3</t>
  </si>
  <si>
    <t>17C1</t>
  </si>
  <si>
    <t>17C2</t>
  </si>
  <si>
    <t>HN-3: Hunt Nunataks</t>
    <phoneticPr fontId="3" type="noConversion"/>
  </si>
  <si>
    <t>MNZ1A</t>
  </si>
  <si>
    <t>MNZ1B</t>
  </si>
  <si>
    <t>MNZ1C</t>
  </si>
  <si>
    <t>MNZ2A</t>
  </si>
  <si>
    <t>MNZ2B</t>
  </si>
  <si>
    <t>MNZ2C</t>
  </si>
  <si>
    <t>MNZ3A</t>
  </si>
  <si>
    <t>MNZ3B</t>
  </si>
  <si>
    <t>MNZ3C</t>
  </si>
  <si>
    <t>MNZ3D</t>
  </si>
  <si>
    <t>MNZ4A*</t>
  </si>
  <si>
    <t>MNZ5A</t>
  </si>
  <si>
    <t>MNZ5B*</t>
  </si>
  <si>
    <t>MNZ5C</t>
  </si>
  <si>
    <t>MNZ5D</t>
  </si>
  <si>
    <t>MNZ5E</t>
  </si>
  <si>
    <t>MNZ6A</t>
  </si>
  <si>
    <t>MNZ6B</t>
  </si>
  <si>
    <t>MNZ6C*</t>
  </si>
  <si>
    <t>MNZ10A</t>
  </si>
  <si>
    <t>MNZ2D</t>
  </si>
  <si>
    <t>MNZ3E</t>
  </si>
  <si>
    <t>MNZ3F</t>
  </si>
  <si>
    <t>MNZ5F</t>
  </si>
  <si>
    <t>MNZ5G</t>
  </si>
  <si>
    <t>MNZ16A</t>
  </si>
  <si>
    <t>MNZ11A</t>
  </si>
  <si>
    <t>MNZ11B</t>
  </si>
  <si>
    <t>MNZ11C</t>
  </si>
  <si>
    <t>MNZ11D</t>
  </si>
  <si>
    <t>MNZ13A</t>
  </si>
  <si>
    <t>MNZ13B</t>
  </si>
  <si>
    <t>MNZ13C</t>
  </si>
  <si>
    <t>MNZ12A</t>
  </si>
  <si>
    <t>MNZ14A</t>
  </si>
  <si>
    <t>MNZ14B</t>
  </si>
  <si>
    <t>MNZ14C</t>
  </si>
  <si>
    <t>MNZ15A</t>
  </si>
  <si>
    <t>MNZ15B</t>
  </si>
  <si>
    <t>MNZ14D</t>
  </si>
  <si>
    <t>MNZ14E</t>
  </si>
  <si>
    <t>MNZ13D</t>
  </si>
  <si>
    <t>Fox-5B: Fox Ridge</t>
    <phoneticPr fontId="3" type="noConversion"/>
  </si>
  <si>
    <t>MNZ4A</t>
  </si>
  <si>
    <t>MNZ4B*</t>
  </si>
  <si>
    <t>MNZ4C</t>
  </si>
  <si>
    <t>MNZ6C</t>
  </si>
  <si>
    <t>MNZ6D</t>
  </si>
  <si>
    <t>MNZ7A</t>
  </si>
  <si>
    <t>MNZ7B</t>
  </si>
  <si>
    <t>MNZ7C</t>
  </si>
  <si>
    <t>MNZ7D</t>
  </si>
  <si>
    <t>MNZ9A</t>
  </si>
  <si>
    <t>MNZ9B</t>
  </si>
  <si>
    <t>MNZ8A</t>
  </si>
  <si>
    <t>MNZ8B</t>
  </si>
  <si>
    <t>MNZ8C</t>
  </si>
  <si>
    <t>MNZ13A*</t>
  </si>
  <si>
    <t>MNZ13B*</t>
  </si>
  <si>
    <t>72523: Mt Lanyon</t>
    <phoneticPr fontId="3" type="noConversion"/>
  </si>
  <si>
    <t>68B1</t>
  </si>
  <si>
    <t>68B2</t>
  </si>
  <si>
    <t>66A1*</t>
  </si>
  <si>
    <t>66A2</t>
  </si>
  <si>
    <t>54B1</t>
  </si>
  <si>
    <t>43A1</t>
  </si>
  <si>
    <t>43A2</t>
  </si>
  <si>
    <t>17A3</t>
  </si>
  <si>
    <t>17B1*</t>
  </si>
  <si>
    <t>17B2*</t>
  </si>
  <si>
    <t>28A2*</t>
  </si>
  <si>
    <t>28A3</t>
  </si>
  <si>
    <t>29A1</t>
  </si>
  <si>
    <t>34A2</t>
  </si>
  <si>
    <t>34A3</t>
  </si>
  <si>
    <t>34A4*</t>
  </si>
  <si>
    <t>29A2</t>
  </si>
  <si>
    <t>29A3</t>
  </si>
  <si>
    <t>1A1</t>
  </si>
  <si>
    <t>28A4</t>
  </si>
  <si>
    <t>28A5</t>
  </si>
  <si>
    <t>34A6</t>
  </si>
  <si>
    <t>34A7</t>
  </si>
  <si>
    <t>60A2</t>
  </si>
  <si>
    <t>60A3</t>
  </si>
  <si>
    <t>1/1.</t>
  </si>
  <si>
    <t>3/1.</t>
  </si>
  <si>
    <t>4/1.</t>
  </si>
  <si>
    <t>5/1.</t>
  </si>
  <si>
    <t>6/1.</t>
  </si>
  <si>
    <t>7/1.</t>
  </si>
  <si>
    <t>8/1.</t>
  </si>
  <si>
    <t>9/1.</t>
  </si>
  <si>
    <t>10/1.</t>
  </si>
  <si>
    <t>11/1.</t>
  </si>
  <si>
    <t>12/1.</t>
  </si>
  <si>
    <t>13/1.</t>
  </si>
  <si>
    <t>14/1.</t>
  </si>
  <si>
    <t>15/1.</t>
  </si>
  <si>
    <t>16/1.</t>
  </si>
  <si>
    <t>17/1.</t>
  </si>
  <si>
    <t>18/1.</t>
  </si>
  <si>
    <t>19/1.</t>
  </si>
  <si>
    <t>20/1.</t>
  </si>
  <si>
    <t>21/1.</t>
  </si>
  <si>
    <t>22/1.</t>
  </si>
  <si>
    <t>23/1.</t>
  </si>
  <si>
    <t>24/1.</t>
  </si>
  <si>
    <t>25/1.</t>
  </si>
  <si>
    <t>26/1.</t>
  </si>
  <si>
    <t>27/1.</t>
  </si>
  <si>
    <t>28/1.</t>
  </si>
  <si>
    <t>29/1.</t>
  </si>
  <si>
    <t>30/1.</t>
  </si>
  <si>
    <t>31/1.</t>
  </si>
  <si>
    <t>32/1.</t>
  </si>
  <si>
    <t>33/1.</t>
  </si>
  <si>
    <t>2/1.</t>
  </si>
  <si>
    <t>In-123-01</t>
    <phoneticPr fontId="4" type="noConversion"/>
  </si>
  <si>
    <t>In-123-02</t>
  </si>
  <si>
    <t>In-123-03</t>
  </si>
  <si>
    <t>In-123-04</t>
  </si>
  <si>
    <t>In-123-05</t>
  </si>
  <si>
    <t>In-123-06</t>
  </si>
  <si>
    <t>In-123-07</t>
  </si>
  <si>
    <t>In-123-08</t>
  </si>
  <si>
    <t>In-123-09</t>
  </si>
  <si>
    <t>In-123-10</t>
  </si>
  <si>
    <t>In-123-11</t>
  </si>
  <si>
    <t>In-123-12</t>
  </si>
  <si>
    <t>In-123-13</t>
  </si>
  <si>
    <t>In-123-14</t>
  </si>
  <si>
    <t>In-123-15</t>
  </si>
  <si>
    <t>In-123-16</t>
  </si>
  <si>
    <t>In-123-17</t>
  </si>
  <si>
    <t>In-123-18</t>
  </si>
  <si>
    <t>In-123-19</t>
  </si>
  <si>
    <t>In-123-20</t>
  </si>
  <si>
    <t>In-123-21</t>
  </si>
  <si>
    <t>In-123-22</t>
  </si>
  <si>
    <t>In-125-01</t>
  </si>
  <si>
    <t>In-125-02</t>
  </si>
  <si>
    <t>In-125-03</t>
  </si>
  <si>
    <t>In-125-04</t>
  </si>
  <si>
    <t>In-125-05</t>
  </si>
  <si>
    <t>In-125-06</t>
  </si>
  <si>
    <t>In-125-07</t>
  </si>
  <si>
    <t>In-125-08</t>
  </si>
  <si>
    <t>In-125-09</t>
  </si>
  <si>
    <t>In-125-10</t>
  </si>
  <si>
    <t>In-125-11</t>
  </si>
  <si>
    <t>In-125-12</t>
  </si>
  <si>
    <t>In-125-13</t>
  </si>
  <si>
    <t>In-125-14</t>
  </si>
  <si>
    <t>In-125-15</t>
  </si>
  <si>
    <t>In-125-16</t>
  </si>
  <si>
    <t>In-125-17</t>
  </si>
  <si>
    <t>In-125-18</t>
  </si>
  <si>
    <t>In-125-19</t>
  </si>
  <si>
    <t>In-125-20</t>
  </si>
  <si>
    <t>In-125-21</t>
  </si>
  <si>
    <t>In-125-22</t>
  </si>
  <si>
    <t>In-125-23</t>
  </si>
  <si>
    <t>In-125-24</t>
  </si>
  <si>
    <t>In-103-1</t>
    <phoneticPr fontId="4" type="noConversion"/>
  </si>
  <si>
    <t>In-103-2</t>
  </si>
  <si>
    <t>In-103-3</t>
  </si>
  <si>
    <t>In-103-4</t>
  </si>
  <si>
    <t>In-103-5</t>
  </si>
  <si>
    <t>In-103-6</t>
  </si>
  <si>
    <t>In-103-7</t>
  </si>
  <si>
    <t>In-103-8</t>
  </si>
  <si>
    <t>In-103-9</t>
  </si>
  <si>
    <t>In-103-10</t>
  </si>
  <si>
    <t>In-103-11</t>
  </si>
  <si>
    <t>In-103-12</t>
  </si>
  <si>
    <t>In-103-13</t>
  </si>
  <si>
    <t>In-103-14</t>
  </si>
  <si>
    <t>In-103-15</t>
  </si>
  <si>
    <t>In-103-16</t>
  </si>
  <si>
    <t>In-103-17</t>
  </si>
  <si>
    <t>In-103-18</t>
  </si>
  <si>
    <t>In-103-19</t>
  </si>
  <si>
    <t>In-103-20</t>
  </si>
  <si>
    <t>In-192-Type 1-1</t>
    <phoneticPr fontId="4" type="noConversion"/>
  </si>
  <si>
    <t>In-192-Type 1-2</t>
  </si>
  <si>
    <t>In-192-Type 1-3</t>
  </si>
  <si>
    <t>In-192-Type 1-4</t>
    <phoneticPr fontId="4" type="noConversion"/>
  </si>
  <si>
    <t>In-192-Type 1-5</t>
  </si>
  <si>
    <t>In-192-Type 1-6</t>
  </si>
  <si>
    <t>In-192-Type 1-7</t>
  </si>
  <si>
    <t>In-192-Type 1-8</t>
  </si>
  <si>
    <t>In-192-Type 1-9</t>
  </si>
  <si>
    <t>In-192-Type 2-1</t>
    <phoneticPr fontId="4" type="noConversion"/>
  </si>
  <si>
    <t>In-192-Type 2-2</t>
  </si>
  <si>
    <t>In-192-Type 2-3</t>
  </si>
  <si>
    <t>In-192-Type 2-4</t>
  </si>
  <si>
    <t>In-192-Type 2-5</t>
  </si>
  <si>
    <t>In-192-Type 2-6</t>
  </si>
  <si>
    <t>In-192-Type 2-7</t>
  </si>
  <si>
    <t>In-192-Type 2-8</t>
  </si>
  <si>
    <t>In-192-Type 2-9</t>
  </si>
  <si>
    <t>In-192-Type 2-10</t>
  </si>
  <si>
    <t>RAJ29-1</t>
  </si>
  <si>
    <t>RAJ29-2.1</t>
  </si>
  <si>
    <t>RAJ29-3.1</t>
  </si>
  <si>
    <t>RAJ29-4.1</t>
  </si>
  <si>
    <t>RAJ29-4.2</t>
  </si>
  <si>
    <t>RAJ29-5.1</t>
  </si>
  <si>
    <t>RAJ29-6.1</t>
  </si>
  <si>
    <t>RAJ29-7.1</t>
  </si>
  <si>
    <t>RAJ29-8.1</t>
  </si>
  <si>
    <t>RAJ29-8.2</t>
  </si>
  <si>
    <t>RAJ29-9.1</t>
  </si>
  <si>
    <t>RAJ29-10.1</t>
  </si>
  <si>
    <t>RAJ55-5.1</t>
  </si>
  <si>
    <t>RAJ55-4.1</t>
  </si>
  <si>
    <t>RAJ55-7.1</t>
  </si>
  <si>
    <t>RAJ55-6.1</t>
  </si>
  <si>
    <t>RAJ55-11.1</t>
  </si>
  <si>
    <t>RAJ55-3.1</t>
  </si>
  <si>
    <t>RAJ55-10.1</t>
  </si>
  <si>
    <t>RAJ55-1.1</t>
  </si>
  <si>
    <t>RAJ55-10.2</t>
  </si>
  <si>
    <t>RAJ55-8.2</t>
  </si>
  <si>
    <t>RAJ55-9.1</t>
  </si>
  <si>
    <t>RAJ55-2.1</t>
  </si>
  <si>
    <t>RAJ55-8.1</t>
  </si>
  <si>
    <t>RAJ55-9.2</t>
  </si>
  <si>
    <t>RAJ55-12.1</t>
  </si>
  <si>
    <t>RAJ55-12.2</t>
  </si>
  <si>
    <t>RAJ55-12.3</t>
  </si>
  <si>
    <t>RAJ55-13.1</t>
  </si>
  <si>
    <t>RAJ55-14.1</t>
  </si>
  <si>
    <t>RAJ55-15.1</t>
  </si>
  <si>
    <t>RAJ55-16.1</t>
  </si>
  <si>
    <t>Raj30_1</t>
  </si>
  <si>
    <t>Raj30_2</t>
  </si>
  <si>
    <t>Raj30_3</t>
  </si>
  <si>
    <t>Raj30_4</t>
  </si>
  <si>
    <t>Raj30_5</t>
  </si>
  <si>
    <t>Raj30_6</t>
  </si>
  <si>
    <t>Raj30_7</t>
  </si>
  <si>
    <t>Raj30_8</t>
  </si>
  <si>
    <t>Raj30_9</t>
  </si>
  <si>
    <t>Raj30_10</t>
  </si>
  <si>
    <t>Raj30_11</t>
  </si>
  <si>
    <t>Raj30_12</t>
  </si>
  <si>
    <t>Raj30_13</t>
  </si>
  <si>
    <t>Raj30_14</t>
  </si>
  <si>
    <t>Raj30_15</t>
  </si>
  <si>
    <t>Raj30_16</t>
  </si>
  <si>
    <t>Raj30_17</t>
  </si>
  <si>
    <t>Raj30_18</t>
  </si>
  <si>
    <t>Raj30_19</t>
  </si>
  <si>
    <t>Raj30_20</t>
  </si>
  <si>
    <t>Raj30_21</t>
  </si>
  <si>
    <t>Raj30_22</t>
  </si>
  <si>
    <t>Raj30_23</t>
  </si>
  <si>
    <t>Raj30_24</t>
  </si>
  <si>
    <t>Raj30_25</t>
  </si>
  <si>
    <t>Raj30_26</t>
  </si>
  <si>
    <t>Raj30_27</t>
  </si>
  <si>
    <t>Raj30_28</t>
  </si>
  <si>
    <t>Raj30_29</t>
  </si>
  <si>
    <t>Raj30_30</t>
  </si>
  <si>
    <t>Raj30_31</t>
  </si>
  <si>
    <t>Raj30_32</t>
  </si>
  <si>
    <t>Raj30_33</t>
  </si>
  <si>
    <t>Raj30_34</t>
  </si>
  <si>
    <t>Raj30_35</t>
  </si>
  <si>
    <t>Raj30_36</t>
  </si>
  <si>
    <t>Raj30_37</t>
  </si>
  <si>
    <t>Raj30_38</t>
  </si>
  <si>
    <t>Raj30_39</t>
  </si>
  <si>
    <t>Raj30_40</t>
  </si>
  <si>
    <t>Raj30_41</t>
  </si>
  <si>
    <t>Raj30_42</t>
  </si>
  <si>
    <t>Raj30_43</t>
  </si>
  <si>
    <t>Raj30_44</t>
  </si>
  <si>
    <t>Raj30_45</t>
  </si>
  <si>
    <t>Raj30_46</t>
  </si>
  <si>
    <t>Raj30_47</t>
  </si>
  <si>
    <t>Raj30_48</t>
  </si>
  <si>
    <t>Raj30_49</t>
  </si>
  <si>
    <t>Raj30_50</t>
  </si>
  <si>
    <t>Raj30_51</t>
  </si>
  <si>
    <t>Raj30_52</t>
  </si>
  <si>
    <t>Raj30_53</t>
  </si>
  <si>
    <t>Raj30_54</t>
  </si>
  <si>
    <t>Raj30_55</t>
  </si>
  <si>
    <t>Raj30_56</t>
  </si>
  <si>
    <t>Raj30_57</t>
  </si>
  <si>
    <t>Raj30_58</t>
  </si>
  <si>
    <t>Raj30_59</t>
  </si>
  <si>
    <t>Raj30_60</t>
  </si>
  <si>
    <t>Raj30_61</t>
  </si>
  <si>
    <t>Raj30_62</t>
  </si>
  <si>
    <t>Raj30_63</t>
  </si>
  <si>
    <t>Raj30_64</t>
  </si>
  <si>
    <t>Raj30_65</t>
  </si>
  <si>
    <t>Raj30_66</t>
  </si>
  <si>
    <t>Raj30_67</t>
  </si>
  <si>
    <t>Raj30_68</t>
  </si>
  <si>
    <t>Raj30_69</t>
  </si>
  <si>
    <t>Raj30_70</t>
  </si>
  <si>
    <t>Raj30_71</t>
  </si>
  <si>
    <t>Raj30_72</t>
  </si>
  <si>
    <t>Raj42_1</t>
  </si>
  <si>
    <t>Raj42_2</t>
  </si>
  <si>
    <t>Raj42_3</t>
  </si>
  <si>
    <t>Raj42_4</t>
  </si>
  <si>
    <t>Raj42_5</t>
  </si>
  <si>
    <t>Raj42_6</t>
  </si>
  <si>
    <t>Raj42_7</t>
  </si>
  <si>
    <t>Raj42_8</t>
  </si>
  <si>
    <t>Raj42_9</t>
  </si>
  <si>
    <t>Raj42_10</t>
  </si>
  <si>
    <t>Raj42_11</t>
  </si>
  <si>
    <t>Raj42_12</t>
  </si>
  <si>
    <t>Raj42_13</t>
  </si>
  <si>
    <t>Raj42_14</t>
  </si>
  <si>
    <t>Raj42_15</t>
  </si>
  <si>
    <t>Raj42_16</t>
  </si>
  <si>
    <t>Raj42_17</t>
  </si>
  <si>
    <t>Raj42_18</t>
  </si>
  <si>
    <t>Raj42_19</t>
  </si>
  <si>
    <t>Raj42_20</t>
  </si>
  <si>
    <t>Raj42_21</t>
  </si>
  <si>
    <t>Raj42_22</t>
  </si>
  <si>
    <t>Raj42_23</t>
  </si>
  <si>
    <t>Raj42_24</t>
  </si>
  <si>
    <t>Raj42_25</t>
  </si>
  <si>
    <t>Raj42_26</t>
  </si>
  <si>
    <t>Raj42_27</t>
  </si>
  <si>
    <t>Raj42_28</t>
  </si>
  <si>
    <t>Raj42_29</t>
  </si>
  <si>
    <t>Raj42_30</t>
  </si>
  <si>
    <t>Raj42_31</t>
  </si>
  <si>
    <t>Raj42_32</t>
  </si>
  <si>
    <t>Raj42_33</t>
  </si>
  <si>
    <t>Raj42_34</t>
  </si>
  <si>
    <t>Raj42_35</t>
  </si>
  <si>
    <t>Raj42_36</t>
  </si>
  <si>
    <t>Raj42_37</t>
  </si>
  <si>
    <t>Raj42_38</t>
  </si>
  <si>
    <t>Raj42_39</t>
  </si>
  <si>
    <t>Raj42_40</t>
  </si>
  <si>
    <t>Raj42_41</t>
  </si>
  <si>
    <t>Raj42_42</t>
  </si>
  <si>
    <t>Raj42_43</t>
  </si>
  <si>
    <t>Raj42_44</t>
  </si>
  <si>
    <t>Raj42_45</t>
  </si>
  <si>
    <t>Raj42_46</t>
  </si>
  <si>
    <t>Raj42_47</t>
  </si>
  <si>
    <t>Raj42_48</t>
  </si>
  <si>
    <t>Raj42_49</t>
  </si>
  <si>
    <t>Raj42_50</t>
  </si>
  <si>
    <t>Raj42_51</t>
  </si>
  <si>
    <t>Raj42_52</t>
  </si>
  <si>
    <t>Raj42_53</t>
  </si>
  <si>
    <t>Raj42_54</t>
  </si>
  <si>
    <t>Raj42_55</t>
  </si>
  <si>
    <t>Raj42_56</t>
  </si>
  <si>
    <t>Raj42_57</t>
  </si>
  <si>
    <t>Raj42_58</t>
  </si>
  <si>
    <t>Raj42_59</t>
  </si>
  <si>
    <t>Raj42_60</t>
  </si>
  <si>
    <t>Raj42_61</t>
  </si>
  <si>
    <t>Raj42_62</t>
  </si>
  <si>
    <t>Raj42_63</t>
  </si>
  <si>
    <t>Raj42_64</t>
  </si>
  <si>
    <t>Raj42_65</t>
  </si>
  <si>
    <t>Raj42_66</t>
  </si>
  <si>
    <t>Raj42_67</t>
  </si>
  <si>
    <t>Raj42_68</t>
  </si>
  <si>
    <t>Raj42_69</t>
  </si>
  <si>
    <t>Raj42_70</t>
  </si>
  <si>
    <t>Raj42_71</t>
  </si>
  <si>
    <t>Raj42_72</t>
  </si>
  <si>
    <t>Raj42_73</t>
  </si>
  <si>
    <t>Raj42_74</t>
  </si>
  <si>
    <t>Raj42_75</t>
  </si>
  <si>
    <t>Raj42_76</t>
  </si>
  <si>
    <t>Raj42_77</t>
  </si>
  <si>
    <t>Raj46_1</t>
  </si>
  <si>
    <t>Raj46_2</t>
  </si>
  <si>
    <t>Raj46_3</t>
  </si>
  <si>
    <t>Raj46_4</t>
  </si>
  <si>
    <t>Raj46_5</t>
  </si>
  <si>
    <t>Raj46_6</t>
  </si>
  <si>
    <t>Raj46_7</t>
  </si>
  <si>
    <t>Raj46_8</t>
  </si>
  <si>
    <t>Raj46_9</t>
  </si>
  <si>
    <t>Raj46_10</t>
  </si>
  <si>
    <t>Raj46_11</t>
  </si>
  <si>
    <t>Raj46_12</t>
  </si>
  <si>
    <t>Raj46_13</t>
  </si>
  <si>
    <t>Raj46_14</t>
  </si>
  <si>
    <t>Raj46_15</t>
  </si>
  <si>
    <t>Raj46_16</t>
  </si>
  <si>
    <t>Raj46_17</t>
  </si>
  <si>
    <t>Raj46_18</t>
  </si>
  <si>
    <t>Raj46_19</t>
  </si>
  <si>
    <t>Raj46_20</t>
  </si>
  <si>
    <t>Raj46_21</t>
  </si>
  <si>
    <t>Raj46_22</t>
  </si>
  <si>
    <t>Raj46_23</t>
  </si>
  <si>
    <t>Raj46_24</t>
  </si>
  <si>
    <t>Raj46_25</t>
  </si>
  <si>
    <t>Raj46_26</t>
  </si>
  <si>
    <t>Raj46_27</t>
  </si>
  <si>
    <t>Raj46_28</t>
  </si>
  <si>
    <t>Raj46_29</t>
  </si>
  <si>
    <t>Raj46_30</t>
  </si>
  <si>
    <t>Raj46_31</t>
  </si>
  <si>
    <t>Raj46_32</t>
  </si>
  <si>
    <t>Raj46_33</t>
  </si>
  <si>
    <t>Raj46_34</t>
  </si>
  <si>
    <t>Raj46_35</t>
  </si>
  <si>
    <t>Raj46_36</t>
  </si>
  <si>
    <t>Raj46_37</t>
  </si>
  <si>
    <t>Raj46_38</t>
  </si>
  <si>
    <t>Raj46_39</t>
  </si>
  <si>
    <t>Raj46_40</t>
  </si>
  <si>
    <t>Raj46_41</t>
  </si>
  <si>
    <t>Raj46_42</t>
  </si>
  <si>
    <t>Raj46_43</t>
  </si>
  <si>
    <t>Raj46_44</t>
  </si>
  <si>
    <t>Raj46_45</t>
  </si>
  <si>
    <t>Raj46_46</t>
  </si>
  <si>
    <t>Raj46_47</t>
  </si>
  <si>
    <t>Raj46_48</t>
  </si>
  <si>
    <t>Raj52_1</t>
  </si>
  <si>
    <t>Raj52_2</t>
  </si>
  <si>
    <t>Raj52_3</t>
  </si>
  <si>
    <t>Raj52_4</t>
  </si>
  <si>
    <t>Raj52_5</t>
  </si>
  <si>
    <t>Raj52_6</t>
  </si>
  <si>
    <t>Raj52_7</t>
  </si>
  <si>
    <t>Raj52_8</t>
  </si>
  <si>
    <t>Raj52_9</t>
  </si>
  <si>
    <t>Raj52_10</t>
  </si>
  <si>
    <t>Raj52_11</t>
  </si>
  <si>
    <t>Raj52_12</t>
  </si>
  <si>
    <t>Raj52_13</t>
  </si>
  <si>
    <t>Raj52_14</t>
  </si>
  <si>
    <t>Raj52_15</t>
  </si>
  <si>
    <t>Raj52_16</t>
  </si>
  <si>
    <t>Raj52_17</t>
  </si>
  <si>
    <t>Raj52_18</t>
  </si>
  <si>
    <t>Raj52_19</t>
  </si>
  <si>
    <t>Raj52_20</t>
  </si>
  <si>
    <t>Raj52_21</t>
  </si>
  <si>
    <t>Raj52_22</t>
  </si>
  <si>
    <t>Raj52_23</t>
  </si>
  <si>
    <t>Raj52_24</t>
  </si>
  <si>
    <t>Raj52_25</t>
  </si>
  <si>
    <t>Raj52_26</t>
  </si>
  <si>
    <t>Raj52_27</t>
  </si>
  <si>
    <t>Raj52_28</t>
  </si>
  <si>
    <t>Raj52_29</t>
  </si>
  <si>
    <t>Raj52_30</t>
  </si>
  <si>
    <t>Raj52_31</t>
  </si>
  <si>
    <t>Raj52_32</t>
  </si>
  <si>
    <t>Raj52_33</t>
  </si>
  <si>
    <t>Raj52_34</t>
  </si>
  <si>
    <t>Raj52_35</t>
  </si>
  <si>
    <t>Raj52_36</t>
  </si>
  <si>
    <t>Raj52_37</t>
  </si>
  <si>
    <t>Raj52_38</t>
  </si>
  <si>
    <t>Raj52_39</t>
  </si>
  <si>
    <t>Raj52_40</t>
  </si>
  <si>
    <t>Raj52_41</t>
  </si>
  <si>
    <t>Raj52_42</t>
  </si>
  <si>
    <t>Raj52_43</t>
  </si>
  <si>
    <t>Raj52_44</t>
  </si>
  <si>
    <t>Raj52_45</t>
  </si>
  <si>
    <t>Raj52_46</t>
  </si>
  <si>
    <t>Raj52_47</t>
  </si>
  <si>
    <t>Raj52_48</t>
  </si>
  <si>
    <t>Raj52_49</t>
  </si>
  <si>
    <t>Raj52_50</t>
  </si>
  <si>
    <t>Raj52_51</t>
  </si>
  <si>
    <t>Raj52_52</t>
  </si>
  <si>
    <t>Raj52_53</t>
  </si>
  <si>
    <t>Raj52_54</t>
  </si>
  <si>
    <t>Raj52_55</t>
  </si>
  <si>
    <t>Raj52_56</t>
  </si>
  <si>
    <t>Raj52_57</t>
  </si>
  <si>
    <t>Raj52_58</t>
  </si>
  <si>
    <t>Raj52_59</t>
  </si>
  <si>
    <t>Raj52_60</t>
  </si>
  <si>
    <t>Raj52_61</t>
  </si>
  <si>
    <t>Raj52_62</t>
  </si>
  <si>
    <t>Raj52_63</t>
  </si>
  <si>
    <t>Raj52_64</t>
  </si>
  <si>
    <t>Raj52_65</t>
  </si>
  <si>
    <t>Raj52_66</t>
  </si>
  <si>
    <t>Raj52_67</t>
  </si>
  <si>
    <t>Raj52_68</t>
  </si>
  <si>
    <t>Raj52_69</t>
  </si>
  <si>
    <t>Raj52_70</t>
  </si>
  <si>
    <t>Raj52_71</t>
  </si>
  <si>
    <t>Raj52_72</t>
  </si>
  <si>
    <t>Raj52_73</t>
  </si>
  <si>
    <t>Raj52_74</t>
  </si>
  <si>
    <t>Raj52_75</t>
  </si>
  <si>
    <t>Raj52_76</t>
  </si>
  <si>
    <t>Raj52_77</t>
  </si>
  <si>
    <t>Raj52_78</t>
  </si>
  <si>
    <t>Raj52_79</t>
  </si>
  <si>
    <t>Raj52_80</t>
  </si>
  <si>
    <t>Raj52_81</t>
  </si>
  <si>
    <t>Raj52_82</t>
  </si>
  <si>
    <t>Raj52_83</t>
  </si>
  <si>
    <t>Raj52_84</t>
  </si>
  <si>
    <t>Raj52_85</t>
  </si>
  <si>
    <t>Raj52_86</t>
  </si>
  <si>
    <t>Raj52_87</t>
  </si>
  <si>
    <t>Raj52_88</t>
  </si>
  <si>
    <t>Raj52_89</t>
  </si>
  <si>
    <t>Raj52_90</t>
  </si>
  <si>
    <t>Raj52_91</t>
  </si>
  <si>
    <t>Raj52_92</t>
  </si>
  <si>
    <t>Raj52_93</t>
  </si>
  <si>
    <t>Raj52_94</t>
  </si>
  <si>
    <t>Raj52_95</t>
  </si>
  <si>
    <t>Raj52_96</t>
  </si>
  <si>
    <t>Raj52_97</t>
  </si>
  <si>
    <t>Raj52_98</t>
  </si>
  <si>
    <t>Raj58_1</t>
  </si>
  <si>
    <t>Raj58_2</t>
  </si>
  <si>
    <t>Raj58_3</t>
  </si>
  <si>
    <t>Raj58_4</t>
  </si>
  <si>
    <t>Raj58_5</t>
  </si>
  <si>
    <t>Raj58_6</t>
  </si>
  <si>
    <t>Raj58_7</t>
  </si>
  <si>
    <t>Raj58_8</t>
  </si>
  <si>
    <t>Raj58_9</t>
  </si>
  <si>
    <t>Raj58_10</t>
  </si>
  <si>
    <t>Raj58_11</t>
  </si>
  <si>
    <t>Raj58_12</t>
  </si>
  <si>
    <t>Raj58_13</t>
  </si>
  <si>
    <t>Raj58_14</t>
  </si>
  <si>
    <t>Raj58_15</t>
  </si>
  <si>
    <t>Raj58_16</t>
  </si>
  <si>
    <t>Raj58_17</t>
  </si>
  <si>
    <t>Raj58_18</t>
  </si>
  <si>
    <t>Raj58_19</t>
  </si>
  <si>
    <t>Raj58_20</t>
  </si>
  <si>
    <t>Raj58_21</t>
  </si>
  <si>
    <t>Raj58_22</t>
  </si>
  <si>
    <t>Raj58_23</t>
  </si>
  <si>
    <t>Raj58_24</t>
  </si>
  <si>
    <t>Raj58_25</t>
  </si>
  <si>
    <t>Raj58_26</t>
  </si>
  <si>
    <t>Raj58_27</t>
  </si>
  <si>
    <t>Raj58_28</t>
  </si>
  <si>
    <t>Raj58_29</t>
  </si>
  <si>
    <t>Raj58_30</t>
  </si>
  <si>
    <t>Raj58_31</t>
  </si>
  <si>
    <t>Raj58_32</t>
  </si>
  <si>
    <t>Raj58_33</t>
  </si>
  <si>
    <t>Raj58_34</t>
  </si>
  <si>
    <t>Raj58_35</t>
  </si>
  <si>
    <t>Raj58_36</t>
  </si>
  <si>
    <t>Raj58_37</t>
  </si>
  <si>
    <t>Raj58_38</t>
  </si>
  <si>
    <t>Raj58_39</t>
  </si>
  <si>
    <t>Raj58_40</t>
  </si>
  <si>
    <t>Raj58_41</t>
  </si>
  <si>
    <t>Raj58_42</t>
  </si>
  <si>
    <t>Raj58_43</t>
  </si>
  <si>
    <t>Raj58_44</t>
  </si>
  <si>
    <t>Raj58_45</t>
  </si>
  <si>
    <t>Raj58_46</t>
  </si>
  <si>
    <t>Raj58_47</t>
  </si>
  <si>
    <t>Raj58_48</t>
  </si>
  <si>
    <t>Raj58_49</t>
  </si>
  <si>
    <t>Raj58_50</t>
  </si>
  <si>
    <t>Raj58_51</t>
  </si>
  <si>
    <t>Raj58_52</t>
  </si>
  <si>
    <t>Raj58_53</t>
  </si>
  <si>
    <t>Raj58_54</t>
  </si>
  <si>
    <t>Raj58_55</t>
  </si>
  <si>
    <t>Raj58_56</t>
  </si>
  <si>
    <t>Raj58_57</t>
  </si>
  <si>
    <t>Raj58_58</t>
  </si>
  <si>
    <t>Raj58_59</t>
  </si>
  <si>
    <t>Raj58_60</t>
  </si>
  <si>
    <t>Raj58_61</t>
  </si>
  <si>
    <t>Raj58_62</t>
  </si>
  <si>
    <t>Raj58_63</t>
  </si>
  <si>
    <t>Raj58_64</t>
  </si>
  <si>
    <t>Raj58_65</t>
  </si>
  <si>
    <t>Raj58_66</t>
  </si>
  <si>
    <t>Raj58_67</t>
  </si>
  <si>
    <t>Raj58_68</t>
  </si>
  <si>
    <t>Raj58_69</t>
  </si>
  <si>
    <t>Raj58_70</t>
  </si>
  <si>
    <t>Raj58_71</t>
  </si>
  <si>
    <t>Raj58_72</t>
  </si>
  <si>
    <t>Raj58_73</t>
  </si>
  <si>
    <t>Raj58_74</t>
  </si>
  <si>
    <t>Raj58_75</t>
  </si>
  <si>
    <t>Raj58_76</t>
  </si>
  <si>
    <t>Raj58_77</t>
  </si>
  <si>
    <t>Raj58_78</t>
  </si>
  <si>
    <t>Raj58_79</t>
  </si>
  <si>
    <t>Raj58_80</t>
  </si>
  <si>
    <t>Raj58_81</t>
  </si>
  <si>
    <t>Raj58_82</t>
  </si>
  <si>
    <t>Raj58_83</t>
  </si>
  <si>
    <t>Raj58_84</t>
  </si>
  <si>
    <t>Raj58_85</t>
  </si>
  <si>
    <t>Raj58_86</t>
  </si>
  <si>
    <t>Raj58_87</t>
  </si>
  <si>
    <t>Raj58_88</t>
  </si>
  <si>
    <t>Raj58_89</t>
  </si>
  <si>
    <t>Raj58_90</t>
  </si>
  <si>
    <t>Raj58_91</t>
  </si>
  <si>
    <t>Raj58_92</t>
  </si>
  <si>
    <t>Raj58_93</t>
  </si>
  <si>
    <t>Raj58_94</t>
  </si>
  <si>
    <t>Raj58_95</t>
  </si>
  <si>
    <t>Raj58_96</t>
  </si>
  <si>
    <t>Raj58_97</t>
  </si>
  <si>
    <t>Raj58_98</t>
  </si>
  <si>
    <t>Raj58_99</t>
  </si>
  <si>
    <t>Raj58_100</t>
  </si>
  <si>
    <t>Raj58_101</t>
  </si>
  <si>
    <t>Raj58_102</t>
  </si>
  <si>
    <t>Raj58_103</t>
  </si>
  <si>
    <t>Raj58_104</t>
  </si>
  <si>
    <t>Raj58_105</t>
  </si>
  <si>
    <t>RAJ59_1</t>
  </si>
  <si>
    <t>RAJ59_2</t>
  </si>
  <si>
    <t>RAJ59_3</t>
  </si>
  <si>
    <t>RAJ59_4</t>
  </si>
  <si>
    <t>RAJ59_5</t>
  </si>
  <si>
    <t>RAJ59_6</t>
  </si>
  <si>
    <t>RAJ59_7</t>
  </si>
  <si>
    <t>RAJ59_8</t>
  </si>
  <si>
    <t>RAJ59_9</t>
  </si>
  <si>
    <t>RAJ59_10</t>
  </si>
  <si>
    <t>RAJ59_11</t>
  </si>
  <si>
    <t>RAJ59_12</t>
  </si>
  <si>
    <t>RAJ59_13</t>
  </si>
  <si>
    <t>RAJ59_14</t>
  </si>
  <si>
    <t>RAJ59_15</t>
  </si>
  <si>
    <t>RAJ59_16</t>
  </si>
  <si>
    <t>RAJ59_17</t>
  </si>
  <si>
    <t>RAJ59_18</t>
  </si>
  <si>
    <t>RAJ59_19</t>
  </si>
  <si>
    <t>RAJ59_20</t>
  </si>
  <si>
    <t>RAJ59_21</t>
  </si>
  <si>
    <t>RAJ59_22</t>
  </si>
  <si>
    <t>RAJ59_23</t>
  </si>
  <si>
    <t>RAJ59_24</t>
  </si>
  <si>
    <t>RAJ59_25</t>
  </si>
  <si>
    <t>RAJ59_26</t>
  </si>
  <si>
    <t>RAJ59_27</t>
  </si>
  <si>
    <t>RAJ59_28</t>
  </si>
  <si>
    <t>RAJ59_29</t>
  </si>
  <si>
    <t>RAJ59_30</t>
  </si>
  <si>
    <t>RAJ59_31</t>
  </si>
  <si>
    <t>RAJ59_32</t>
  </si>
  <si>
    <t>RAJ59_33</t>
  </si>
  <si>
    <t>RAJ59_34</t>
  </si>
  <si>
    <t>RAJ59_35</t>
  </si>
  <si>
    <t>RAJ59_36</t>
  </si>
  <si>
    <t>RAJ59_37</t>
  </si>
  <si>
    <t>RAJ59_38</t>
  </si>
  <si>
    <t>RAJ59_39</t>
  </si>
  <si>
    <t>RAJ59_40</t>
  </si>
  <si>
    <t>RAJ59_41</t>
  </si>
  <si>
    <t>RAJ59_42</t>
  </si>
  <si>
    <t>RAJ59_43</t>
  </si>
  <si>
    <t>RAJ59_44</t>
  </si>
  <si>
    <t>RAJ59_45</t>
  </si>
  <si>
    <t>RAJ59_46</t>
  </si>
  <si>
    <t>RAJ59_47</t>
  </si>
  <si>
    <t>RAJ59_48</t>
  </si>
  <si>
    <t>RAJ59_49</t>
  </si>
  <si>
    <t>RAJ59_50</t>
  </si>
  <si>
    <t>RAJ59_51</t>
  </si>
  <si>
    <t>RAJ59_52</t>
  </si>
  <si>
    <t>RAJ59_53</t>
  </si>
  <si>
    <t>RAJ59_54</t>
  </si>
  <si>
    <t>RAJ59_55</t>
  </si>
  <si>
    <t>RAJ59_56</t>
  </si>
  <si>
    <t>RAJ59_57</t>
  </si>
  <si>
    <t>RAJ59_58</t>
  </si>
  <si>
    <t>RAJ59_59</t>
  </si>
  <si>
    <t>RAJ59_60</t>
  </si>
  <si>
    <t>RAJ59_61</t>
  </si>
  <si>
    <t>RAJ59_62</t>
  </si>
  <si>
    <t>RAJ59_63</t>
  </si>
  <si>
    <t>RAJ59_64</t>
  </si>
  <si>
    <t>RAJ59_65</t>
  </si>
  <si>
    <t>RAJ59_66</t>
  </si>
  <si>
    <t>RAJ59_67</t>
  </si>
  <si>
    <t>RAJ59_68</t>
  </si>
  <si>
    <t>RAJ59_69</t>
  </si>
  <si>
    <t>RAJ59_70</t>
  </si>
  <si>
    <t>RAJ59_71</t>
  </si>
  <si>
    <t>RAJ59_72</t>
  </si>
  <si>
    <t>RAJ59_73</t>
  </si>
  <si>
    <t>RAJ59_74</t>
  </si>
  <si>
    <t>RAJ59_75</t>
  </si>
  <si>
    <t>RAJ59_76</t>
  </si>
  <si>
    <t>RAJ59_77</t>
  </si>
  <si>
    <t>RAJ59_78</t>
  </si>
  <si>
    <t>RAJ59_79</t>
  </si>
  <si>
    <t>RAJ59_80</t>
  </si>
  <si>
    <t>RAJ59_81</t>
  </si>
  <si>
    <t>RAJ59_82</t>
  </si>
  <si>
    <t>RAJ59_83</t>
  </si>
  <si>
    <t>RAJ59_84</t>
  </si>
  <si>
    <t>RAJ59_85</t>
  </si>
  <si>
    <t>RAJ59_86</t>
  </si>
  <si>
    <t>RAJ59_87</t>
  </si>
  <si>
    <t>RAJ59_88</t>
  </si>
  <si>
    <t>RAJ59_89</t>
  </si>
  <si>
    <t>RAJ59_90</t>
  </si>
  <si>
    <t>RAJ59_91</t>
  </si>
  <si>
    <t>RAJ59_92</t>
  </si>
  <si>
    <t>RAJ59_93</t>
  </si>
  <si>
    <t>RAJ59_94</t>
  </si>
  <si>
    <t>RAJ59_95</t>
  </si>
  <si>
    <t>RAJ59_96</t>
  </si>
  <si>
    <t>RAJ59_97</t>
  </si>
  <si>
    <t>RAJ59_98</t>
  </si>
  <si>
    <t>RAJ59_99</t>
  </si>
  <si>
    <t>RAJ59_100</t>
  </si>
  <si>
    <t>RAJ59_101</t>
  </si>
  <si>
    <t>RAJ59_102</t>
  </si>
  <si>
    <t>RAJ59_103</t>
  </si>
  <si>
    <t>RAJ59_104</t>
  </si>
  <si>
    <t>RAJ59_105</t>
  </si>
  <si>
    <t>RAJ59_106</t>
  </si>
  <si>
    <t>RAJ59_107</t>
  </si>
  <si>
    <t>RAJ59_108</t>
  </si>
  <si>
    <t>RAJ59_109</t>
  </si>
  <si>
    <t>RAJ59_110</t>
  </si>
  <si>
    <t>RAJ59_111</t>
  </si>
  <si>
    <t>RAJ59_112</t>
  </si>
  <si>
    <t>RAJ59_113</t>
  </si>
  <si>
    <t>RAJ59_114</t>
  </si>
  <si>
    <t>RAJ59_115</t>
  </si>
  <si>
    <t>RAJ59_116</t>
  </si>
  <si>
    <t>RAJ59_117</t>
  </si>
  <si>
    <t>RAJ59_118</t>
  </si>
  <si>
    <t>RAJ59_119</t>
  </si>
  <si>
    <t>RAJ59_120</t>
  </si>
  <si>
    <t>RAJ59_121</t>
  </si>
  <si>
    <t>RAJ59_122</t>
  </si>
  <si>
    <t>RAJ59_123</t>
  </si>
  <si>
    <t>RAJ59_124</t>
  </si>
  <si>
    <t>RAJ59_125</t>
  </si>
  <si>
    <t>RAJ59_126</t>
  </si>
  <si>
    <t>RAJ59_127</t>
  </si>
  <si>
    <t>RAJ59_128</t>
  </si>
  <si>
    <t>RAJ59_129</t>
  </si>
  <si>
    <t>RAJ59_130</t>
  </si>
  <si>
    <t>RAJ59_131</t>
  </si>
  <si>
    <t>RAJ59_132</t>
  </si>
  <si>
    <t>RAJ59_133</t>
  </si>
  <si>
    <t>RAJ59_134</t>
  </si>
  <si>
    <t>RAJ59_135</t>
  </si>
  <si>
    <t>RAJ59_136</t>
  </si>
  <si>
    <t>RAJ59_137</t>
  </si>
  <si>
    <t>RAJ59_138</t>
  </si>
  <si>
    <t>RAJ59_139</t>
  </si>
  <si>
    <t>RAJ59_140</t>
  </si>
  <si>
    <t>RAJ59_141</t>
  </si>
  <si>
    <t>RAJ59_142</t>
  </si>
  <si>
    <t>RAJ59_143</t>
  </si>
  <si>
    <t>RAJ59_144</t>
  </si>
  <si>
    <t>RAJ59_145</t>
  </si>
  <si>
    <t>RAJ59_146</t>
  </si>
  <si>
    <t>Raj66A_1</t>
  </si>
  <si>
    <t>Raj66A_2</t>
  </si>
  <si>
    <t>Raj66A_3</t>
  </si>
  <si>
    <t>Raj66A_4</t>
  </si>
  <si>
    <t>Raj66A_5</t>
  </si>
  <si>
    <t>Raj66A_6</t>
  </si>
  <si>
    <t>Raj66A_7</t>
  </si>
  <si>
    <t>Raj66A_8</t>
  </si>
  <si>
    <t>Raj66A_9</t>
  </si>
  <si>
    <t>Raj66A_10</t>
  </si>
  <si>
    <t>Raj66A_11</t>
  </si>
  <si>
    <t>Raj66A_12</t>
  </si>
  <si>
    <t>Raj66A_13</t>
  </si>
  <si>
    <t>Raj66A_14</t>
  </si>
  <si>
    <t>Raj66A_15</t>
  </si>
  <si>
    <t>Raj66A_16</t>
  </si>
  <si>
    <t>Raj66A_17</t>
  </si>
  <si>
    <t>Raj66A_18</t>
  </si>
  <si>
    <t>Raj66A_19</t>
  </si>
  <si>
    <t>Raj66A_20</t>
  </si>
  <si>
    <t>Raj66A_21</t>
  </si>
  <si>
    <t>Raj66A_22</t>
  </si>
  <si>
    <t>Raj66A_23</t>
  </si>
  <si>
    <t>Raj66A_24</t>
  </si>
  <si>
    <t>Raj66A_25</t>
  </si>
  <si>
    <t>Raj66A_26</t>
  </si>
  <si>
    <t>Raj66A_27</t>
  </si>
  <si>
    <t>Raj66A_28</t>
  </si>
  <si>
    <t>Raj66A_29</t>
  </si>
  <si>
    <t>Raj66A_30</t>
  </si>
  <si>
    <t>Raj66A_31</t>
  </si>
  <si>
    <t>Raj66A_32</t>
  </si>
  <si>
    <t>Raj66A_33</t>
  </si>
  <si>
    <t>Raj66A_34</t>
  </si>
  <si>
    <t>Raj66A_35</t>
  </si>
  <si>
    <t>Raj66A_36</t>
  </si>
  <si>
    <t>Raj66A_37</t>
  </si>
  <si>
    <t>Raj66A_38</t>
  </si>
  <si>
    <t>Raj66A_39</t>
  </si>
  <si>
    <t>Raj66A_40</t>
  </si>
  <si>
    <t>Raj66A_41</t>
  </si>
  <si>
    <t>Raj66A_42</t>
  </si>
  <si>
    <t>Raj66A_43</t>
  </si>
  <si>
    <t>Raj66A_44</t>
  </si>
  <si>
    <t>Raj66A_45</t>
  </si>
  <si>
    <t>Raj66A_46</t>
  </si>
  <si>
    <t>Raj66A_47</t>
  </si>
  <si>
    <t>Raj66A_48</t>
  </si>
  <si>
    <t>Raj66A_49</t>
  </si>
  <si>
    <t>Raj66A_50</t>
  </si>
  <si>
    <t>Raj66A_51</t>
  </si>
  <si>
    <t>Raj66A_52</t>
  </si>
  <si>
    <t>Raj66A_53</t>
  </si>
  <si>
    <t>Raj66A_54</t>
  </si>
  <si>
    <t>Raj66A_55</t>
  </si>
  <si>
    <t>Raj66A_56</t>
  </si>
  <si>
    <t>Raj66A_57</t>
  </si>
  <si>
    <t>Raj66A_58</t>
  </si>
  <si>
    <t>Raj66A_59</t>
  </si>
  <si>
    <t>Raj66A_60</t>
  </si>
  <si>
    <t>Raj66A_61</t>
  </si>
  <si>
    <t>Raj66A_62</t>
  </si>
  <si>
    <t>Raj66A_63</t>
  </si>
  <si>
    <t>Raj66A_64</t>
  </si>
  <si>
    <t>Raj66A_65</t>
  </si>
  <si>
    <t>Raj66A_66</t>
  </si>
  <si>
    <t>Raj66A_67</t>
  </si>
  <si>
    <t>Raj66A_68</t>
  </si>
  <si>
    <t>Raj66A_69</t>
  </si>
  <si>
    <t>Raj66A_70</t>
  </si>
  <si>
    <t>Raj66A_71</t>
  </si>
  <si>
    <t>Raj66A_72</t>
  </si>
  <si>
    <t>Raj66A_73</t>
  </si>
  <si>
    <t>Raj66A_74</t>
  </si>
  <si>
    <t>Raj66A_75</t>
  </si>
  <si>
    <t>WI12: Cameron Island</t>
    <phoneticPr fontId="3" type="noConversion"/>
  </si>
  <si>
    <t>53A1</t>
  </si>
  <si>
    <t>53A2</t>
  </si>
  <si>
    <t>64A1</t>
  </si>
  <si>
    <t>65A1</t>
  </si>
  <si>
    <t>74A1</t>
  </si>
  <si>
    <t>74A2</t>
  </si>
  <si>
    <t>74A3</t>
  </si>
  <si>
    <t>75A1</t>
  </si>
  <si>
    <t>81B1</t>
  </si>
  <si>
    <t>75A2</t>
  </si>
  <si>
    <t>81B2</t>
  </si>
  <si>
    <t>65A3</t>
  </si>
  <si>
    <t>WI40: Mitchell Peninsula</t>
    <phoneticPr fontId="3" type="noConversion"/>
  </si>
  <si>
    <t>39A3</t>
  </si>
  <si>
    <t>50A1</t>
  </si>
  <si>
    <t>50A2</t>
  </si>
  <si>
    <t>52B1</t>
  </si>
  <si>
    <t>52B2</t>
  </si>
  <si>
    <t>83A4</t>
  </si>
  <si>
    <t>81C1</t>
  </si>
  <si>
    <t>29A4</t>
  </si>
  <si>
    <t>35A1</t>
  </si>
  <si>
    <t>35A2</t>
  </si>
  <si>
    <t>WI29: Mitchell Peninsula</t>
    <phoneticPr fontId="3" type="noConversion"/>
  </si>
  <si>
    <t>48A3</t>
  </si>
  <si>
    <t>62A1</t>
  </si>
  <si>
    <t>62A2</t>
  </si>
  <si>
    <t>62B1</t>
  </si>
  <si>
    <t>62D1</t>
  </si>
  <si>
    <t>62D2</t>
  </si>
  <si>
    <t>62D3</t>
  </si>
  <si>
    <t>62C1</t>
  </si>
  <si>
    <t>62C2</t>
  </si>
  <si>
    <t>62C3</t>
  </si>
  <si>
    <t>62C4</t>
  </si>
  <si>
    <t>68A1</t>
  </si>
  <si>
    <t>WI-68: Herring Island</t>
    <phoneticPr fontId="3" type="noConversion"/>
  </si>
  <si>
    <t>5B1</t>
  </si>
  <si>
    <t>11B1</t>
  </si>
  <si>
    <t>24A1</t>
  </si>
  <si>
    <t>34B1</t>
  </si>
  <si>
    <t>31B1</t>
  </si>
  <si>
    <t>31B2</t>
  </si>
  <si>
    <t>36B1</t>
  </si>
  <si>
    <t>36C1</t>
  </si>
  <si>
    <t>36C2</t>
  </si>
  <si>
    <t>44B2</t>
  </si>
  <si>
    <t>dan.3</t>
  </si>
  <si>
    <t>dan.4</t>
  </si>
  <si>
    <t>dan.5</t>
  </si>
  <si>
    <t>dan.6</t>
  </si>
  <si>
    <t>dan.7</t>
  </si>
  <si>
    <t>dan.8</t>
  </si>
  <si>
    <t>dan.9</t>
  </si>
  <si>
    <t>dan.10</t>
  </si>
  <si>
    <t>dan.11</t>
  </si>
  <si>
    <t>dan.12</t>
  </si>
  <si>
    <t>dan.13</t>
  </si>
  <si>
    <t>dan.14</t>
  </si>
  <si>
    <t>dan.15</t>
  </si>
  <si>
    <t>FR10-011, Gnamma Hill</t>
    <phoneticPr fontId="3" type="noConversion"/>
  </si>
  <si>
    <t>FR10-007, Gnamma Hill</t>
    <phoneticPr fontId="3" type="noConversion"/>
  </si>
  <si>
    <t>UWA mount A-48</t>
    <phoneticPr fontId="3" type="noConversion"/>
  </si>
  <si>
    <t>A.1-1</t>
  </si>
  <si>
    <t>B.1-1</t>
  </si>
  <si>
    <t>B.2-1</t>
  </si>
  <si>
    <t>C.1-1</t>
  </si>
  <si>
    <t>C.2-1</t>
  </si>
  <si>
    <t>C.3-1</t>
  </si>
  <si>
    <t>D.1-1</t>
  </si>
  <si>
    <t>D.2-1</t>
  </si>
  <si>
    <t>E.1-1</t>
  </si>
  <si>
    <t>G.1-1</t>
  </si>
  <si>
    <t>I.1-1</t>
  </si>
  <si>
    <t>I.2-1</t>
  </si>
  <si>
    <t>0614B.1-1</t>
  </si>
  <si>
    <t>0614C.1-1</t>
  </si>
  <si>
    <t>0614E.1-1</t>
  </si>
  <si>
    <t>0614E.1-2</t>
  </si>
  <si>
    <t>0614E.1-3</t>
  </si>
  <si>
    <t>0614G.1-1</t>
  </si>
  <si>
    <t>0614G.1-2</t>
  </si>
  <si>
    <t>0614H.1-1</t>
  </si>
  <si>
    <t>0614H.1-2</t>
  </si>
  <si>
    <t>0614H.1-3</t>
  </si>
  <si>
    <t>0614J.1-1</t>
  </si>
  <si>
    <t>0614K.1-1</t>
  </si>
  <si>
    <t>0614A.1-1</t>
  </si>
  <si>
    <t>0614F.1-1</t>
  </si>
  <si>
    <t>0614F.1-2</t>
  </si>
  <si>
    <t>0614F.1-3</t>
  </si>
  <si>
    <t>0614I.1-1</t>
  </si>
  <si>
    <t>0614I.1-2</t>
  </si>
  <si>
    <t>0614I.2-1</t>
  </si>
  <si>
    <t>0614I.2-2</t>
  </si>
  <si>
    <t>0614I.3-1</t>
  </si>
  <si>
    <t>0615B.1-1</t>
  </si>
  <si>
    <t>0615B.1-2</t>
  </si>
  <si>
    <t>0615C.1-1</t>
  </si>
  <si>
    <t>0615D.1-2</t>
  </si>
  <si>
    <t>0615E.1-1</t>
  </si>
  <si>
    <t>0615E.1-2</t>
  </si>
  <si>
    <t>0615F.1-1</t>
  </si>
  <si>
    <t>0615F.1-2</t>
  </si>
  <si>
    <t>0615G.1-1</t>
  </si>
  <si>
    <t>0615H.1-1</t>
  </si>
  <si>
    <t>0615L.1-1</t>
  </si>
  <si>
    <t>0615L.1-2</t>
  </si>
  <si>
    <t>0615L.1-3</t>
  </si>
  <si>
    <t>0615L.1-4</t>
  </si>
  <si>
    <t>0615L.2-1</t>
  </si>
  <si>
    <t>0615L.2-2</t>
  </si>
  <si>
    <t>0614D.1-1</t>
  </si>
  <si>
    <t>0615A.1-1</t>
  </si>
  <si>
    <t>0615A.1-2</t>
  </si>
  <si>
    <t>0615A.2-3</t>
  </si>
  <si>
    <t>0615I.1-1</t>
  </si>
  <si>
    <t>0615I.1-2</t>
  </si>
  <si>
    <t>0615J.1-1</t>
  </si>
  <si>
    <t>0615J.2-1</t>
  </si>
  <si>
    <t>0615J.2-2</t>
  </si>
  <si>
    <t>0615J.2-3</t>
  </si>
  <si>
    <t>0615K.1-1</t>
  </si>
  <si>
    <t>0615K.1-2</t>
  </si>
  <si>
    <t>0615K.1-3</t>
  </si>
  <si>
    <t>0615K.1-4</t>
  </si>
  <si>
    <t>0576D.1-2</t>
  </si>
  <si>
    <t>0576D.1-3</t>
  </si>
  <si>
    <t>0576D.1-4</t>
  </si>
  <si>
    <t>0576D.1-6</t>
  </si>
  <si>
    <t>0576D.1-7</t>
  </si>
  <si>
    <t>0576D.1-9</t>
  </si>
  <si>
    <t>0576D.1-11</t>
  </si>
  <si>
    <t>RNG 61</t>
  </si>
  <si>
    <t>RNG 62</t>
  </si>
  <si>
    <t>RNG 602A</t>
  </si>
  <si>
    <t>RNG 605</t>
  </si>
  <si>
    <t>TKK 1D</t>
  </si>
  <si>
    <t>BLG 4</t>
  </si>
  <si>
    <t>EGB-10-72</t>
  </si>
  <si>
    <t>EGB-10-74</t>
  </si>
  <si>
    <t>EGB-10-82</t>
  </si>
  <si>
    <t>EGB-10-84</t>
  </si>
  <si>
    <t>EGB-09-04</t>
  </si>
  <si>
    <t>KY201A</t>
  </si>
  <si>
    <t>UM501B</t>
  </si>
  <si>
    <t>GU102A</t>
  </si>
  <si>
    <t>12-3A</t>
  </si>
  <si>
    <t>U204</t>
  </si>
  <si>
    <t>U208</t>
  </si>
  <si>
    <t>U210</t>
  </si>
  <si>
    <t>SN26&amp;SN24&amp;SN11</t>
  </si>
  <si>
    <t xml:space="preserve"> AG74C</t>
  </si>
  <si>
    <t xml:space="preserve"> AG74B</t>
  </si>
  <si>
    <t xml:space="preserve"> D6E</t>
  </si>
  <si>
    <t xml:space="preserve"> RS1-2B</t>
  </si>
  <si>
    <t xml:space="preserve"> RS1-30076</t>
  </si>
  <si>
    <t xml:space="preserve"> RS1B</t>
  </si>
  <si>
    <t xml:space="preserve"> R2-II</t>
  </si>
  <si>
    <t>NS-100</t>
  </si>
  <si>
    <t>D56A</t>
  </si>
  <si>
    <t>D114</t>
  </si>
  <si>
    <t>AS79</t>
  </si>
  <si>
    <t>AS27</t>
  </si>
  <si>
    <t>S4</t>
  </si>
  <si>
    <t>DM-112B</t>
  </si>
  <si>
    <t>DM-60</t>
  </si>
  <si>
    <t>DP-1: Depot Peak</t>
  </si>
  <si>
    <t>DP-11: Depot Peak</t>
  </si>
  <si>
    <t>DP-7: Depot Peak</t>
  </si>
  <si>
    <t>PCM-83: Else Platform</t>
  </si>
  <si>
    <t>77090: Taylor Platform</t>
  </si>
  <si>
    <t>77102B: Brocklehurst Ridge</t>
  </si>
  <si>
    <t>77079: Mt Meredith</t>
  </si>
  <si>
    <t>72046A: Reinbolt Hills</t>
  </si>
  <si>
    <t>77223: McKaskle Hills</t>
  </si>
  <si>
    <t>A9</t>
  </si>
  <si>
    <t>A5</t>
  </si>
  <si>
    <t>G2C</t>
  </si>
  <si>
    <t>1G</t>
  </si>
  <si>
    <t>P3</t>
  </si>
  <si>
    <t>MC1</t>
  </si>
  <si>
    <t>MC19</t>
  </si>
  <si>
    <t>MC9</t>
  </si>
  <si>
    <t>PB14</t>
  </si>
  <si>
    <t>PB28</t>
  </si>
  <si>
    <t>RAJ30</t>
  </si>
  <si>
    <t>RAJ42</t>
  </si>
  <si>
    <t>RAJ46</t>
  </si>
  <si>
    <t>RAJ52</t>
  </si>
  <si>
    <t>RAJ58</t>
  </si>
  <si>
    <t>RAJ59</t>
  </si>
  <si>
    <t>RAJ66A</t>
  </si>
  <si>
    <t>9411112 Malcolm Gneiss pegmatite</t>
  </si>
  <si>
    <t>182447 Mt Malcolm.</t>
  </si>
  <si>
    <t>GSWA 180918</t>
  </si>
  <si>
    <t>GSWA 191977</t>
  </si>
  <si>
    <t>GSWA 180911</t>
  </si>
  <si>
    <t>UWA 117154</t>
  </si>
  <si>
    <t>PH10A1</t>
    <phoneticPr fontId="2" type="noConversion"/>
  </si>
  <si>
    <t>PH 10A3</t>
    <phoneticPr fontId="2" type="noConversion"/>
  </si>
  <si>
    <t>PH35A2</t>
    <phoneticPr fontId="3" type="noConversion"/>
  </si>
  <si>
    <t>PH10GM4</t>
    <phoneticPr fontId="3" type="noConversion"/>
  </si>
  <si>
    <t>SK2-6-5</t>
  </si>
  <si>
    <t>D1-3-S3</t>
  </si>
  <si>
    <t>SAD-2C</t>
  </si>
  <si>
    <t>SAD-54&amp;55C</t>
  </si>
  <si>
    <t>G0-152CX</t>
  </si>
  <si>
    <t>GO-164A&amp; 162X</t>
  </si>
  <si>
    <t>G0-286X&amp;284B</t>
  </si>
  <si>
    <t>ln-123</t>
    <phoneticPr fontId="2" type="noConversion"/>
  </si>
  <si>
    <t>RAJ29</t>
    <phoneticPr fontId="2" type="noConversion"/>
  </si>
  <si>
    <r>
      <t>207</t>
    </r>
    <r>
      <rPr>
        <b/>
        <sz val="11"/>
        <color theme="1"/>
        <rFont val="Times New Roman"/>
        <family val="1"/>
      </rPr>
      <t>Pb/</t>
    </r>
    <r>
      <rPr>
        <b/>
        <vertAlign val="superscript"/>
        <sz val="11"/>
        <color theme="1"/>
        <rFont val="Times New Roman"/>
        <family val="1"/>
      </rPr>
      <t>206</t>
    </r>
    <r>
      <rPr>
        <b/>
        <sz val="11"/>
        <color theme="1"/>
        <rFont val="Times New Roman"/>
        <family val="1"/>
      </rPr>
      <t>Pb</t>
    </r>
  </si>
  <si>
    <r>
      <t>207</t>
    </r>
    <r>
      <rPr>
        <b/>
        <sz val="11"/>
        <color theme="1"/>
        <rFont val="Times New Roman"/>
        <family val="1"/>
      </rPr>
      <t>Pb/</t>
    </r>
    <r>
      <rPr>
        <b/>
        <vertAlign val="superscript"/>
        <sz val="11"/>
        <color theme="1"/>
        <rFont val="Times New Roman"/>
        <family val="1"/>
      </rPr>
      <t>235</t>
    </r>
    <r>
      <rPr>
        <b/>
        <sz val="11"/>
        <color theme="1"/>
        <rFont val="Times New Roman"/>
        <family val="1"/>
      </rPr>
      <t>U</t>
    </r>
  </si>
  <si>
    <r>
      <t>206</t>
    </r>
    <r>
      <rPr>
        <b/>
        <sz val="11"/>
        <color theme="1"/>
        <rFont val="Times New Roman"/>
        <family val="1"/>
      </rPr>
      <t>Pb/</t>
    </r>
    <r>
      <rPr>
        <b/>
        <vertAlign val="superscript"/>
        <sz val="11"/>
        <color theme="1"/>
        <rFont val="Times New Roman"/>
        <family val="1"/>
      </rPr>
      <t>238</t>
    </r>
    <r>
      <rPr>
        <b/>
        <sz val="11"/>
        <color theme="1"/>
        <rFont val="Times New Roman"/>
        <family val="1"/>
      </rPr>
      <t>U</t>
    </r>
    <phoneticPr fontId="2" type="noConversion"/>
  </si>
  <si>
    <r>
      <t>206</t>
    </r>
    <r>
      <rPr>
        <b/>
        <sz val="11"/>
        <color theme="1"/>
        <rFont val="Times New Roman"/>
        <family val="1"/>
      </rPr>
      <t>Pb/</t>
    </r>
    <r>
      <rPr>
        <b/>
        <vertAlign val="superscript"/>
        <sz val="11"/>
        <color theme="1"/>
        <rFont val="Times New Roman"/>
        <family val="1"/>
      </rPr>
      <t>238</t>
    </r>
    <r>
      <rPr>
        <b/>
        <sz val="11"/>
        <color theme="1"/>
        <rFont val="Times New Roman"/>
        <family val="1"/>
      </rPr>
      <t>U</t>
    </r>
  </si>
  <si>
    <t>Th</t>
    <phoneticPr fontId="2" type="noConversion"/>
  </si>
  <si>
    <r>
      <t>207</t>
    </r>
    <r>
      <rPr>
        <b/>
        <sz val="11"/>
        <rFont val="Times New Roman"/>
        <family val="1"/>
      </rPr>
      <t>Pb/</t>
    </r>
    <r>
      <rPr>
        <b/>
        <vertAlign val="superscript"/>
        <sz val="11"/>
        <rFont val="Times New Roman"/>
        <family val="1"/>
      </rPr>
      <t>206</t>
    </r>
    <r>
      <rPr>
        <b/>
        <sz val="11"/>
        <rFont val="Times New Roman"/>
        <family val="1"/>
      </rPr>
      <t>Pb</t>
    </r>
  </si>
  <si>
    <r>
      <t>207</t>
    </r>
    <r>
      <rPr>
        <b/>
        <sz val="11"/>
        <rFont val="Times New Roman"/>
        <family val="1"/>
      </rPr>
      <t>Pb/</t>
    </r>
    <r>
      <rPr>
        <b/>
        <vertAlign val="superscript"/>
        <sz val="11"/>
        <rFont val="Times New Roman"/>
        <family val="1"/>
      </rPr>
      <t>235</t>
    </r>
    <r>
      <rPr>
        <b/>
        <sz val="11"/>
        <rFont val="Times New Roman"/>
        <family val="1"/>
      </rPr>
      <t>U</t>
    </r>
  </si>
  <si>
    <r>
      <t>206</t>
    </r>
    <r>
      <rPr>
        <b/>
        <sz val="11"/>
        <rFont val="Times New Roman"/>
        <family val="1"/>
      </rPr>
      <t>Pb/</t>
    </r>
    <r>
      <rPr>
        <b/>
        <vertAlign val="superscript"/>
        <sz val="11"/>
        <rFont val="Times New Roman"/>
        <family val="1"/>
      </rPr>
      <t>238</t>
    </r>
    <r>
      <rPr>
        <b/>
        <sz val="11"/>
        <rFont val="Times New Roman"/>
        <family val="1"/>
      </rPr>
      <t>U</t>
    </r>
    <phoneticPr fontId="2" type="noConversion"/>
  </si>
  <si>
    <r>
      <t>206</t>
    </r>
    <r>
      <rPr>
        <b/>
        <sz val="11"/>
        <rFont val="Times New Roman"/>
        <family val="1"/>
      </rPr>
      <t>Pb/</t>
    </r>
    <r>
      <rPr>
        <b/>
        <vertAlign val="superscript"/>
        <sz val="11"/>
        <rFont val="Times New Roman"/>
        <family val="1"/>
      </rPr>
      <t>238</t>
    </r>
    <r>
      <rPr>
        <b/>
        <sz val="11"/>
        <rFont val="Times New Roman"/>
        <family val="1"/>
      </rPr>
      <t>U</t>
    </r>
  </si>
  <si>
    <t>FJW1428</t>
    <phoneticPr fontId="2" type="noConversion"/>
  </si>
  <si>
    <t>FJW1428-01</t>
  </si>
  <si>
    <t>FJW1428-02</t>
  </si>
  <si>
    <t>FJW1428-03</t>
  </si>
  <si>
    <t>FJW1428-04</t>
  </si>
  <si>
    <t>FJW1428-05</t>
  </si>
  <si>
    <t>FJW1428-06</t>
  </si>
  <si>
    <t>FJW1428-07</t>
  </si>
  <si>
    <t>FJW1428-08</t>
  </si>
  <si>
    <t>FJW1428-09</t>
  </si>
  <si>
    <t>FJW1428-10</t>
  </si>
  <si>
    <t>FJW1428-11</t>
  </si>
  <si>
    <t>FJW1428-12</t>
  </si>
  <si>
    <t>FJW1428-13</t>
  </si>
  <si>
    <t>FJW1428-14</t>
  </si>
  <si>
    <t>FJW1428-15</t>
  </si>
  <si>
    <t>FJW1428-16</t>
  </si>
  <si>
    <t>FJW1428-17</t>
  </si>
  <si>
    <t>FJW1428-18</t>
  </si>
  <si>
    <t>FJW1428-19</t>
  </si>
  <si>
    <t>FJW1428-20</t>
  </si>
  <si>
    <t>FJW1428-21</t>
  </si>
  <si>
    <t>FJW1428-23</t>
  </si>
  <si>
    <t>FJW1428-24</t>
  </si>
  <si>
    <t>FJW1428-25</t>
  </si>
  <si>
    <t>FJW1428-26</t>
  </si>
  <si>
    <t>FJW1428-27</t>
  </si>
  <si>
    <t>FJW1428-28</t>
  </si>
  <si>
    <t>FJW1428-29</t>
  </si>
  <si>
    <t>FJW1428-30</t>
  </si>
  <si>
    <t>FJW1428-31</t>
  </si>
  <si>
    <t>FJW1428-32</t>
  </si>
  <si>
    <t>FJW1428-33</t>
  </si>
  <si>
    <t>FJW1428-34</t>
  </si>
  <si>
    <t>FJW1428-35</t>
  </si>
  <si>
    <t>FJW1428-36</t>
  </si>
  <si>
    <t>FJW1428-37</t>
  </si>
  <si>
    <t>FJW1428-38</t>
  </si>
  <si>
    <t>FJW1428-39</t>
  </si>
  <si>
    <t>FJW1428-40</t>
  </si>
  <si>
    <t>FJW1428-41</t>
  </si>
  <si>
    <t>FJW1428-42</t>
  </si>
  <si>
    <t>FJW1428-43</t>
  </si>
  <si>
    <t>FJW1428-44</t>
  </si>
  <si>
    <t>FJW1428-45</t>
  </si>
  <si>
    <t>FJW1428-46</t>
  </si>
  <si>
    <t>FJW1428-47</t>
  </si>
  <si>
    <t>FJW1428-48</t>
  </si>
  <si>
    <t>FJW1428-49</t>
  </si>
  <si>
    <t>FJW1428-50</t>
  </si>
  <si>
    <t>FJW1428-51</t>
  </si>
  <si>
    <t>FJW1428-52</t>
  </si>
  <si>
    <t>FJW1428-53</t>
  </si>
  <si>
    <t>FJW1428-54</t>
  </si>
  <si>
    <t>FJW1428-55</t>
  </si>
  <si>
    <t>FJW1428-56</t>
  </si>
  <si>
    <t>FJW1428-57</t>
  </si>
  <si>
    <t>FJW1428-58</t>
  </si>
  <si>
    <t>FJW1428-59</t>
  </si>
  <si>
    <t>FJW1428-60</t>
  </si>
  <si>
    <t>CZ-1</t>
    <phoneticPr fontId="2" type="noConversion"/>
  </si>
  <si>
    <t>CZ1-1</t>
  </si>
  <si>
    <t>CZ1-2</t>
  </si>
  <si>
    <t>CZ1-3</t>
  </si>
  <si>
    <t>CZ1-4</t>
  </si>
  <si>
    <t>CZ1-5</t>
  </si>
  <si>
    <t>CZ1-6</t>
  </si>
  <si>
    <t>CZ1-7</t>
  </si>
  <si>
    <t>CZ1-8</t>
  </si>
  <si>
    <t>CZ1-9</t>
  </si>
  <si>
    <t>CZ1-10</t>
  </si>
  <si>
    <t>CZ1-11</t>
  </si>
  <si>
    <t>CZ1-12</t>
  </si>
  <si>
    <t>CZ1-13</t>
  </si>
  <si>
    <t>CZ1-14</t>
  </si>
  <si>
    <t>CZ1-15</t>
  </si>
  <si>
    <t>CZ1-16</t>
  </si>
  <si>
    <t>CZ1-17</t>
  </si>
  <si>
    <t>CZ1-18</t>
  </si>
  <si>
    <t>CZ1-19</t>
  </si>
  <si>
    <t>CZ1-20</t>
  </si>
  <si>
    <t>CZ1-22</t>
  </si>
  <si>
    <t>CZ1-23</t>
  </si>
  <si>
    <t>CZ1-24</t>
  </si>
  <si>
    <t>CZ1-25</t>
  </si>
  <si>
    <t>CZ1-26</t>
  </si>
  <si>
    <t>CZ1-27</t>
  </si>
  <si>
    <t>CZ1-28</t>
  </si>
  <si>
    <t>CZ1-29</t>
  </si>
  <si>
    <t>CZ1-30</t>
  </si>
  <si>
    <t>CZ1-31</t>
  </si>
  <si>
    <t>CZ1-32</t>
  </si>
  <si>
    <t>CZ1-33</t>
  </si>
  <si>
    <t>CZ1-34</t>
  </si>
  <si>
    <t>CZ1-35</t>
  </si>
  <si>
    <t>CZ1-36</t>
  </si>
  <si>
    <t>CZ1-37</t>
  </si>
  <si>
    <t>CZ1-38</t>
  </si>
  <si>
    <t>CZ1-39</t>
  </si>
  <si>
    <t>CZ1-40</t>
  </si>
  <si>
    <t>CZ1-41</t>
  </si>
  <si>
    <t>CZ1-42</t>
  </si>
  <si>
    <t>CZ1-43</t>
  </si>
  <si>
    <t>CZ1-44</t>
  </si>
  <si>
    <t>CZ1-45</t>
  </si>
  <si>
    <t>CZ1-46</t>
  </si>
  <si>
    <t>CZ1-47</t>
  </si>
  <si>
    <t>CZ1-48</t>
  </si>
  <si>
    <t>CZ1-49</t>
  </si>
  <si>
    <t>CZ1-50</t>
  </si>
  <si>
    <t>CZ1-51</t>
  </si>
  <si>
    <t>CZ1-52</t>
  </si>
  <si>
    <t>CZ1-53</t>
  </si>
  <si>
    <t>CZ1-54</t>
  </si>
  <si>
    <t>CZ1-55</t>
  </si>
  <si>
    <t>CZ1-56</t>
  </si>
  <si>
    <t>CZ1-57</t>
  </si>
  <si>
    <t>CZ1-58</t>
  </si>
  <si>
    <t>CZ1-59</t>
  </si>
  <si>
    <t>CZ1-60</t>
  </si>
  <si>
    <t>CZ1-61</t>
  </si>
  <si>
    <t>CZ1-62</t>
  </si>
  <si>
    <t>CZ1-63</t>
  </si>
  <si>
    <t>CZ1-64</t>
  </si>
  <si>
    <t>CZ1-65</t>
  </si>
  <si>
    <t>CZ1-66</t>
  </si>
  <si>
    <t>CZ1-67</t>
  </si>
  <si>
    <t>CZ1-68</t>
  </si>
  <si>
    <t>CZ1-69</t>
  </si>
  <si>
    <t>CZ1-70</t>
  </si>
  <si>
    <t>CZ1-71</t>
  </si>
  <si>
    <t>CZ1-72</t>
  </si>
  <si>
    <t>CZ1-73</t>
  </si>
  <si>
    <t>CZ1-74</t>
  </si>
  <si>
    <t>CZ1-75</t>
  </si>
  <si>
    <t>CZ1-76</t>
  </si>
  <si>
    <t>CZ1-77</t>
  </si>
  <si>
    <t>CZ1-78</t>
  </si>
  <si>
    <t>CZ1-79</t>
  </si>
  <si>
    <t>CZ1-80</t>
  </si>
  <si>
    <t>CZ1-81</t>
  </si>
  <si>
    <t>CZ1-82</t>
  </si>
  <si>
    <t>CZ-16</t>
    <phoneticPr fontId="2" type="noConversion"/>
  </si>
  <si>
    <t>CZ16-1</t>
  </si>
  <si>
    <t>CZ16-2</t>
  </si>
  <si>
    <t>CZ16-3</t>
  </si>
  <si>
    <t>CZ16-4</t>
  </si>
  <si>
    <t>CZ16-5</t>
  </si>
  <si>
    <t>CZ16-6</t>
  </si>
  <si>
    <t>CZ16-7</t>
  </si>
  <si>
    <t>CZ16-8</t>
  </si>
  <si>
    <t>CZ16-9</t>
  </si>
  <si>
    <t>CZ16-10</t>
  </si>
  <si>
    <t>CZ16-11</t>
  </si>
  <si>
    <t>CZ16-12</t>
  </si>
  <si>
    <t>CZ16-13</t>
  </si>
  <si>
    <t>CZ16-14</t>
  </si>
  <si>
    <t>CZ16-15</t>
  </si>
  <si>
    <t>CZ16-16</t>
  </si>
  <si>
    <t>CZ16-17</t>
  </si>
  <si>
    <t>CZ16-18</t>
  </si>
  <si>
    <t>CZ16-19</t>
  </si>
  <si>
    <t>CZ16-20</t>
  </si>
  <si>
    <t>CZ16-21</t>
  </si>
  <si>
    <t>CZ16-22</t>
  </si>
  <si>
    <t>CZ16-23</t>
  </si>
  <si>
    <t>CZ16-24</t>
  </si>
  <si>
    <t>CZ16-25</t>
  </si>
  <si>
    <t>CZ16-26</t>
  </si>
  <si>
    <t>CZ16-27</t>
  </si>
  <si>
    <t>CZ16-28</t>
  </si>
  <si>
    <t>CZ16-29</t>
  </si>
  <si>
    <t>CZ16-30</t>
  </si>
  <si>
    <t>CZ16-31</t>
  </si>
  <si>
    <t>CZ16-32</t>
  </si>
  <si>
    <t>CZ16-33</t>
  </si>
  <si>
    <t>CZ16-34</t>
  </si>
  <si>
    <t>CZ16-35</t>
  </si>
  <si>
    <t>CZ16-36</t>
  </si>
  <si>
    <t>CZ16-37</t>
  </si>
  <si>
    <t>CZ16-38</t>
  </si>
  <si>
    <t>CZ16-39</t>
  </si>
  <si>
    <t>CZ16-40</t>
  </si>
  <si>
    <t>CZ16-41</t>
  </si>
  <si>
    <t>CZ16-42</t>
  </si>
  <si>
    <t>CZ16-43</t>
  </si>
  <si>
    <t>CZ16-44</t>
  </si>
  <si>
    <t>CZ16-45</t>
  </si>
  <si>
    <t>CZ16-46</t>
  </si>
  <si>
    <t>CZ16-47</t>
  </si>
  <si>
    <t>CZ16-48</t>
  </si>
  <si>
    <t>CZ16-49</t>
  </si>
  <si>
    <t>CZ16-50</t>
  </si>
  <si>
    <t>CZ16-51</t>
  </si>
  <si>
    <t>CZ16-52</t>
  </si>
  <si>
    <t>CZ16-53</t>
  </si>
  <si>
    <t>CZ16-54</t>
  </si>
  <si>
    <t>CZ16-55</t>
  </si>
  <si>
    <t>CZ16-56</t>
  </si>
  <si>
    <t>CZ16-57</t>
  </si>
  <si>
    <t>CZ16-58</t>
  </si>
  <si>
    <t>CZ16-59</t>
  </si>
  <si>
    <t>CZ16-60</t>
  </si>
  <si>
    <t>CZ16-61</t>
  </si>
  <si>
    <t>CZ16-62</t>
  </si>
  <si>
    <t>CZ16-63</t>
  </si>
  <si>
    <t>CZ16-64</t>
  </si>
  <si>
    <t>CZ16-65</t>
  </si>
  <si>
    <t>CZ16-66</t>
  </si>
  <si>
    <t>CZ16-67</t>
  </si>
  <si>
    <t>CZ16-68</t>
  </si>
  <si>
    <t>CZ16-69</t>
  </si>
  <si>
    <t>CZ16-70</t>
  </si>
  <si>
    <t>CZ16-71</t>
  </si>
  <si>
    <t>CZ16-72</t>
  </si>
  <si>
    <t>CZ16-73</t>
  </si>
  <si>
    <t>CZ16-74</t>
  </si>
  <si>
    <t>CZ16-75</t>
  </si>
  <si>
    <t>CZ16-76</t>
  </si>
  <si>
    <t>CZ16-77</t>
  </si>
  <si>
    <t>CZ16-78</t>
  </si>
  <si>
    <t>CZ16-79</t>
  </si>
  <si>
    <t>CZ16-80</t>
  </si>
  <si>
    <t>CZ16-81</t>
  </si>
  <si>
    <t>CZ16-82</t>
  </si>
  <si>
    <t>CZ16-83</t>
  </si>
  <si>
    <t>CZ16-84</t>
  </si>
  <si>
    <t>CZ16-85</t>
  </si>
  <si>
    <t>CZ-26</t>
    <phoneticPr fontId="2" type="noConversion"/>
  </si>
  <si>
    <t>CZ26-1</t>
  </si>
  <si>
    <t>CZ26-2</t>
  </si>
  <si>
    <t>CZ26-3</t>
  </si>
  <si>
    <t>CZ26-4</t>
  </si>
  <si>
    <t>CZ26-5</t>
  </si>
  <si>
    <t>CZ26-6</t>
  </si>
  <si>
    <t>CZ26-7</t>
  </si>
  <si>
    <t>CZ26-8</t>
  </si>
  <si>
    <t>CZ26-9</t>
  </si>
  <si>
    <t>CZ26-10</t>
  </si>
  <si>
    <t>CZ26-11</t>
  </si>
  <si>
    <t>CZ26-12</t>
  </si>
  <si>
    <t>CZ26-13</t>
  </si>
  <si>
    <t>CZ26-14</t>
  </si>
  <si>
    <t>CZ26-15</t>
  </si>
  <si>
    <t>CZ26-16</t>
  </si>
  <si>
    <t>CZ26-17</t>
  </si>
  <si>
    <t>CZ26-18</t>
  </si>
  <si>
    <t>CZ26-19</t>
  </si>
  <si>
    <t>CZ26-20</t>
  </si>
  <si>
    <t>CZ26-21</t>
  </si>
  <si>
    <t>CZ26-22</t>
  </si>
  <si>
    <t>CZ26-23</t>
  </si>
  <si>
    <t>CZ26-24</t>
  </si>
  <si>
    <t>CZ26-25</t>
  </si>
  <si>
    <t>CZ26-26</t>
  </si>
  <si>
    <t>CZ26-28</t>
  </si>
  <si>
    <t>CZ26-29</t>
  </si>
  <si>
    <t>CZ26-30</t>
  </si>
  <si>
    <t>CZ26-31</t>
  </si>
  <si>
    <t>CZ26-32</t>
  </si>
  <si>
    <t>CZ26-33</t>
  </si>
  <si>
    <t>CZ26-34</t>
  </si>
  <si>
    <t>CZ26-35</t>
  </si>
  <si>
    <t>CZ26-36</t>
  </si>
  <si>
    <t>CZ26-37</t>
  </si>
  <si>
    <t>CZ26-38</t>
  </si>
  <si>
    <t>CZ26-39</t>
  </si>
  <si>
    <t>CZ26-40</t>
  </si>
  <si>
    <t>CZ26-41</t>
  </si>
  <si>
    <t>CZ26-42</t>
  </si>
  <si>
    <t>CZ26-43</t>
  </si>
  <si>
    <t>CZ26-44</t>
  </si>
  <si>
    <t>CZ26-45</t>
  </si>
  <si>
    <t>CZ26-46</t>
  </si>
  <si>
    <t>CZ26-47</t>
  </si>
  <si>
    <t>CZ26-48</t>
  </si>
  <si>
    <t>CZ26-49</t>
  </si>
  <si>
    <t>CZ26-50</t>
  </si>
  <si>
    <t>CZ26-51</t>
  </si>
  <si>
    <t>CZ26-52</t>
  </si>
  <si>
    <t>CZ26-53</t>
  </si>
  <si>
    <t>CZ26-54</t>
  </si>
  <si>
    <t>CZ26-55</t>
  </si>
  <si>
    <t>CZ26-56</t>
  </si>
  <si>
    <t>CZ26-57</t>
  </si>
  <si>
    <t>CZ26-58</t>
  </si>
  <si>
    <t>CZ26-59</t>
  </si>
  <si>
    <t>CZ26-60</t>
  </si>
  <si>
    <t>CZ26-61</t>
  </si>
  <si>
    <t>CZ26-62</t>
  </si>
  <si>
    <t>CZ26-63</t>
  </si>
  <si>
    <t>CZ26-64</t>
  </si>
  <si>
    <t>CZ26-65</t>
  </si>
  <si>
    <t>CZ26-66</t>
  </si>
  <si>
    <t>CZ26-67</t>
  </si>
  <si>
    <t>CZ26-68</t>
  </si>
  <si>
    <t>CZ26-69</t>
  </si>
  <si>
    <t>CZ26-70</t>
  </si>
  <si>
    <t>CZ26-71</t>
  </si>
  <si>
    <t>CZ26-72</t>
  </si>
  <si>
    <t>CZ26-73</t>
  </si>
  <si>
    <t>CZ26-74</t>
  </si>
  <si>
    <t>CZ26-75</t>
  </si>
  <si>
    <t>CZ26-76</t>
  </si>
  <si>
    <t>CZ26-77</t>
  </si>
  <si>
    <t>CZ26-78</t>
  </si>
  <si>
    <t>CZ26-79</t>
  </si>
  <si>
    <t>CZ26-80</t>
  </si>
  <si>
    <t>CZ26-81</t>
  </si>
  <si>
    <t>CZ26-82</t>
  </si>
  <si>
    <t>CZ26-83</t>
  </si>
  <si>
    <t>CZ26-84</t>
  </si>
  <si>
    <t>CZ26-85</t>
  </si>
  <si>
    <t>CZ26-86</t>
  </si>
  <si>
    <t>LN02</t>
    <phoneticPr fontId="2" type="noConversion"/>
  </si>
  <si>
    <t>LN2-1</t>
  </si>
  <si>
    <t>LN2-2</t>
  </si>
  <si>
    <t>LN2-3</t>
  </si>
  <si>
    <t>LN2-4</t>
  </si>
  <si>
    <t>LN2-5</t>
  </si>
  <si>
    <t>LN2-6</t>
  </si>
  <si>
    <t>LN2-7</t>
  </si>
  <si>
    <t>LN2-8</t>
  </si>
  <si>
    <t>LN2-9</t>
  </si>
  <si>
    <t>LN2-10</t>
  </si>
  <si>
    <t>LN2-11</t>
  </si>
  <si>
    <t>LN2-12</t>
  </si>
  <si>
    <t>LN2-13</t>
  </si>
  <si>
    <t>LN2-14</t>
  </si>
  <si>
    <t>LN2-15</t>
  </si>
  <si>
    <t>LN2-16</t>
  </si>
  <si>
    <t>LN2-17</t>
  </si>
  <si>
    <t>LN2-18</t>
  </si>
  <si>
    <t>LN2-19</t>
  </si>
  <si>
    <t>LN2-20</t>
  </si>
  <si>
    <t>LN2-21</t>
  </si>
  <si>
    <t>LN2-22</t>
  </si>
  <si>
    <t>LN2-23</t>
  </si>
  <si>
    <t>LN2-24</t>
  </si>
  <si>
    <t>LN2-25</t>
  </si>
  <si>
    <t>LN2-26</t>
  </si>
  <si>
    <t>LN2-27</t>
  </si>
  <si>
    <t>LN2-28</t>
  </si>
  <si>
    <t>LN2-29</t>
  </si>
  <si>
    <t>LN2-30</t>
  </si>
  <si>
    <t>LN2-31</t>
  </si>
  <si>
    <t>LN2-32</t>
  </si>
  <si>
    <t>LN2-33</t>
  </si>
  <si>
    <t>LN2-34</t>
  </si>
  <si>
    <t>LN2-35</t>
  </si>
  <si>
    <t>LN2-36</t>
  </si>
  <si>
    <t>LN2-37</t>
  </si>
  <si>
    <t>LN2-38</t>
  </si>
  <si>
    <t>LN2-39</t>
  </si>
  <si>
    <t>LN2-40</t>
  </si>
  <si>
    <t>LN2-41</t>
  </si>
  <si>
    <t>LN2-42</t>
  </si>
  <si>
    <t>LN2-43</t>
  </si>
  <si>
    <t>LN2-44</t>
  </si>
  <si>
    <t>LN2-45</t>
  </si>
  <si>
    <t>LN2-46</t>
  </si>
  <si>
    <t>LN2-47</t>
  </si>
  <si>
    <t>LN2-48</t>
  </si>
  <si>
    <t>LN2-49</t>
  </si>
  <si>
    <t>LN2-50</t>
  </si>
  <si>
    <t>LN2-51</t>
  </si>
  <si>
    <t>LN2-52</t>
  </si>
  <si>
    <t>LN2-53</t>
  </si>
  <si>
    <t>LN2-54</t>
  </si>
  <si>
    <t>LN2-55</t>
  </si>
  <si>
    <t>LN2-56</t>
  </si>
  <si>
    <t>LN2-57</t>
  </si>
  <si>
    <t>LN2-58</t>
  </si>
  <si>
    <t>LN2-59</t>
  </si>
  <si>
    <t>LN2-60</t>
  </si>
  <si>
    <t>LN2-61</t>
  </si>
  <si>
    <t>LN2-62</t>
  </si>
  <si>
    <t>LN2-63</t>
  </si>
  <si>
    <t>LN2-64</t>
  </si>
  <si>
    <t>LN2-65</t>
  </si>
  <si>
    <t>LN2-66</t>
  </si>
  <si>
    <t>LN2-67</t>
  </si>
  <si>
    <t>LN2-68</t>
  </si>
  <si>
    <t>LN2-69</t>
  </si>
  <si>
    <t>LN2-70</t>
  </si>
  <si>
    <t>LN2-71</t>
  </si>
  <si>
    <t>LN2-72</t>
  </si>
  <si>
    <t>LN2-73</t>
  </si>
  <si>
    <t>LN2-74</t>
  </si>
  <si>
    <t>LN2-75</t>
  </si>
  <si>
    <t>LN2-76</t>
  </si>
  <si>
    <t>LN2-77</t>
  </si>
  <si>
    <t>LN2-78</t>
  </si>
  <si>
    <t>LN2-79</t>
  </si>
  <si>
    <t>LN2-80</t>
  </si>
  <si>
    <t>LN2-81</t>
  </si>
  <si>
    <t>LN2-82</t>
  </si>
  <si>
    <t>GNW1405</t>
    <phoneticPr fontId="2" type="noConversion"/>
  </si>
  <si>
    <t>GNW1405-01</t>
  </si>
  <si>
    <t>GNW1405-02</t>
  </si>
  <si>
    <t>GNW1405-03</t>
  </si>
  <si>
    <t>GNW1405-04</t>
  </si>
  <si>
    <t>GNW1405-05</t>
  </si>
  <si>
    <t>GNW1405-06</t>
  </si>
  <si>
    <t>GNW1405-07</t>
  </si>
  <si>
    <t>GNW1405-08</t>
  </si>
  <si>
    <t>GNW1405-09</t>
  </si>
  <si>
    <t>GNW1405-10</t>
  </si>
  <si>
    <t>GNW1405-11</t>
  </si>
  <si>
    <t>GNW1405-12</t>
  </si>
  <si>
    <t>GNW1405-13</t>
  </si>
  <si>
    <t>GNW1405-14</t>
  </si>
  <si>
    <t>GNW1405-15</t>
  </si>
  <si>
    <t>GNW1405-16</t>
  </si>
  <si>
    <t>GNW1405-17</t>
  </si>
  <si>
    <t>GNW1405-18</t>
  </si>
  <si>
    <t>GNW1405-19</t>
  </si>
  <si>
    <t>GNW1405-20</t>
  </si>
  <si>
    <t>GNW1405-21</t>
  </si>
  <si>
    <t>GNW1405-22</t>
  </si>
  <si>
    <t>GNW1405-23</t>
  </si>
  <si>
    <t>GNW1405-24</t>
  </si>
  <si>
    <t>GNW1405-25</t>
  </si>
  <si>
    <t>GNW1405-26</t>
  </si>
  <si>
    <t>GNW1405-27</t>
  </si>
  <si>
    <t>GNW1405-28</t>
  </si>
  <si>
    <t>GNW1405-29</t>
  </si>
  <si>
    <t>GNW1405-30</t>
  </si>
  <si>
    <t>GNW1405-31</t>
  </si>
  <si>
    <t>GNW1405-32</t>
  </si>
  <si>
    <t>GNW1405-33</t>
  </si>
  <si>
    <t>GNW1405-34</t>
  </si>
  <si>
    <t>GNW1405-35</t>
  </si>
  <si>
    <t>GNW1405-36</t>
  </si>
  <si>
    <t>GNW1405-37</t>
  </si>
  <si>
    <t>GNW1405-38</t>
  </si>
  <si>
    <t>GNW1405-39</t>
  </si>
  <si>
    <t>GNW1405-40</t>
  </si>
  <si>
    <t>GNW1405-41</t>
  </si>
  <si>
    <t>GNW1405-42</t>
  </si>
  <si>
    <t>GNW1405-43</t>
  </si>
  <si>
    <t>GNW1405-44</t>
  </si>
  <si>
    <t>GNW1405-45</t>
  </si>
  <si>
    <t>GNW1405-46</t>
  </si>
  <si>
    <t>GNW1405-47</t>
  </si>
  <si>
    <t>GNW1405-48</t>
  </si>
  <si>
    <t>GNW1405-49</t>
  </si>
  <si>
    <t>GNW1405-50</t>
  </si>
  <si>
    <t>GNW1405-51</t>
  </si>
  <si>
    <t>GNW1405-52</t>
  </si>
  <si>
    <t>GNW1405-53</t>
  </si>
  <si>
    <t>GNW1405-54</t>
  </si>
  <si>
    <t>GNW1405-55</t>
  </si>
  <si>
    <t>GNW1405-56</t>
  </si>
  <si>
    <t>GNW1405-57</t>
  </si>
  <si>
    <t>GNW1405-58</t>
  </si>
  <si>
    <t>GNW1405-59</t>
  </si>
  <si>
    <t>GNW1405-60</t>
  </si>
  <si>
    <t>GNW1405-61</t>
  </si>
  <si>
    <t>GNW1405-62</t>
  </si>
  <si>
    <t>GNW1405-63</t>
  </si>
  <si>
    <t>GNW1405-64</t>
  </si>
  <si>
    <t>GNW1405-65</t>
  </si>
  <si>
    <t>GNW1405-66</t>
  </si>
  <si>
    <t>GNW1405-67</t>
  </si>
  <si>
    <t>GNW1405-68</t>
  </si>
  <si>
    <t>GNW1405-69</t>
  </si>
  <si>
    <t>GNW1405-70</t>
  </si>
  <si>
    <t>GNW1405-71</t>
  </si>
  <si>
    <t>GNW1405-72</t>
  </si>
  <si>
    <t>GNW1405-73</t>
  </si>
  <si>
    <t>GNW1405-74</t>
  </si>
  <si>
    <t>GNW1405-75</t>
  </si>
  <si>
    <t>GNW1405-76</t>
  </si>
  <si>
    <t>GNW1405-77</t>
  </si>
  <si>
    <t>GNW1405-78</t>
  </si>
  <si>
    <t>GNW1405-79</t>
  </si>
  <si>
    <t>GNW1405-80</t>
  </si>
  <si>
    <t>GNW1440</t>
  </si>
  <si>
    <t>GNW1440-01</t>
  </si>
  <si>
    <t>GNW1440-02</t>
  </si>
  <si>
    <t>GNW1440-03</t>
  </si>
  <si>
    <t>GNW1440-04</t>
  </si>
  <si>
    <t>GNW1440-05</t>
  </si>
  <si>
    <t>GNW1440-05R</t>
  </si>
  <si>
    <t>GNW1440-06</t>
  </si>
  <si>
    <t>GNW1440-07</t>
  </si>
  <si>
    <t>GNW1440-08</t>
  </si>
  <si>
    <t>GNW1440-09</t>
  </si>
  <si>
    <t>GNW1440-10</t>
  </si>
  <si>
    <t>GNW1440-11</t>
  </si>
  <si>
    <t>GNW1440-12</t>
  </si>
  <si>
    <t>GNW1440-13</t>
  </si>
  <si>
    <t>GNW1440-14</t>
  </si>
  <si>
    <t>GNW1440-15</t>
  </si>
  <si>
    <t>GNW1440-16</t>
  </si>
  <si>
    <t>GNW1440-17</t>
  </si>
  <si>
    <t>GNW1440-18</t>
  </si>
  <si>
    <t>GNW1440-19</t>
  </si>
  <si>
    <t>GNW1440-20</t>
  </si>
  <si>
    <t>GNW1440-21</t>
  </si>
  <si>
    <t>GNW1440-22</t>
  </si>
  <si>
    <t>GNW1440-23</t>
  </si>
  <si>
    <t>GNW1440-24</t>
  </si>
  <si>
    <t>GNW1440-25</t>
  </si>
  <si>
    <t>GNW1440-26</t>
  </si>
  <si>
    <t>GNW1440-27</t>
  </si>
  <si>
    <t>GNW1440-28</t>
  </si>
  <si>
    <t>GNW1440-29</t>
  </si>
  <si>
    <t>GNW1440-30</t>
  </si>
  <si>
    <t>GNW1440-31</t>
  </si>
  <si>
    <t>GNW1440-32</t>
  </si>
  <si>
    <t>GNW1440-33</t>
  </si>
  <si>
    <t>GNW1440-34</t>
  </si>
  <si>
    <t>GNW1440-35</t>
  </si>
  <si>
    <t>GNW1440-36</t>
  </si>
  <si>
    <t>GNW1440-37</t>
  </si>
  <si>
    <t>GNW1440-38</t>
  </si>
  <si>
    <t>GNW1440-39</t>
  </si>
  <si>
    <t>GNW1440-40</t>
  </si>
  <si>
    <t>GNW1440-41</t>
  </si>
  <si>
    <t>GNW1440-42</t>
  </si>
  <si>
    <t>GNW1440-43</t>
  </si>
  <si>
    <t>GNW1440-44</t>
  </si>
  <si>
    <t>GNW1440-45</t>
  </si>
  <si>
    <t>GNW1440-46</t>
  </si>
  <si>
    <t>GNW1440-47</t>
  </si>
  <si>
    <t>GNW1440-48</t>
  </si>
  <si>
    <t>GNW1440-49</t>
  </si>
  <si>
    <t>GNW1440-50</t>
  </si>
  <si>
    <t>GNW1440-51</t>
  </si>
  <si>
    <t>GNW1440-52</t>
  </si>
  <si>
    <t>GNW1440-53</t>
  </si>
  <si>
    <t>GNW1440-54</t>
  </si>
  <si>
    <t>GNW1440-55</t>
  </si>
  <si>
    <t>GNW1440-56</t>
  </si>
  <si>
    <t>GNW1440-57</t>
  </si>
  <si>
    <t>GNW1440-58</t>
  </si>
  <si>
    <t>GNW1440-59</t>
  </si>
  <si>
    <t>GNW1440-60</t>
  </si>
  <si>
    <t>GNW1440-61</t>
  </si>
  <si>
    <t>GNW1440-62</t>
  </si>
  <si>
    <t>GNW1440-63</t>
  </si>
  <si>
    <t>GNW1440-64</t>
  </si>
  <si>
    <t>GNW1440-65</t>
  </si>
  <si>
    <t>GNW1440-66</t>
  </si>
  <si>
    <t>GNW1440-67</t>
  </si>
  <si>
    <t>GNW1440-68</t>
  </si>
  <si>
    <t>GNW1440-69</t>
  </si>
  <si>
    <t>GNW1440-70</t>
  </si>
  <si>
    <t>GNW1440-71</t>
  </si>
  <si>
    <t>GNW1440-72</t>
  </si>
  <si>
    <t>GNW1440-73</t>
  </si>
  <si>
    <t>GNW1440-74</t>
  </si>
  <si>
    <t>GNW1440-75</t>
  </si>
  <si>
    <t>GNW1440-76</t>
  </si>
  <si>
    <t>GNW1440-77</t>
  </si>
  <si>
    <t>GNW1440-78</t>
  </si>
  <si>
    <t>GNW1440-79</t>
  </si>
  <si>
    <t>GNW1440-80</t>
  </si>
  <si>
    <t>15NFJ-1</t>
    <phoneticPr fontId="2" type="noConversion"/>
  </si>
  <si>
    <t>15NFJ-1-1</t>
  </si>
  <si>
    <t>15NFJ-1-2</t>
  </si>
  <si>
    <t>15NFJ-1-3</t>
  </si>
  <si>
    <t>15NFJ-1-4</t>
  </si>
  <si>
    <t>15NFJ-1-5</t>
  </si>
  <si>
    <t>15NFJ-1-6</t>
  </si>
  <si>
    <t>15NFJ-1-7</t>
  </si>
  <si>
    <t>15NFJ-1-8</t>
  </si>
  <si>
    <t>15NFJ-1-9</t>
  </si>
  <si>
    <t>15NFJ-1-10</t>
  </si>
  <si>
    <t>15NFJ-1-11</t>
  </si>
  <si>
    <t>15NFJ-1-12</t>
  </si>
  <si>
    <t>15NFJ-1-13</t>
  </si>
  <si>
    <t>15NFJ-1-14</t>
  </si>
  <si>
    <t>15NFJ-1-15</t>
  </si>
  <si>
    <t>15NFJ-1-16</t>
  </si>
  <si>
    <t>15NFJ-1-17</t>
  </si>
  <si>
    <t>15NFJ-1-18</t>
  </si>
  <si>
    <t>15NFJ-1-19</t>
  </si>
  <si>
    <t>15NFJ-1-20</t>
  </si>
  <si>
    <t>15NFJ-1-21</t>
  </si>
  <si>
    <t>15NFJ-1-22</t>
  </si>
  <si>
    <t>15NFJ-1-23</t>
  </si>
  <si>
    <t>15NFJ-1-24</t>
  </si>
  <si>
    <t>15NFJ-1-25</t>
  </si>
  <si>
    <t>15NFJ-1-26</t>
  </si>
  <si>
    <t>15NFJ-1-27</t>
  </si>
  <si>
    <t>15NFJ-1-28</t>
  </si>
  <si>
    <t>15NFJ-1-29</t>
  </si>
  <si>
    <t>15NFJ-1-30</t>
  </si>
  <si>
    <t>15NFJ-1-31</t>
  </si>
  <si>
    <t>15NFJ-1-32</t>
  </si>
  <si>
    <t>15NFJ-1-33</t>
  </si>
  <si>
    <t>15NFJ-1-34</t>
  </si>
  <si>
    <t>15NFJ-1-35</t>
  </si>
  <si>
    <t>15NFJ-1-36</t>
  </si>
  <si>
    <t>15NFJ-1-37</t>
  </si>
  <si>
    <t>15NFJ-1-38</t>
  </si>
  <si>
    <t>15NFJ-1-39</t>
  </si>
  <si>
    <t>15NFJ-1-40</t>
  </si>
  <si>
    <t>15NFJ-1-41</t>
  </si>
  <si>
    <t>15NFJ-1-42</t>
  </si>
  <si>
    <t>15NFJ-1-43</t>
  </si>
  <si>
    <t>15NFJ-1-44</t>
  </si>
  <si>
    <t>15NFJ-1-45</t>
  </si>
  <si>
    <t>15NFJ-1-46</t>
  </si>
  <si>
    <t>15NFJ-1-47</t>
  </si>
  <si>
    <t>15NFJ-1-48</t>
  </si>
  <si>
    <t>15NFJ-1-49</t>
  </si>
  <si>
    <t>15NFJ-1-50</t>
  </si>
  <si>
    <t>15NFJ-1-51</t>
  </si>
  <si>
    <t>15NFJ-1-52</t>
  </si>
  <si>
    <t>15NFJ-1-53</t>
  </si>
  <si>
    <t>15NFJ-1-54</t>
  </si>
  <si>
    <t>15NFJ-1-55</t>
  </si>
  <si>
    <t>15NFJ-1-56</t>
  </si>
  <si>
    <t>15NFJ-1-57</t>
  </si>
  <si>
    <t>15NFJ-1-58</t>
  </si>
  <si>
    <t>15NFJ-1-59</t>
  </si>
  <si>
    <t>15NFJ-1-60</t>
  </si>
  <si>
    <t>15NFJ-1-61</t>
  </si>
  <si>
    <t>15NFJ-1-62</t>
  </si>
  <si>
    <t>15NFJ-1-63</t>
  </si>
  <si>
    <t>15NFJ-1-64</t>
  </si>
  <si>
    <t>15NFJ-1-65</t>
  </si>
  <si>
    <t>15NFJ-1-66</t>
  </si>
  <si>
    <t>15NFJ-1-67</t>
  </si>
  <si>
    <t>15NFJ-1-68</t>
  </si>
  <si>
    <t>15NFJ-1-69</t>
  </si>
  <si>
    <t>15NFJ-1-70</t>
  </si>
  <si>
    <t>15NFJ-1-71</t>
  </si>
  <si>
    <t>15NFJ-1-72</t>
  </si>
  <si>
    <t>15NFJ-1-73</t>
  </si>
  <si>
    <t>15NFJ-1-74</t>
  </si>
  <si>
    <t>15NFJ-1-75</t>
  </si>
  <si>
    <t>15NFJ-1-76</t>
  </si>
  <si>
    <t>15NFJ-1-77</t>
  </si>
  <si>
    <t>15NFJ-1-78</t>
  </si>
  <si>
    <t>15NFJ-1-79</t>
  </si>
  <si>
    <t>15NFJ-1-80</t>
  </si>
  <si>
    <t>15NFJ-1-81</t>
  </si>
  <si>
    <t>15NFJ-1-82</t>
  </si>
  <si>
    <t>15NFJ-1-83</t>
  </si>
  <si>
    <t>15NFJ-1-84</t>
  </si>
  <si>
    <t>15NFJ-1-85</t>
  </si>
  <si>
    <t>15NFJ-1-86</t>
  </si>
  <si>
    <t>15NFJ-1-87</t>
  </si>
  <si>
    <t>15NFJ-1-88</t>
  </si>
  <si>
    <t>15NFJ-1-89</t>
  </si>
  <si>
    <t>15NFJ-1-90</t>
  </si>
  <si>
    <t>15NFJ-1-91</t>
  </si>
  <si>
    <t>15NFJ-1-92</t>
  </si>
  <si>
    <t>15NFJ-1-93</t>
  </si>
  <si>
    <t>15NFJ-1-94</t>
  </si>
  <si>
    <t>15NFJ-1-95</t>
  </si>
  <si>
    <t>15NFJ-1-96</t>
  </si>
  <si>
    <t>15NFJ-1-97</t>
  </si>
  <si>
    <t>15NFJ-1-98</t>
  </si>
  <si>
    <t>15NFJ-1-99</t>
  </si>
  <si>
    <t>15NFJ-1-100</t>
  </si>
  <si>
    <t>15NFJ-1-101</t>
  </si>
  <si>
    <t>15NFJ-1-102</t>
  </si>
  <si>
    <t>15NFJ-1-103</t>
  </si>
  <si>
    <t>15NFJ-2</t>
    <phoneticPr fontId="2" type="noConversion"/>
  </si>
  <si>
    <t>15NFJ-2-1</t>
  </si>
  <si>
    <t>15NFJ-2-2</t>
  </si>
  <si>
    <t>15NFJ-2-3</t>
  </si>
  <si>
    <t>15NFJ-2-4</t>
  </si>
  <si>
    <t>15NFJ-2-5</t>
  </si>
  <si>
    <t>15NFJ-2-6</t>
  </si>
  <si>
    <t>15NFJ-2-7</t>
  </si>
  <si>
    <t>15NFJ-2-8</t>
  </si>
  <si>
    <t>15NFJ-2-9</t>
  </si>
  <si>
    <t>15NFJ-2-10</t>
  </si>
  <si>
    <t>15NFJ-2-11</t>
  </si>
  <si>
    <t>15NFJ-2-12</t>
  </si>
  <si>
    <t>15NFJ-2-13</t>
  </si>
  <si>
    <t>15NFJ-2-14</t>
  </si>
  <si>
    <t>15NFJ-2-15</t>
  </si>
  <si>
    <t>15NFJ-2-16</t>
  </si>
  <si>
    <t>15NFJ-2-17</t>
  </si>
  <si>
    <t>15NFJ-2-18</t>
  </si>
  <si>
    <t>15NFJ-2-19</t>
  </si>
  <si>
    <t>15NFJ-2-20</t>
  </si>
  <si>
    <t>15NFJ-2-21</t>
  </si>
  <si>
    <t>15NFJ-2-22</t>
  </si>
  <si>
    <t>15NFJ-2-23</t>
  </si>
  <si>
    <t>15NFJ-2-24</t>
  </si>
  <si>
    <t>15NFJ-2-25</t>
  </si>
  <si>
    <t>15NFJ-2-26</t>
  </si>
  <si>
    <t>15NFJ-2-27</t>
  </si>
  <si>
    <t>15NFJ-2-28</t>
  </si>
  <si>
    <t>15NFJ-2-29</t>
  </si>
  <si>
    <t>15NFJ-2-30</t>
  </si>
  <si>
    <t>15NFJ-2-31</t>
  </si>
  <si>
    <t>15NFJ-2-32</t>
  </si>
  <si>
    <t>15NFJ-2-33</t>
  </si>
  <si>
    <t>15NFJ-2-34</t>
  </si>
  <si>
    <t>15NFJ-2-35</t>
  </si>
  <si>
    <t>15NFJ-2-36</t>
  </si>
  <si>
    <t>15NFJ-2-37</t>
  </si>
  <si>
    <t>15NFJ-2-38</t>
  </si>
  <si>
    <t>15NFJ-2-39</t>
  </si>
  <si>
    <t>15NFJ-2-40</t>
  </si>
  <si>
    <t>15NFJ-2-41</t>
  </si>
  <si>
    <t>15NFJ-2-42</t>
  </si>
  <si>
    <t>15NFJ-2-43</t>
  </si>
  <si>
    <t>15NFJ-2-44</t>
  </si>
  <si>
    <t>15NFJ-2-45</t>
  </si>
  <si>
    <t>15NFJ-2-46</t>
  </si>
  <si>
    <t>15NFJ-2-47</t>
  </si>
  <si>
    <t>15NFJ-2-48</t>
  </si>
  <si>
    <t>15NFJ-2-49</t>
  </si>
  <si>
    <t>15NFJ-2-50</t>
  </si>
  <si>
    <t>15NFJ-2-51</t>
  </si>
  <si>
    <t>15NFJ-2-52</t>
  </si>
  <si>
    <t>15NFJ-2-53</t>
  </si>
  <si>
    <t>15NFJ-2-54</t>
  </si>
  <si>
    <t>15NFJ-2-55</t>
  </si>
  <si>
    <t>15NFJ-2-56</t>
  </si>
  <si>
    <t>15NFJ-2-57</t>
  </si>
  <si>
    <t>15NFJ-2-58</t>
  </si>
  <si>
    <t>15NFJ-2-59</t>
  </si>
  <si>
    <t>15NFJ-2-60</t>
  </si>
  <si>
    <t>15NFJ-2-61</t>
  </si>
  <si>
    <t>15NFJ-2-62</t>
  </si>
  <si>
    <t>15NFJ-2-63</t>
  </si>
  <si>
    <t>15NFJ-2-64</t>
  </si>
  <si>
    <t>15NFJ-2-65</t>
  </si>
  <si>
    <t>15NFJ-2-66</t>
  </si>
  <si>
    <t>15NFJ-2-67</t>
  </si>
  <si>
    <t>15NFJ-2-68</t>
  </si>
  <si>
    <t>15NFJ-2-69</t>
  </si>
  <si>
    <t>15NFJ-2-70</t>
  </si>
  <si>
    <t>15NFJ-2-71</t>
  </si>
  <si>
    <t>15NFJ-2-72</t>
  </si>
  <si>
    <t>15NFJ-2-73</t>
  </si>
  <si>
    <t>15NFJ-2-74</t>
  </si>
  <si>
    <t>15NFJ-2-75</t>
  </si>
  <si>
    <t>15NFJ-2-76</t>
  </si>
  <si>
    <t>15NFJ-2-77</t>
  </si>
  <si>
    <t>15NFJ-2-78</t>
  </si>
  <si>
    <t>15NFJ-2-79</t>
  </si>
  <si>
    <t>15NFJ-2-80</t>
  </si>
  <si>
    <t>15NFJ-2-81</t>
  </si>
  <si>
    <t>15NFJ-2-82</t>
  </si>
  <si>
    <t>15NFJ-2-83</t>
  </si>
  <si>
    <t>15NFJ-2-84</t>
  </si>
  <si>
    <t>15NFJ-2-85</t>
  </si>
  <si>
    <t>15NFJ-2-86</t>
  </si>
  <si>
    <t>15NFJ-2-87</t>
  </si>
  <si>
    <t>15NFJ-2-88</t>
  </si>
  <si>
    <t>15NFJ-2-89</t>
  </si>
  <si>
    <t>15NFJ-2-90</t>
  </si>
  <si>
    <t>15NFJ-2-91</t>
  </si>
  <si>
    <t>15NFJ-2-92</t>
  </si>
  <si>
    <t>15NFJ-2-93</t>
  </si>
  <si>
    <t>15NFJ-2-94</t>
  </si>
  <si>
    <t>15NFJ-2-95</t>
  </si>
  <si>
    <t>15NFJ-2-96</t>
  </si>
  <si>
    <t>15NFJ-2-97</t>
  </si>
  <si>
    <t>15NFJ-2-98</t>
  </si>
  <si>
    <t>15NFJ-2-99</t>
  </si>
  <si>
    <t>15NFJ-2-100</t>
  </si>
  <si>
    <t>15NFJ-2-101</t>
  </si>
  <si>
    <t>15NFJ-41</t>
    <phoneticPr fontId="2" type="noConversion"/>
  </si>
  <si>
    <t>15NFJ-41-1</t>
  </si>
  <si>
    <t>15NFJ-41-2</t>
  </si>
  <si>
    <t>15NFJ-41-3</t>
  </si>
  <si>
    <t>15NFJ-41-4</t>
  </si>
  <si>
    <t>15NFJ-41-5</t>
  </si>
  <si>
    <t>15NFJ-41-6</t>
  </si>
  <si>
    <t>15NFJ-41-7</t>
  </si>
  <si>
    <t>15NFJ-41-8</t>
  </si>
  <si>
    <t>15NFJ-41-9</t>
  </si>
  <si>
    <t>15NFJ-41-10</t>
  </si>
  <si>
    <t>15NFJ-41-11</t>
  </si>
  <si>
    <t>15NFJ-41-12</t>
  </si>
  <si>
    <t>15NFJ-41-13</t>
  </si>
  <si>
    <t>15NFJ-41-14</t>
  </si>
  <si>
    <t>15NFJ-41-15</t>
  </si>
  <si>
    <t>15NFJ-41-16</t>
  </si>
  <si>
    <t>15NFJ-41-17</t>
  </si>
  <si>
    <t>15NFJ-41-18</t>
  </si>
  <si>
    <t>15NFJ-41-19</t>
  </si>
  <si>
    <t>15NFJ-41-20</t>
  </si>
  <si>
    <t>15NFJ-41-21</t>
  </si>
  <si>
    <t>15NFJ-41-22</t>
  </si>
  <si>
    <t>15NFJ-41-23</t>
  </si>
  <si>
    <t>15NFJ-41-24</t>
  </si>
  <si>
    <t>15NFJ-41-25</t>
  </si>
  <si>
    <t>15NFJ-41-26</t>
  </si>
  <si>
    <t>15NFJ-41-27</t>
  </si>
  <si>
    <t>15NFJ-41-28</t>
  </si>
  <si>
    <t>15NFJ-41-29</t>
  </si>
  <si>
    <t>15NFJ-41-30</t>
  </si>
  <si>
    <t>15NFJ-41-31</t>
  </si>
  <si>
    <t>15NFJ-41-32</t>
  </si>
  <si>
    <t>15NFJ-41-33</t>
  </si>
  <si>
    <t>15NFJ-41-34</t>
  </si>
  <si>
    <t>15NFJ-41-35</t>
  </si>
  <si>
    <t>15NFJ-41-36</t>
  </si>
  <si>
    <t>15NFJ-41-37</t>
  </si>
  <si>
    <t>15NFJ-41-38</t>
  </si>
  <si>
    <t>15NFJ-41-39</t>
  </si>
  <si>
    <t>15NFJ-41-40</t>
  </si>
  <si>
    <t>15NFJ-41-41</t>
  </si>
  <si>
    <t>15NFJ-41-42</t>
  </si>
  <si>
    <t>15NFJ-41-43</t>
  </si>
  <si>
    <t>15NFJ-41-44</t>
  </si>
  <si>
    <t>15NFJ-41-45</t>
  </si>
  <si>
    <t>15NFJ-41-46</t>
  </si>
  <si>
    <t>15NFJ-41-47</t>
  </si>
  <si>
    <t>15NFJ-41-48</t>
  </si>
  <si>
    <t>15NFJ-41-49</t>
  </si>
  <si>
    <t>15NFJ-41-50</t>
  </si>
  <si>
    <t>JX12</t>
    <phoneticPr fontId="2" type="noConversion"/>
  </si>
  <si>
    <t>JX12-1</t>
  </si>
  <si>
    <t>JX12-2</t>
  </si>
  <si>
    <t>JX12-3</t>
  </si>
  <si>
    <t>JX12-4</t>
  </si>
  <si>
    <t>JX12-5</t>
  </si>
  <si>
    <t>JX12-6</t>
  </si>
  <si>
    <t>JX12-8</t>
  </si>
  <si>
    <t>JX12-9</t>
  </si>
  <si>
    <t>JX12-10</t>
  </si>
  <si>
    <t>JX12-11</t>
  </si>
  <si>
    <t>JX12-12</t>
  </si>
  <si>
    <t>JX12-13</t>
  </si>
  <si>
    <t>JX12-14</t>
  </si>
  <si>
    <t>JX12-15</t>
  </si>
  <si>
    <t>JX12-16</t>
  </si>
  <si>
    <t>JX12-17</t>
  </si>
  <si>
    <t>JX12-18</t>
  </si>
  <si>
    <t>JX12-19</t>
  </si>
  <si>
    <t>JX12-20</t>
  </si>
  <si>
    <t>JX12-21</t>
  </si>
  <si>
    <t>JX12-22</t>
  </si>
  <si>
    <t>JX12-23</t>
  </si>
  <si>
    <t>JX12-24</t>
  </si>
  <si>
    <t>JX12-25</t>
  </si>
  <si>
    <t>JX12-26</t>
  </si>
  <si>
    <t>JX12-27</t>
  </si>
  <si>
    <t>JX12-28</t>
  </si>
  <si>
    <t>JX12-30</t>
  </si>
  <si>
    <t>JX12-31</t>
  </si>
  <si>
    <t>JX12-32</t>
  </si>
  <si>
    <t>JX12-33</t>
  </si>
  <si>
    <t>JX12-34</t>
  </si>
  <si>
    <t>JX12-35</t>
  </si>
  <si>
    <t>JX12-36</t>
  </si>
  <si>
    <t>JX12-37</t>
  </si>
  <si>
    <t>JX12-38</t>
  </si>
  <si>
    <t>JX12-39</t>
  </si>
  <si>
    <t>JX12-40</t>
  </si>
  <si>
    <t>JX12-41</t>
  </si>
  <si>
    <t>JX12-42</t>
  </si>
  <si>
    <t>JX12-43</t>
  </si>
  <si>
    <t>JX12-44</t>
  </si>
  <si>
    <t>JX12-45</t>
  </si>
  <si>
    <t>JX12-46</t>
  </si>
  <si>
    <t>JX12-47</t>
  </si>
  <si>
    <t>JX12-48</t>
  </si>
  <si>
    <t>JX12-49</t>
  </si>
  <si>
    <t>JX12-50</t>
  </si>
  <si>
    <t>JX12-51</t>
  </si>
  <si>
    <t>JX12-52</t>
  </si>
  <si>
    <t>JX12-53</t>
  </si>
  <si>
    <t>JX12-54</t>
  </si>
  <si>
    <t>JX12-55</t>
  </si>
  <si>
    <t>JX12-56</t>
  </si>
  <si>
    <t>JX12-57</t>
  </si>
  <si>
    <t>JX12-58</t>
  </si>
  <si>
    <t>JX12-59</t>
  </si>
  <si>
    <t>JX12-60</t>
  </si>
  <si>
    <t>JX12-61</t>
  </si>
  <si>
    <t>J192</t>
    <phoneticPr fontId="2" type="noConversion"/>
  </si>
  <si>
    <t>J192-001</t>
  </si>
  <si>
    <t>J192-002</t>
  </si>
  <si>
    <t>J192-003</t>
  </si>
  <si>
    <t>J192-004</t>
  </si>
  <si>
    <t>J192-005</t>
  </si>
  <si>
    <t>J192-006</t>
  </si>
  <si>
    <t>J192-007</t>
  </si>
  <si>
    <t>J192-008</t>
  </si>
  <si>
    <t>J192-009</t>
  </si>
  <si>
    <t>J192-010</t>
  </si>
  <si>
    <t>J192-011</t>
  </si>
  <si>
    <t>J192-012</t>
  </si>
  <si>
    <t>J192-013</t>
  </si>
  <si>
    <t>J192-014</t>
  </si>
  <si>
    <t>J192-015</t>
  </si>
  <si>
    <t>J192-016</t>
  </si>
  <si>
    <t>J192-017</t>
  </si>
  <si>
    <t>J192-018</t>
  </si>
  <si>
    <t>J192-019</t>
  </si>
  <si>
    <t>J192-020</t>
  </si>
  <si>
    <t>J192-021</t>
  </si>
  <si>
    <t>J192-022</t>
  </si>
  <si>
    <t>J192-023</t>
  </si>
  <si>
    <t>J192-024</t>
  </si>
  <si>
    <t>J192-025</t>
  </si>
  <si>
    <t>J192-026</t>
  </si>
  <si>
    <t>J192-027</t>
  </si>
  <si>
    <t>J192-028</t>
  </si>
  <si>
    <t>J192-029</t>
  </si>
  <si>
    <t>J192-030</t>
  </si>
  <si>
    <t>J192-031</t>
  </si>
  <si>
    <t>J192-032</t>
  </si>
  <si>
    <t>J192-033</t>
  </si>
  <si>
    <t>J192-034</t>
  </si>
  <si>
    <t>J192-035</t>
  </si>
  <si>
    <t>J192-036</t>
  </si>
  <si>
    <t>J192-037</t>
  </si>
  <si>
    <t>J192-038</t>
  </si>
  <si>
    <t>J192-039</t>
  </si>
  <si>
    <t>J192-040</t>
  </si>
  <si>
    <t>J192-041</t>
  </si>
  <si>
    <t>J192-042</t>
  </si>
  <si>
    <t>J192-043</t>
  </si>
  <si>
    <t>J192-044</t>
  </si>
  <si>
    <t>J192-045</t>
  </si>
  <si>
    <t>J192-046</t>
  </si>
  <si>
    <t>J192-047</t>
  </si>
  <si>
    <t>J192-048</t>
  </si>
  <si>
    <t>J192-049</t>
  </si>
  <si>
    <t>J192-050</t>
  </si>
  <si>
    <t>J192-051</t>
  </si>
  <si>
    <t>J192-052</t>
  </si>
  <si>
    <t>J192-053</t>
  </si>
  <si>
    <t>J192-054</t>
  </si>
  <si>
    <t>J192-055</t>
  </si>
  <si>
    <t>J192-056</t>
  </si>
  <si>
    <t>J192-057</t>
  </si>
  <si>
    <t>J192-058</t>
  </si>
  <si>
    <t>J192-059</t>
  </si>
  <si>
    <t>J192-060</t>
  </si>
  <si>
    <t>J192-061</t>
  </si>
  <si>
    <t>J192-062</t>
  </si>
  <si>
    <t>J192-063</t>
  </si>
  <si>
    <t>J192-064</t>
  </si>
  <si>
    <t>J192-065</t>
  </si>
  <si>
    <t>J192-066</t>
  </si>
  <si>
    <t>J192-067</t>
  </si>
  <si>
    <t>J192-068</t>
  </si>
  <si>
    <t>J192-069</t>
  </si>
  <si>
    <t>J192-070</t>
  </si>
  <si>
    <t>J192-071</t>
  </si>
  <si>
    <t>J192-072</t>
  </si>
  <si>
    <t>J192-073</t>
  </si>
  <si>
    <t>J192-074</t>
  </si>
  <si>
    <t>J192-075</t>
  </si>
  <si>
    <t>J192-077</t>
  </si>
  <si>
    <t>J192-078</t>
  </si>
  <si>
    <t>J192-079</t>
  </si>
  <si>
    <t>J192-080</t>
  </si>
  <si>
    <t>J192-081</t>
  </si>
  <si>
    <t>J192-082</t>
  </si>
  <si>
    <t>J192-083</t>
  </si>
  <si>
    <t>J192-084</t>
  </si>
  <si>
    <t>J192-085</t>
  </si>
  <si>
    <t>J192-086</t>
  </si>
  <si>
    <t>J192-087</t>
  </si>
  <si>
    <t>J192-088</t>
  </si>
  <si>
    <t>J192-089</t>
  </si>
  <si>
    <t>J192-090</t>
  </si>
  <si>
    <t>J192-091</t>
  </si>
  <si>
    <t>J192-092</t>
  </si>
  <si>
    <t>J192-093</t>
  </si>
  <si>
    <t>J192-094</t>
  </si>
  <si>
    <t>J192-095</t>
  </si>
  <si>
    <t>J192-096</t>
  </si>
  <si>
    <t>J192-097</t>
  </si>
  <si>
    <t>J192-098</t>
  </si>
  <si>
    <t>J192-099</t>
  </si>
  <si>
    <t>J192-100</t>
  </si>
  <si>
    <t>J192-101</t>
  </si>
  <si>
    <t>J192-102</t>
  </si>
  <si>
    <t>J192-103</t>
  </si>
  <si>
    <t>J192-104</t>
  </si>
  <si>
    <t>J192-105</t>
  </si>
  <si>
    <t>J192-106</t>
  </si>
  <si>
    <t>J192-107</t>
  </si>
  <si>
    <t>J192-108</t>
  </si>
  <si>
    <t>J192-109</t>
  </si>
  <si>
    <t>J192-110</t>
  </si>
  <si>
    <t>J192-111</t>
  </si>
  <si>
    <t>J192-112</t>
  </si>
  <si>
    <t>J192-113</t>
  </si>
  <si>
    <t>J192-114</t>
  </si>
  <si>
    <t>J192-115</t>
  </si>
  <si>
    <t>J192-116</t>
  </si>
  <si>
    <t>J192-117</t>
  </si>
  <si>
    <t>J192-118</t>
  </si>
  <si>
    <t>J192-119</t>
  </si>
  <si>
    <t>J192-120</t>
  </si>
  <si>
    <t>J192-121</t>
  </si>
  <si>
    <t>J192-122</t>
  </si>
  <si>
    <t>J192-123</t>
  </si>
  <si>
    <t>J192-124</t>
  </si>
  <si>
    <t>J192-125</t>
  </si>
  <si>
    <t>J192-126</t>
  </si>
  <si>
    <t>J192-127</t>
  </si>
  <si>
    <t>J192-128</t>
  </si>
  <si>
    <t>J192-129</t>
  </si>
  <si>
    <t>J192-130</t>
  </si>
  <si>
    <t>J192-131</t>
  </si>
  <si>
    <t>J192-132</t>
  </si>
  <si>
    <t>J192-133</t>
  </si>
  <si>
    <t>J192-134</t>
  </si>
  <si>
    <t>J192-135</t>
  </si>
  <si>
    <t>J192-136</t>
  </si>
  <si>
    <t>J192-137</t>
  </si>
  <si>
    <t>J192-138</t>
  </si>
  <si>
    <t>J192-139</t>
  </si>
  <si>
    <t>J192-140</t>
  </si>
  <si>
    <t>J188</t>
    <phoneticPr fontId="2" type="noConversion"/>
  </si>
  <si>
    <t>J188001</t>
  </si>
  <si>
    <t>J188002</t>
  </si>
  <si>
    <t>J188003</t>
  </si>
  <si>
    <t>J188004</t>
  </si>
  <si>
    <t>J188005</t>
  </si>
  <si>
    <t>J188006</t>
  </si>
  <si>
    <t>J188007</t>
  </si>
  <si>
    <t>J188008</t>
  </si>
  <si>
    <t>J188009</t>
  </si>
  <si>
    <t>J188010</t>
  </si>
  <si>
    <t>J188011</t>
  </si>
  <si>
    <t>J188012</t>
  </si>
  <si>
    <t>J188013</t>
  </si>
  <si>
    <t>J188014</t>
  </si>
  <si>
    <t>J188015</t>
  </si>
  <si>
    <t>J188016</t>
  </si>
  <si>
    <t>J188017</t>
  </si>
  <si>
    <t>J188018</t>
  </si>
  <si>
    <t>J188019</t>
  </si>
  <si>
    <t>J188020</t>
  </si>
  <si>
    <t>J188021</t>
  </si>
  <si>
    <t>J188022</t>
  </si>
  <si>
    <t>J188023</t>
  </si>
  <si>
    <t>J188024</t>
  </si>
  <si>
    <t>J188025</t>
  </si>
  <si>
    <t>J188026</t>
  </si>
  <si>
    <t>J188027</t>
  </si>
  <si>
    <t>J188028</t>
  </si>
  <si>
    <t>J188029</t>
  </si>
  <si>
    <t>J188030</t>
  </si>
  <si>
    <t>J188031</t>
  </si>
  <si>
    <t>J188032</t>
  </si>
  <si>
    <t>J188033</t>
  </si>
  <si>
    <t>J188034</t>
  </si>
  <si>
    <t>J188035</t>
  </si>
  <si>
    <t>J188036</t>
  </si>
  <si>
    <t>J188037</t>
  </si>
  <si>
    <t>J188038</t>
  </si>
  <si>
    <t>J188039</t>
  </si>
  <si>
    <t>J188040</t>
  </si>
  <si>
    <t>J188041</t>
  </si>
  <si>
    <t>J188042</t>
  </si>
  <si>
    <t>J188043</t>
  </si>
  <si>
    <t>J188044</t>
  </si>
  <si>
    <t>J188045</t>
  </si>
  <si>
    <t>J188046</t>
  </si>
  <si>
    <t>J188047</t>
  </si>
  <si>
    <t>J188048</t>
  </si>
  <si>
    <t>J188049</t>
  </si>
  <si>
    <t>J188050</t>
  </si>
  <si>
    <t>J188051</t>
  </si>
  <si>
    <t>J188052</t>
  </si>
  <si>
    <t>J188053</t>
  </si>
  <si>
    <t>J188054</t>
  </si>
  <si>
    <t>J188055</t>
  </si>
  <si>
    <t>J188056</t>
  </si>
  <si>
    <t>J188057</t>
  </si>
  <si>
    <t>J188058</t>
  </si>
  <si>
    <t>J188059</t>
  </si>
  <si>
    <t>J188060</t>
  </si>
  <si>
    <t>J188061</t>
  </si>
  <si>
    <t>J188062</t>
  </si>
  <si>
    <t>J188063</t>
  </si>
  <si>
    <t>J188064</t>
  </si>
  <si>
    <t>J188065</t>
  </si>
  <si>
    <t>J188066</t>
  </si>
  <si>
    <t>J188067</t>
  </si>
  <si>
    <t>J188068</t>
  </si>
  <si>
    <t>J188069</t>
  </si>
  <si>
    <t>J188070</t>
  </si>
  <si>
    <t>J188071</t>
  </si>
  <si>
    <t>J188072</t>
  </si>
  <si>
    <t>J188073</t>
  </si>
  <si>
    <t>J188074</t>
  </si>
  <si>
    <t>J188075</t>
  </si>
  <si>
    <t>J188076</t>
  </si>
  <si>
    <t>J188077</t>
  </si>
  <si>
    <t>J188078</t>
  </si>
  <si>
    <t>J188079</t>
  </si>
  <si>
    <t>J188080</t>
  </si>
  <si>
    <t>J188081</t>
  </si>
  <si>
    <t>J188082</t>
  </si>
  <si>
    <t>J188083</t>
  </si>
  <si>
    <t>J188084</t>
  </si>
  <si>
    <t>J188085</t>
  </si>
  <si>
    <t>J188086</t>
  </si>
  <si>
    <t>J188087</t>
  </si>
  <si>
    <t>J188088</t>
  </si>
  <si>
    <t>J188089</t>
  </si>
  <si>
    <t>J188090</t>
  </si>
  <si>
    <t>J188091</t>
  </si>
  <si>
    <t>J188092</t>
  </si>
  <si>
    <t>J188093</t>
  </si>
  <si>
    <t>J188094</t>
  </si>
  <si>
    <t>J188095</t>
  </si>
  <si>
    <t>J188096</t>
  </si>
  <si>
    <t>J188097</t>
  </si>
  <si>
    <t>J188098</t>
  </si>
  <si>
    <t>J188099</t>
  </si>
  <si>
    <t>J188100</t>
  </si>
  <si>
    <t>J188101</t>
  </si>
  <si>
    <t>J188102</t>
  </si>
  <si>
    <t>J188103</t>
  </si>
  <si>
    <t>J188104</t>
  </si>
  <si>
    <t>J188105</t>
  </si>
  <si>
    <t>J188106</t>
  </si>
  <si>
    <t>J188107</t>
  </si>
  <si>
    <t>J188108</t>
  </si>
  <si>
    <t>J188109</t>
  </si>
  <si>
    <t>J188110</t>
  </si>
  <si>
    <t>J188111</t>
  </si>
  <si>
    <t>J188112</t>
  </si>
  <si>
    <t>J188113</t>
  </si>
  <si>
    <t>J188114</t>
  </si>
  <si>
    <t>J188115</t>
  </si>
  <si>
    <t>J188116</t>
  </si>
  <si>
    <t>J188117</t>
  </si>
  <si>
    <t>J188118</t>
  </si>
  <si>
    <t>J188119</t>
  </si>
  <si>
    <t>J188120</t>
  </si>
  <si>
    <t>J188121</t>
  </si>
  <si>
    <t>J188122</t>
  </si>
  <si>
    <t>J188123</t>
  </si>
  <si>
    <t>J188124</t>
  </si>
  <si>
    <t>J188125</t>
  </si>
  <si>
    <t>J188126</t>
  </si>
  <si>
    <t>J188127</t>
  </si>
  <si>
    <t>J188128</t>
  </si>
  <si>
    <t>J188129</t>
  </si>
  <si>
    <t>J188130</t>
  </si>
  <si>
    <t>J188131</t>
  </si>
  <si>
    <t>J188132</t>
  </si>
  <si>
    <t>J186</t>
    <phoneticPr fontId="2" type="noConversion"/>
  </si>
  <si>
    <t>J186-001</t>
  </si>
  <si>
    <t>J186-002</t>
  </si>
  <si>
    <t>J186-003</t>
  </si>
  <si>
    <t>J186-004</t>
  </si>
  <si>
    <t>J186-005</t>
  </si>
  <si>
    <t>J186-006</t>
  </si>
  <si>
    <t>J186-007</t>
  </si>
  <si>
    <t>J186-008</t>
  </si>
  <si>
    <t>J186-009</t>
  </si>
  <si>
    <t>J186-010</t>
  </si>
  <si>
    <t>J186-011</t>
  </si>
  <si>
    <t>J186-012</t>
  </si>
  <si>
    <t>J186-013</t>
  </si>
  <si>
    <t>J186-014</t>
  </si>
  <si>
    <t>J186-015</t>
  </si>
  <si>
    <t>J186-016</t>
  </si>
  <si>
    <t>J186-017</t>
  </si>
  <si>
    <t>J186-018</t>
  </si>
  <si>
    <t>J186-019</t>
  </si>
  <si>
    <t>J186-020</t>
  </si>
  <si>
    <t>J186-021</t>
  </si>
  <si>
    <t>J186-022</t>
  </si>
  <si>
    <t>J186-023</t>
  </si>
  <si>
    <t>J186-025</t>
  </si>
  <si>
    <t>J186-026</t>
  </si>
  <si>
    <t>J186-027</t>
  </si>
  <si>
    <t>J186-028</t>
  </si>
  <si>
    <t>J186-029</t>
  </si>
  <si>
    <t>J186-030</t>
  </si>
  <si>
    <t>J186-031</t>
  </si>
  <si>
    <t>J186-032</t>
  </si>
  <si>
    <t>J186-033</t>
  </si>
  <si>
    <t>J186-034</t>
  </si>
  <si>
    <t>J186-035</t>
  </si>
  <si>
    <t>J186-036</t>
  </si>
  <si>
    <t>J186-037</t>
  </si>
  <si>
    <t>J186-038</t>
  </si>
  <si>
    <t>J186-039</t>
  </si>
  <si>
    <t>J186-040</t>
  </si>
  <si>
    <t>J186-041</t>
  </si>
  <si>
    <t>J186-042</t>
  </si>
  <si>
    <t>J186-043</t>
  </si>
  <si>
    <t>J186-044</t>
  </si>
  <si>
    <t>J186-045</t>
  </si>
  <si>
    <t>J186-046</t>
  </si>
  <si>
    <t>J186-047</t>
  </si>
  <si>
    <t>J186-048</t>
  </si>
  <si>
    <t>J186-049</t>
  </si>
  <si>
    <t>J186-050</t>
  </si>
  <si>
    <t>J186-051</t>
  </si>
  <si>
    <t>J186-052</t>
  </si>
  <si>
    <t>J186-053</t>
  </si>
  <si>
    <t>J186-054</t>
  </si>
  <si>
    <t>J186-055</t>
  </si>
  <si>
    <t>J186-056</t>
  </si>
  <si>
    <t>J186-057</t>
  </si>
  <si>
    <t>J186-058</t>
  </si>
  <si>
    <t>J186-059</t>
  </si>
  <si>
    <t>J186-060</t>
  </si>
  <si>
    <t>J186-061</t>
  </si>
  <si>
    <t>J186-062</t>
  </si>
  <si>
    <t>J186-063</t>
  </si>
  <si>
    <t>J186-064</t>
  </si>
  <si>
    <t>J186-065</t>
  </si>
  <si>
    <t>J186-066</t>
  </si>
  <si>
    <t>J186-067</t>
  </si>
  <si>
    <t>J186-068</t>
  </si>
  <si>
    <t>J186-069</t>
  </si>
  <si>
    <t>J186-070</t>
  </si>
  <si>
    <t>J186-071</t>
  </si>
  <si>
    <t>J186-072</t>
  </si>
  <si>
    <t>J186-073</t>
  </si>
  <si>
    <t>J186-074</t>
  </si>
  <si>
    <t>J186-075</t>
  </si>
  <si>
    <t>J186-076</t>
  </si>
  <si>
    <t>J186-077</t>
  </si>
  <si>
    <t>J186-078</t>
  </si>
  <si>
    <t>J186-079</t>
  </si>
  <si>
    <t>J186-080</t>
  </si>
  <si>
    <t>J186-081</t>
  </si>
  <si>
    <t>J186-082</t>
  </si>
  <si>
    <t>J186-083</t>
  </si>
  <si>
    <t>J186-084</t>
  </si>
  <si>
    <t>J186-085</t>
  </si>
  <si>
    <t>J186-086</t>
  </si>
  <si>
    <t>J186-087</t>
  </si>
  <si>
    <t>J186-088</t>
  </si>
  <si>
    <t>J186-089</t>
  </si>
  <si>
    <t>J186-090</t>
  </si>
  <si>
    <t>J186-091</t>
  </si>
  <si>
    <t>J186-092</t>
  </si>
  <si>
    <t>J186-093</t>
  </si>
  <si>
    <t>J186-094</t>
  </si>
  <si>
    <t>J186-095</t>
  </si>
  <si>
    <t>J186-096</t>
  </si>
  <si>
    <t>J186-097</t>
  </si>
  <si>
    <t>J186-098</t>
  </si>
  <si>
    <t>J186-099</t>
  </si>
  <si>
    <t>J186-100</t>
  </si>
  <si>
    <t>J186-101</t>
  </si>
  <si>
    <t>J186-102</t>
  </si>
  <si>
    <t>J186-103</t>
  </si>
  <si>
    <t>J186-104</t>
  </si>
  <si>
    <t>J186-105</t>
  </si>
  <si>
    <t>J186-106</t>
  </si>
  <si>
    <t>J186-107</t>
  </si>
  <si>
    <t>J186-108</t>
  </si>
  <si>
    <t>J186-109</t>
  </si>
  <si>
    <t>J186-110</t>
  </si>
  <si>
    <t>J186-111</t>
  </si>
  <si>
    <t>J186-112</t>
  </si>
  <si>
    <t>J186-113</t>
  </si>
  <si>
    <t>J186-114</t>
  </si>
  <si>
    <t>J186-115</t>
  </si>
  <si>
    <t>J186-116</t>
  </si>
  <si>
    <t>J186-117</t>
  </si>
  <si>
    <t>J186-118</t>
  </si>
  <si>
    <t>J186-119</t>
  </si>
  <si>
    <t>J186-120</t>
  </si>
  <si>
    <t>J186-121</t>
  </si>
  <si>
    <t>J186-122</t>
  </si>
  <si>
    <t>J186-123</t>
  </si>
  <si>
    <t>J186-124</t>
  </si>
  <si>
    <t>J186-125</t>
  </si>
  <si>
    <t>J186-126</t>
  </si>
  <si>
    <t>J186-127</t>
  </si>
  <si>
    <t>J186-128</t>
  </si>
  <si>
    <t>J186-129</t>
  </si>
  <si>
    <t>J186-130</t>
  </si>
  <si>
    <t>J186-131</t>
  </si>
  <si>
    <t>J186-132</t>
  </si>
  <si>
    <t>J186-133</t>
  </si>
  <si>
    <t>J186-134</t>
  </si>
  <si>
    <t>J186-135</t>
  </si>
  <si>
    <t>J186-136</t>
  </si>
  <si>
    <t>J186-137</t>
  </si>
  <si>
    <t>J186-138</t>
  </si>
  <si>
    <t>J186-139</t>
  </si>
  <si>
    <t>J200</t>
    <phoneticPr fontId="2" type="noConversion"/>
  </si>
  <si>
    <t>J200-01</t>
  </si>
  <si>
    <t>J200-02</t>
  </si>
  <si>
    <t>J200-03</t>
  </si>
  <si>
    <t>J200-04</t>
  </si>
  <si>
    <t>J200-05</t>
  </si>
  <si>
    <t>J200-06</t>
  </si>
  <si>
    <t>J200-07</t>
  </si>
  <si>
    <t>J200-08</t>
  </si>
  <si>
    <t>J200-09</t>
  </si>
  <si>
    <t>J200-10</t>
  </si>
  <si>
    <t>J200-11</t>
  </si>
  <si>
    <t>J200-12</t>
  </si>
  <si>
    <t>J200-13</t>
  </si>
  <si>
    <t>J200-15</t>
  </si>
  <si>
    <t>J200-16</t>
  </si>
  <si>
    <t>J200-17</t>
  </si>
  <si>
    <t>J200-18</t>
  </si>
  <si>
    <t>J200-19</t>
  </si>
  <si>
    <t>J200-20</t>
  </si>
  <si>
    <t>J200-21</t>
  </si>
  <si>
    <t>J200-22</t>
  </si>
  <si>
    <t>J200-23</t>
  </si>
  <si>
    <t>J200-24</t>
  </si>
  <si>
    <t>J200-25</t>
  </si>
  <si>
    <t>J200-26</t>
  </si>
  <si>
    <t>J200-27</t>
  </si>
  <si>
    <t>J200-28</t>
  </si>
  <si>
    <t>J200-29</t>
  </si>
  <si>
    <t>J200-30</t>
  </si>
  <si>
    <t>J200-31</t>
  </si>
  <si>
    <t>J200-32</t>
  </si>
  <si>
    <t>J200-33</t>
  </si>
  <si>
    <t>J200-34</t>
  </si>
  <si>
    <t>J200-35</t>
  </si>
  <si>
    <t>J200-36</t>
  </si>
  <si>
    <t>J200-37</t>
  </si>
  <si>
    <t>J200-38</t>
  </si>
  <si>
    <t>J200-39</t>
  </si>
  <si>
    <t>J200-40</t>
  </si>
  <si>
    <t>J200-41</t>
  </si>
  <si>
    <t>J200-43</t>
  </si>
  <si>
    <t>J200-44</t>
  </si>
  <si>
    <t>J200-45</t>
  </si>
  <si>
    <t>J200-46</t>
  </si>
  <si>
    <t>J200-47</t>
  </si>
  <si>
    <t>J200-48</t>
  </si>
  <si>
    <t>J200-49</t>
  </si>
  <si>
    <t>J200-50</t>
  </si>
  <si>
    <t>J200-51</t>
  </si>
  <si>
    <t>J200-52</t>
  </si>
  <si>
    <t>J200-53</t>
  </si>
  <si>
    <t>J200-54</t>
  </si>
  <si>
    <t>J200-55</t>
  </si>
  <si>
    <t>J200-56</t>
  </si>
  <si>
    <t>J200-57</t>
  </si>
  <si>
    <t>J200-58</t>
  </si>
  <si>
    <t>J200-59</t>
  </si>
  <si>
    <t>J200-60</t>
  </si>
  <si>
    <t>J200-61</t>
  </si>
  <si>
    <t>J200-62</t>
  </si>
  <si>
    <t>J200-63</t>
  </si>
  <si>
    <t>J200-64</t>
  </si>
  <si>
    <t>J200-65</t>
  </si>
  <si>
    <t>J200-66</t>
  </si>
  <si>
    <t>J200-67</t>
  </si>
  <si>
    <t>J200-68</t>
  </si>
  <si>
    <t>J200-69</t>
  </si>
  <si>
    <t>J200-70</t>
  </si>
  <si>
    <t>J200-71</t>
  </si>
  <si>
    <t>J200-72</t>
  </si>
  <si>
    <t>J200-73</t>
  </si>
  <si>
    <t>J200-74</t>
  </si>
  <si>
    <t>J200-75</t>
  </si>
  <si>
    <t>J200-76</t>
  </si>
  <si>
    <t>J200-77</t>
  </si>
  <si>
    <t>J200-002a</t>
  </si>
  <si>
    <t>J200-003a</t>
  </si>
  <si>
    <t>J200-004a</t>
  </si>
  <si>
    <t>J200-005a</t>
  </si>
  <si>
    <t>J200-006a</t>
  </si>
  <si>
    <t>J200-007a</t>
  </si>
  <si>
    <t>J200-008a</t>
  </si>
  <si>
    <t>J200-009a</t>
  </si>
  <si>
    <t>J200-010a</t>
  </si>
  <si>
    <t>J200-011a</t>
  </si>
  <si>
    <t>J200-012a</t>
  </si>
  <si>
    <t>J200-013a</t>
  </si>
  <si>
    <t>J200-014a</t>
  </si>
  <si>
    <t>J200-015a</t>
  </si>
  <si>
    <t>J200-016a</t>
  </si>
  <si>
    <t>J200-017a</t>
  </si>
  <si>
    <t>J200-018a</t>
  </si>
  <si>
    <t>J200-019a</t>
  </si>
  <si>
    <t>J200-020a</t>
  </si>
  <si>
    <t>J200-021a</t>
  </si>
  <si>
    <t>J200-022a</t>
  </si>
  <si>
    <t>J200-023a</t>
  </si>
  <si>
    <t>J200-024a</t>
  </si>
  <si>
    <t>J200-025a</t>
  </si>
  <si>
    <t>J200-026a</t>
  </si>
  <si>
    <t>J200-027a</t>
  </si>
  <si>
    <t>J200-028a</t>
  </si>
  <si>
    <t>J200-029a</t>
  </si>
  <si>
    <t>J200-030a</t>
  </si>
  <si>
    <t>J200-031a</t>
  </si>
  <si>
    <t>J200-032a</t>
  </si>
  <si>
    <t>J200-033a</t>
  </si>
  <si>
    <t>J200-034a</t>
  </si>
  <si>
    <t>J200-035a</t>
  </si>
  <si>
    <t>J200-036a</t>
  </si>
  <si>
    <t>J200-037a</t>
  </si>
  <si>
    <t>J200-038a</t>
  </si>
  <si>
    <t>J200-039a</t>
  </si>
  <si>
    <t>J200-040a</t>
  </si>
  <si>
    <t>J200-041a</t>
  </si>
  <si>
    <t>J200-042a</t>
  </si>
  <si>
    <t>J200-043a</t>
  </si>
  <si>
    <t>J200-044a</t>
  </si>
  <si>
    <t>HU46</t>
    <phoneticPr fontId="2" type="noConversion"/>
  </si>
  <si>
    <t>HU46-1</t>
  </si>
  <si>
    <t>HU46-2</t>
  </si>
  <si>
    <t>HU46-4</t>
  </si>
  <si>
    <t>HU46-5</t>
  </si>
  <si>
    <t>HU46-6</t>
  </si>
  <si>
    <t>HU46-7</t>
  </si>
  <si>
    <t>HU46-8</t>
  </si>
  <si>
    <t>HU46-11</t>
  </si>
  <si>
    <t>HU46-13</t>
  </si>
  <si>
    <t>HU46-14</t>
  </si>
  <si>
    <t>HU46-15</t>
  </si>
  <si>
    <t>HU46-16</t>
  </si>
  <si>
    <t>HU46-17</t>
  </si>
  <si>
    <t>HU46-19</t>
  </si>
  <si>
    <t>HU46-20</t>
  </si>
  <si>
    <t>HU46-21</t>
  </si>
  <si>
    <t>HU46-22</t>
  </si>
  <si>
    <t>HU46-24</t>
  </si>
  <si>
    <t>HU46-25</t>
  </si>
  <si>
    <t>HU46-26</t>
  </si>
  <si>
    <t>HU46-28</t>
  </si>
  <si>
    <t>HU46-29</t>
  </si>
  <si>
    <t>HU46-30</t>
  </si>
  <si>
    <t>HU46-31</t>
  </si>
  <si>
    <t>HU46-32</t>
  </si>
  <si>
    <t>HU46-33</t>
  </si>
  <si>
    <t>HU46-35</t>
  </si>
  <si>
    <t>HU46-37</t>
  </si>
  <si>
    <t>HU46-38</t>
  </si>
  <si>
    <t>HU46-39</t>
  </si>
  <si>
    <t>HU46-41</t>
  </si>
  <si>
    <t>HU46-42</t>
  </si>
  <si>
    <t>HU46-44</t>
  </si>
  <si>
    <t>HU46-45</t>
  </si>
  <si>
    <t>HU46-46</t>
  </si>
  <si>
    <t>HU46-48</t>
  </si>
  <si>
    <t>HU46-50</t>
  </si>
  <si>
    <t>HU46-51</t>
  </si>
  <si>
    <t>HU46-52</t>
  </si>
  <si>
    <t>HU46-53</t>
  </si>
  <si>
    <t>HU46-55</t>
  </si>
  <si>
    <t>HU46-56</t>
  </si>
  <si>
    <t>HU54</t>
    <phoneticPr fontId="2" type="noConversion"/>
  </si>
  <si>
    <t>HU54-1</t>
  </si>
  <si>
    <t>HU54-2</t>
  </si>
  <si>
    <t>HU54-3</t>
  </si>
  <si>
    <t>HU54-4</t>
  </si>
  <si>
    <t>HU54-5</t>
  </si>
  <si>
    <t>HU54-6</t>
  </si>
  <si>
    <t>HU54-7</t>
  </si>
  <si>
    <t>HU54-8</t>
  </si>
  <si>
    <t>HU54-9</t>
  </si>
  <si>
    <t>HU54-11</t>
  </si>
  <si>
    <t>HU54-12</t>
  </si>
  <si>
    <t>HU54-13</t>
  </si>
  <si>
    <t>HU54-14</t>
  </si>
  <si>
    <t>HU54-15</t>
  </si>
  <si>
    <t>HU54-17</t>
  </si>
  <si>
    <t>HU54-18</t>
  </si>
  <si>
    <t>HU54-19</t>
  </si>
  <si>
    <t>HU54-20</t>
  </si>
  <si>
    <t>HU54-21</t>
  </si>
  <si>
    <t>HU54-22</t>
  </si>
  <si>
    <t>HU54-23</t>
  </si>
  <si>
    <t>HU54-24</t>
  </si>
  <si>
    <t>HU54-25</t>
  </si>
  <si>
    <t>HU54-26</t>
  </si>
  <si>
    <t>HU54-27</t>
  </si>
  <si>
    <t>HU54-28</t>
  </si>
  <si>
    <t>HU54-29</t>
  </si>
  <si>
    <t>HU54-30</t>
  </si>
  <si>
    <t>HU54-32</t>
  </si>
  <si>
    <t>HU54-33</t>
  </si>
  <si>
    <t>HU54-35</t>
  </si>
  <si>
    <t>HU54-36</t>
  </si>
  <si>
    <t>HU54-37</t>
  </si>
  <si>
    <t>HU54-38</t>
  </si>
  <si>
    <t>HU54-39</t>
  </si>
  <si>
    <t>HU54-40</t>
  </si>
  <si>
    <t>HU54-41</t>
  </si>
  <si>
    <t>HU54-46</t>
  </si>
  <si>
    <t>HU54-47</t>
  </si>
  <si>
    <t>HU54-48</t>
  </si>
  <si>
    <t>HU54-49</t>
  </si>
  <si>
    <t>HU54-50</t>
  </si>
  <si>
    <t>HU54-52</t>
  </si>
  <si>
    <t>HU54-54</t>
  </si>
  <si>
    <t>HU54-55</t>
  </si>
  <si>
    <t>HU54-60</t>
  </si>
  <si>
    <t>HU54-62</t>
  </si>
  <si>
    <t>HU54-63</t>
  </si>
  <si>
    <t>10GD37</t>
    <phoneticPr fontId="2" type="noConversion"/>
  </si>
  <si>
    <t>10GD37-01</t>
  </si>
  <si>
    <t>10GD37-02</t>
  </si>
  <si>
    <t>10GD37-03</t>
  </si>
  <si>
    <t>10GD37-04</t>
  </si>
  <si>
    <t>10GD37-05</t>
  </si>
  <si>
    <t>10GD37-06</t>
  </si>
  <si>
    <t>10GD37-07</t>
  </si>
  <si>
    <t>10GD37-08</t>
  </si>
  <si>
    <t>10GD37-09</t>
  </si>
  <si>
    <t>10GD37-10</t>
  </si>
  <si>
    <t>10GD37-11</t>
  </si>
  <si>
    <t>10GD37-12</t>
  </si>
  <si>
    <t>10GD37-13</t>
  </si>
  <si>
    <t>10GD37-14</t>
  </si>
  <si>
    <t>10GD37-15</t>
  </si>
  <si>
    <t>10GD37-16</t>
  </si>
  <si>
    <t>10GD37-17</t>
  </si>
  <si>
    <t>10GD37-18</t>
  </si>
  <si>
    <t>10GD37-19</t>
  </si>
  <si>
    <t>10GD37-20</t>
  </si>
  <si>
    <t>10GD37-21</t>
  </si>
  <si>
    <t>10GD37-22</t>
  </si>
  <si>
    <t>10GD37-23</t>
  </si>
  <si>
    <t>10GD37-24</t>
  </si>
  <si>
    <t>10GD37-25</t>
  </si>
  <si>
    <t>10GD37-26</t>
  </si>
  <si>
    <t>10GD37-27</t>
  </si>
  <si>
    <t>10GD37-28</t>
  </si>
  <si>
    <t>10GD37-29</t>
  </si>
  <si>
    <t>10GD37-30</t>
  </si>
  <si>
    <t>10GD37-31</t>
  </si>
  <si>
    <t>10GD37-32</t>
  </si>
  <si>
    <t>10GD37-33</t>
  </si>
  <si>
    <t>10GD37-34</t>
  </si>
  <si>
    <t>10GD37-35</t>
  </si>
  <si>
    <t>10GD37-36</t>
  </si>
  <si>
    <t>10GD37-37</t>
  </si>
  <si>
    <t>10GD37-38</t>
  </si>
  <si>
    <t>10GD37-39</t>
  </si>
  <si>
    <t>10GD37-40</t>
  </si>
  <si>
    <t>10GD37-41</t>
  </si>
  <si>
    <t>10GD37-42</t>
  </si>
  <si>
    <t>10GD37-43</t>
  </si>
  <si>
    <t>10GD37-44</t>
  </si>
  <si>
    <t>10GD37-45</t>
  </si>
  <si>
    <t>10GD37-46</t>
  </si>
  <si>
    <t>10GD37-47</t>
  </si>
  <si>
    <t>10GD37-48</t>
  </si>
  <si>
    <t>10GD37-49</t>
  </si>
  <si>
    <t>10GD37-50</t>
  </si>
  <si>
    <t>10GD37-51</t>
  </si>
  <si>
    <t>10GD37-52</t>
  </si>
  <si>
    <t>10GD37-53</t>
  </si>
  <si>
    <t>10GD37-54</t>
  </si>
  <si>
    <t>10GD37-55</t>
  </si>
  <si>
    <t>10GD37-56</t>
  </si>
  <si>
    <t>10GD37-57</t>
  </si>
  <si>
    <t>10GD37-58</t>
  </si>
  <si>
    <t>10GD37-59</t>
  </si>
  <si>
    <t>10GD37-60</t>
  </si>
  <si>
    <t>10GD37-61</t>
  </si>
  <si>
    <t>10GD37-62</t>
  </si>
  <si>
    <t>10GD37-63</t>
  </si>
  <si>
    <t>10GD37-64</t>
  </si>
  <si>
    <t>10GD37-65</t>
  </si>
  <si>
    <t>10GD37-66</t>
  </si>
  <si>
    <t>10GD37-67</t>
  </si>
  <si>
    <t>10GD37-68</t>
  </si>
  <si>
    <t>10GD37-69</t>
  </si>
  <si>
    <t>10GD37-70</t>
  </si>
  <si>
    <t>10GD37-71</t>
  </si>
  <si>
    <t>10GD37-72</t>
  </si>
  <si>
    <t>10GD37-73</t>
  </si>
  <si>
    <t>10GD37-74</t>
  </si>
  <si>
    <t>10GD37-75</t>
  </si>
  <si>
    <t>10GD37-76</t>
  </si>
  <si>
    <t>10GD37-77</t>
  </si>
  <si>
    <t>10GD37-78</t>
  </si>
  <si>
    <t>10GD37-79</t>
  </si>
  <si>
    <t>10GD37-80</t>
  </si>
  <si>
    <t>10GD37-81</t>
  </si>
  <si>
    <t>10GD37-82</t>
  </si>
  <si>
    <t>10GD37-83</t>
  </si>
  <si>
    <t>10GD37-84</t>
  </si>
  <si>
    <t>10GD37-85</t>
  </si>
  <si>
    <t>10GD37-86</t>
  </si>
  <si>
    <t>10GD37-87</t>
  </si>
  <si>
    <t>10GD37-88</t>
  </si>
  <si>
    <t>10GD37-89</t>
  </si>
  <si>
    <t>10GD37-90</t>
  </si>
  <si>
    <t>10GD37-91</t>
  </si>
  <si>
    <t>10GD37-92</t>
  </si>
  <si>
    <t>10GD37-93</t>
  </si>
  <si>
    <t>10GD37-94</t>
  </si>
  <si>
    <t>10GD37-95</t>
  </si>
  <si>
    <t>10GD37-96</t>
  </si>
  <si>
    <t>10GD37-97</t>
  </si>
  <si>
    <t>10GD37-98</t>
  </si>
  <si>
    <t>10GD37-99</t>
  </si>
  <si>
    <t>10GD37-100</t>
  </si>
  <si>
    <t>10GD37-101</t>
  </si>
  <si>
    <t>10GD37-102</t>
  </si>
  <si>
    <t>10GD37-103</t>
  </si>
  <si>
    <t>10GD37-104</t>
  </si>
  <si>
    <t>10GD37-105</t>
  </si>
  <si>
    <t>10GD37-106</t>
  </si>
  <si>
    <t>10GD37-107</t>
  </si>
  <si>
    <t>10GD37-108</t>
  </si>
  <si>
    <t>10GD37-109</t>
  </si>
  <si>
    <t>10GD37-110</t>
  </si>
  <si>
    <t>10GD37-111</t>
  </si>
  <si>
    <t>10GD37-112</t>
  </si>
  <si>
    <t>10GD37-113</t>
  </si>
  <si>
    <t>10GD37-114</t>
  </si>
  <si>
    <t>10GD37-115</t>
  </si>
  <si>
    <t>10GD37-116</t>
  </si>
  <si>
    <t>10GD37-117</t>
  </si>
  <si>
    <t>10GD37-118</t>
  </si>
  <si>
    <t>10GD37-119</t>
  </si>
  <si>
    <t>10GD37-120</t>
  </si>
  <si>
    <t>11FS-11</t>
  </si>
  <si>
    <t>11FS-6</t>
  </si>
  <si>
    <t>11FS-3</t>
  </si>
  <si>
    <t>11FS-1</t>
  </si>
  <si>
    <t>P40-01</t>
    <phoneticPr fontId="2" type="noConversion"/>
  </si>
  <si>
    <t>P40-01-01</t>
  </si>
  <si>
    <t>P40-01-02</t>
  </si>
  <si>
    <t>P40-01-03</t>
  </si>
  <si>
    <t>P40-01-04</t>
  </si>
  <si>
    <t>P40-01-05</t>
  </si>
  <si>
    <t>P40-01-06</t>
  </si>
  <si>
    <t>P40-01-07</t>
  </si>
  <si>
    <t>P40-01-08</t>
  </si>
  <si>
    <t>P40-01-09</t>
  </si>
  <si>
    <t>P40-01-10</t>
  </si>
  <si>
    <t>P40-01-11</t>
  </si>
  <si>
    <t>P40-01-12</t>
  </si>
  <si>
    <t>P40-01-13</t>
  </si>
  <si>
    <t>P40-01-14</t>
  </si>
  <si>
    <t>P40-01-15</t>
  </si>
  <si>
    <t>P40-01-16</t>
  </si>
  <si>
    <t>P40-01-17</t>
  </si>
  <si>
    <t>P40-01-18</t>
  </si>
  <si>
    <t>P40-01-19</t>
  </si>
  <si>
    <t>P40-01-20</t>
  </si>
  <si>
    <t>P40-01-21</t>
  </si>
  <si>
    <t>P40-01-22</t>
  </si>
  <si>
    <t>P40-01-23</t>
  </si>
  <si>
    <t>P40-01-24</t>
  </si>
  <si>
    <t>P40-01-25</t>
  </si>
  <si>
    <t>P40-01-26</t>
  </si>
  <si>
    <t>P40-01-27</t>
  </si>
  <si>
    <t>P40-01-28</t>
  </si>
  <si>
    <t>P40-01-29</t>
  </si>
  <si>
    <t>P40-01-30</t>
  </si>
  <si>
    <t>P40-01-31</t>
  </si>
  <si>
    <t>P40-01-32</t>
  </si>
  <si>
    <t>P40-01-33</t>
  </si>
  <si>
    <t>P40-01-34</t>
  </si>
  <si>
    <t>P40-01-35</t>
  </si>
  <si>
    <t>P40-01-36</t>
  </si>
  <si>
    <t>P40-01-37</t>
  </si>
  <si>
    <t>P40-01-38</t>
  </si>
  <si>
    <t>P40-01-39</t>
  </si>
  <si>
    <t>P40-01-41</t>
  </si>
  <si>
    <t>P40-01-42</t>
  </si>
  <si>
    <t>P40-01-43</t>
  </si>
  <si>
    <t>P40-01-44</t>
  </si>
  <si>
    <t>P40-01-45</t>
  </si>
  <si>
    <t>P40-01-46</t>
  </si>
  <si>
    <t>P40-01-47</t>
  </si>
  <si>
    <t>P40-01-48</t>
  </si>
  <si>
    <t>P40-01-49</t>
  </si>
  <si>
    <t>P40-01-50</t>
  </si>
  <si>
    <t>P40-01-51</t>
  </si>
  <si>
    <t>P40-01-52</t>
  </si>
  <si>
    <t>P40-01-53</t>
  </si>
  <si>
    <t>P40-01-54</t>
  </si>
  <si>
    <t>P40-01-55</t>
  </si>
  <si>
    <t>P40-01-56</t>
  </si>
  <si>
    <t>P40-01-57</t>
  </si>
  <si>
    <t>P40-01-58</t>
  </si>
  <si>
    <t>P40-01-59</t>
  </si>
  <si>
    <t>P40-01-60</t>
  </si>
  <si>
    <t>P40-01-61</t>
  </si>
  <si>
    <t>P40-01-62</t>
  </si>
  <si>
    <t>P40-01-63</t>
  </si>
  <si>
    <t>P40-01-64</t>
  </si>
  <si>
    <t>P40-01-65</t>
  </si>
  <si>
    <t>P40-01-66</t>
  </si>
  <si>
    <t>P40-01-67</t>
  </si>
  <si>
    <t>P40-01-68</t>
  </si>
  <si>
    <t>P40-01-69</t>
  </si>
  <si>
    <t>P40-01-70</t>
  </si>
  <si>
    <t>P40-01-71</t>
  </si>
  <si>
    <t>P40-01-72</t>
  </si>
  <si>
    <t>P40-01-73</t>
  </si>
  <si>
    <t>P40-01-74</t>
  </si>
  <si>
    <t>P40-01-75</t>
  </si>
  <si>
    <t>P40-01-76</t>
  </si>
  <si>
    <t>P40-01-77</t>
  </si>
  <si>
    <t>P40-01-78</t>
  </si>
  <si>
    <t>P40-01-79</t>
  </si>
  <si>
    <t>P40-01-80</t>
  </si>
  <si>
    <t>P40-01-81</t>
  </si>
  <si>
    <t>P40-01-82</t>
  </si>
  <si>
    <t>P40-01-83</t>
  </si>
  <si>
    <t>P40-01-84</t>
  </si>
  <si>
    <t>P40-01-85</t>
  </si>
  <si>
    <t>P40-01-86</t>
  </si>
  <si>
    <t>12DQ04</t>
    <phoneticPr fontId="2" type="noConversion"/>
  </si>
  <si>
    <t>DQ04-13-1</t>
  </si>
  <si>
    <t>DQ04-13-2</t>
  </si>
  <si>
    <t>DQ04-13-3</t>
  </si>
  <si>
    <t>DQ04-13-4</t>
  </si>
  <si>
    <t>DQ04-12-1</t>
  </si>
  <si>
    <t>DQ04-12-2</t>
  </si>
  <si>
    <t>DQ04-12-3</t>
  </si>
  <si>
    <t>DQ04-12-4</t>
  </si>
  <si>
    <t>DQ04-12-5</t>
  </si>
  <si>
    <t>DQ04-12-6</t>
  </si>
  <si>
    <t>DQ04-12-7</t>
  </si>
  <si>
    <t>DQ04-11-1</t>
  </si>
  <si>
    <t>DQ04-11-2</t>
  </si>
  <si>
    <t>DQ04-11-3</t>
  </si>
  <si>
    <t>DQ04-11-4</t>
  </si>
  <si>
    <t>DQ04-11-5</t>
  </si>
  <si>
    <t>DQ04-10-1</t>
  </si>
  <si>
    <t>DQ04-10-2</t>
  </si>
  <si>
    <t>DQ04-10-3</t>
  </si>
  <si>
    <t>DQ04-10-4</t>
  </si>
  <si>
    <t>DQ04-10-5</t>
  </si>
  <si>
    <t>DQ04-10-6</t>
  </si>
  <si>
    <t>DQ04-10-7</t>
  </si>
  <si>
    <t>DQ04-10-8</t>
  </si>
  <si>
    <t>DQ04-9-1</t>
  </si>
  <si>
    <t>DQ04-9-2</t>
  </si>
  <si>
    <t>DQ04-9-3</t>
  </si>
  <si>
    <t>DQ04-9-4</t>
  </si>
  <si>
    <t>DQ04-9-5</t>
  </si>
  <si>
    <t>DQ04-9-6</t>
  </si>
  <si>
    <t>DQ04-9-7</t>
  </si>
  <si>
    <t>DQ04-9-8</t>
  </si>
  <si>
    <t>DQ04-8-1</t>
  </si>
  <si>
    <t>DQ04-8-2</t>
  </si>
  <si>
    <t>DQ04-8-3</t>
  </si>
  <si>
    <t>DQ04-8-4</t>
  </si>
  <si>
    <t>DQ04-7-1</t>
  </si>
  <si>
    <t>DQ04-7-2</t>
  </si>
  <si>
    <t>DQ04-7-3</t>
  </si>
  <si>
    <t>DQ04-7-4</t>
  </si>
  <si>
    <t>DQ04-7-5</t>
  </si>
  <si>
    <t>DQ04-7-6</t>
  </si>
  <si>
    <t>DQ04-7-7</t>
  </si>
  <si>
    <t>DQ04-6-1</t>
  </si>
  <si>
    <t>DQ04-6-2</t>
  </si>
  <si>
    <t>DQ04-6-3</t>
  </si>
  <si>
    <t>DQ04-5-1</t>
  </si>
  <si>
    <t>DQ04-4-1</t>
  </si>
  <si>
    <t>DQ04-4-2</t>
  </si>
  <si>
    <t>DQ04-4-3</t>
  </si>
  <si>
    <t>DQ04-4-4</t>
  </si>
  <si>
    <t>DQ04-4-5</t>
  </si>
  <si>
    <t>DQ04-3-1</t>
  </si>
  <si>
    <t>DQ04-3-2</t>
  </si>
  <si>
    <t>DQ04-3-3</t>
  </si>
  <si>
    <t>DQ04-3-4</t>
  </si>
  <si>
    <t>DQ04-3-5</t>
  </si>
  <si>
    <t>DQ04-3-6</t>
  </si>
  <si>
    <t>DQ04-3-7</t>
  </si>
  <si>
    <t>DQ04-3-8</t>
  </si>
  <si>
    <t>DQ04-2-1</t>
  </si>
  <si>
    <t>DQ04-2-2</t>
  </si>
  <si>
    <t>DQ04-2-3</t>
  </si>
  <si>
    <t>DQ04-2-4</t>
  </si>
  <si>
    <t>DQ04-2-5</t>
  </si>
  <si>
    <t>DQ04-2-6</t>
  </si>
  <si>
    <t>DQ04-1-1</t>
  </si>
  <si>
    <t>DQ04-1-2</t>
  </si>
  <si>
    <t>DQ04-1-3</t>
  </si>
  <si>
    <t>DQ04-1-4</t>
  </si>
  <si>
    <t>11FS-1M</t>
    <phoneticPr fontId="2" type="noConversion"/>
  </si>
  <si>
    <t>LA-ICP-MS</t>
    <phoneticPr fontId="4" type="noConversion"/>
  </si>
  <si>
    <t>FS-1M-01</t>
  </si>
  <si>
    <t>FS-1M-02</t>
  </si>
  <si>
    <t>FS-1M-03</t>
  </si>
  <si>
    <t>FS-1M-04</t>
  </si>
  <si>
    <t>FS-1M-05</t>
  </si>
  <si>
    <t>FS-1M-06</t>
    <phoneticPr fontId="4" type="noConversion"/>
  </si>
  <si>
    <t>FS-1M-07</t>
    <phoneticPr fontId="4" type="noConversion"/>
  </si>
  <si>
    <t>FS-1M-08</t>
  </si>
  <si>
    <t>FS-1M-09</t>
  </si>
  <si>
    <t>FS-1M-10</t>
  </si>
  <si>
    <t>FS-1M-11</t>
  </si>
  <si>
    <t>FS-1M-12</t>
  </si>
  <si>
    <t>FS-1M-13</t>
  </si>
  <si>
    <t>FS-1M-14</t>
  </si>
  <si>
    <t>FS-1M-15</t>
  </si>
  <si>
    <t>FS-1M-16</t>
  </si>
  <si>
    <t>FS-1M-17</t>
  </si>
  <si>
    <t>FS-1M-18</t>
  </si>
  <si>
    <t>FS-1M-19</t>
  </si>
  <si>
    <t>FS-1M-20</t>
  </si>
  <si>
    <t>FS-1M-21</t>
  </si>
  <si>
    <t>FS-1M-22</t>
  </si>
  <si>
    <t>FS-1M-23</t>
  </si>
  <si>
    <t>FS-1M-24</t>
  </si>
  <si>
    <t>FS-1M-25</t>
  </si>
  <si>
    <t>FS-1M-26</t>
  </si>
  <si>
    <t>FS-1M-27</t>
  </si>
  <si>
    <t>FS-1M-28</t>
  </si>
  <si>
    <t>FS-1M-29</t>
  </si>
  <si>
    <t>FS-1M-30</t>
  </si>
  <si>
    <t>FS-1M-31</t>
  </si>
  <si>
    <t>FS-1M-32</t>
  </si>
  <si>
    <t>FS-1M-33</t>
  </si>
  <si>
    <t>FS-1M-34</t>
  </si>
  <si>
    <t>FS-1M-35</t>
  </si>
  <si>
    <t>FS-1M-36</t>
  </si>
  <si>
    <t>FS-1M-37</t>
  </si>
  <si>
    <t>FS-1M-38</t>
  </si>
  <si>
    <t>FS-1M-39</t>
  </si>
  <si>
    <t>FS-1M-40</t>
  </si>
  <si>
    <t>FS-1M-41</t>
  </si>
  <si>
    <t>FS-1M-42</t>
  </si>
  <si>
    <t>FS-1M-43</t>
  </si>
  <si>
    <t>FS-1M-44</t>
  </si>
  <si>
    <t>FS-1M-45</t>
  </si>
  <si>
    <t>FS-1M-46</t>
  </si>
  <si>
    <t>FS-1M-47</t>
  </si>
  <si>
    <t>FS-1M-48</t>
  </si>
  <si>
    <t>FS-1M-49</t>
  </si>
  <si>
    <t>FS-1M-50</t>
  </si>
  <si>
    <t>FS-1M-51</t>
  </si>
  <si>
    <t>FS-1M-52</t>
  </si>
  <si>
    <t>FS-1M-53</t>
  </si>
  <si>
    <t>FS-1M-54</t>
  </si>
  <si>
    <t>FS-1M-55</t>
  </si>
  <si>
    <t>FS-1M-56</t>
  </si>
  <si>
    <t>FS-1M-57</t>
  </si>
  <si>
    <t>FS-1M-58</t>
  </si>
  <si>
    <t>FS-1M-59</t>
  </si>
  <si>
    <t>FS-1M-60</t>
  </si>
  <si>
    <t>FS-1M-61</t>
  </si>
  <si>
    <t>FS-1M-62</t>
  </si>
  <si>
    <t>FS-1M-63</t>
  </si>
  <si>
    <t>FS-1M-64</t>
  </si>
  <si>
    <t>FS-1M-65</t>
  </si>
  <si>
    <t>SHRIMP</t>
    <phoneticPr fontId="2" type="noConversion"/>
  </si>
  <si>
    <t>FS1M.2</t>
    <phoneticPr fontId="3" type="noConversion"/>
  </si>
  <si>
    <t>FS1M.21</t>
    <phoneticPr fontId="3" type="noConversion"/>
  </si>
  <si>
    <t>FS1M.9</t>
    <phoneticPr fontId="3" type="noConversion"/>
  </si>
  <si>
    <t>FS1M.7</t>
    <phoneticPr fontId="3" type="noConversion"/>
  </si>
  <si>
    <t>FS1M.52</t>
    <phoneticPr fontId="3" type="noConversion"/>
  </si>
  <si>
    <t>FS1M.45</t>
    <phoneticPr fontId="3" type="noConversion"/>
  </si>
  <si>
    <t>FS1M.11</t>
    <phoneticPr fontId="3" type="noConversion"/>
  </si>
  <si>
    <t>FS1M.37</t>
    <phoneticPr fontId="3" type="noConversion"/>
  </si>
  <si>
    <t>FS1M.41</t>
    <phoneticPr fontId="3" type="noConversion"/>
  </si>
  <si>
    <t>FS1M.48</t>
    <phoneticPr fontId="3" type="noConversion"/>
  </si>
  <si>
    <t>FS1M.26</t>
    <phoneticPr fontId="3" type="noConversion"/>
  </si>
  <si>
    <t>FS1M.3</t>
    <phoneticPr fontId="3" type="noConversion"/>
  </si>
  <si>
    <t>FS1M.39</t>
    <phoneticPr fontId="3" type="noConversion"/>
  </si>
  <si>
    <t>FS1M.54</t>
    <phoneticPr fontId="3" type="noConversion"/>
  </si>
  <si>
    <t>FS1M.47</t>
    <phoneticPr fontId="3" type="noConversion"/>
  </si>
  <si>
    <t>FS1M.24</t>
    <phoneticPr fontId="3" type="noConversion"/>
  </si>
  <si>
    <t>FS1M.38</t>
    <phoneticPr fontId="3" type="noConversion"/>
  </si>
  <si>
    <t>FS1M.42</t>
    <phoneticPr fontId="3" type="noConversion"/>
  </si>
  <si>
    <t>FS1M.29</t>
    <phoneticPr fontId="3" type="noConversion"/>
  </si>
  <si>
    <t>FS1M.35</t>
    <phoneticPr fontId="3" type="noConversion"/>
  </si>
  <si>
    <t>FS1M.19</t>
    <phoneticPr fontId="3" type="noConversion"/>
  </si>
  <si>
    <t>FS1M.36</t>
    <phoneticPr fontId="3" type="noConversion"/>
  </si>
  <si>
    <t>FS1M.49</t>
    <phoneticPr fontId="3" type="noConversion"/>
  </si>
  <si>
    <t>FS1M.18</t>
    <phoneticPr fontId="3" type="noConversion"/>
  </si>
  <si>
    <t>FS1M.28</t>
    <phoneticPr fontId="3" type="noConversion"/>
  </si>
  <si>
    <t>FS1M.10</t>
    <phoneticPr fontId="3" type="noConversion"/>
  </si>
  <si>
    <t>FS1M.15</t>
    <phoneticPr fontId="3" type="noConversion"/>
  </si>
  <si>
    <t>FS1M.17</t>
    <phoneticPr fontId="3" type="noConversion"/>
  </si>
  <si>
    <t>FS1M.22</t>
    <phoneticPr fontId="3" type="noConversion"/>
  </si>
  <si>
    <t>FS1M.50</t>
    <phoneticPr fontId="3" type="noConversion"/>
  </si>
  <si>
    <t>FS1M.20</t>
    <phoneticPr fontId="3" type="noConversion"/>
  </si>
  <si>
    <t>FS1M.1</t>
    <phoneticPr fontId="3" type="noConversion"/>
  </si>
  <si>
    <t>FS1M.6</t>
    <phoneticPr fontId="3" type="noConversion"/>
  </si>
  <si>
    <t>FS1M.4</t>
    <phoneticPr fontId="3" type="noConversion"/>
  </si>
  <si>
    <t>FS1M.13</t>
    <phoneticPr fontId="3" type="noConversion"/>
  </si>
  <si>
    <t>FS1M.53</t>
    <phoneticPr fontId="3" type="noConversion"/>
  </si>
  <si>
    <t>FS1M.46</t>
    <phoneticPr fontId="3" type="noConversion"/>
  </si>
  <si>
    <t>FS1M.32</t>
    <phoneticPr fontId="3" type="noConversion"/>
  </si>
  <si>
    <t>FS1M.40</t>
    <phoneticPr fontId="3" type="noConversion"/>
  </si>
  <si>
    <t>FS1M.12</t>
    <phoneticPr fontId="3" type="noConversion"/>
  </si>
  <si>
    <t>FS1M.27</t>
    <phoneticPr fontId="3" type="noConversion"/>
  </si>
  <si>
    <t>FS1M.44</t>
    <phoneticPr fontId="3" type="noConversion"/>
  </si>
  <si>
    <t>FS1M.5</t>
    <phoneticPr fontId="3" type="noConversion"/>
  </si>
  <si>
    <t>FS1M.8</t>
    <phoneticPr fontId="3" type="noConversion"/>
  </si>
  <si>
    <t>FS1M.16</t>
    <phoneticPr fontId="3" type="noConversion"/>
  </si>
  <si>
    <t>FS1M.23</t>
    <phoneticPr fontId="3" type="noConversion"/>
  </si>
  <si>
    <t>FS1M.14</t>
    <phoneticPr fontId="3" type="noConversion"/>
  </si>
  <si>
    <t>FS1M.30</t>
    <phoneticPr fontId="3" type="noConversion"/>
  </si>
  <si>
    <t>FS1M.43</t>
    <phoneticPr fontId="3" type="noConversion"/>
  </si>
  <si>
    <t>FS1M.51</t>
    <phoneticPr fontId="3" type="noConversion"/>
  </si>
  <si>
    <t>FS-3M</t>
    <phoneticPr fontId="2" type="noConversion"/>
  </si>
  <si>
    <t>FS-3M-01</t>
  </si>
  <si>
    <t>FS-3M-02</t>
  </si>
  <si>
    <t>FS-3M-03</t>
  </si>
  <si>
    <t>FS-3M-04</t>
  </si>
  <si>
    <t>FS-3M-05</t>
  </si>
  <si>
    <t>FS-3M-06</t>
  </si>
  <si>
    <t>FS-3M-07</t>
  </si>
  <si>
    <t>FS-3M-08</t>
  </si>
  <si>
    <t>FS-3M-09</t>
  </si>
  <si>
    <t>FS-3M-10</t>
  </si>
  <si>
    <t>FS-3M-11</t>
  </si>
  <si>
    <t>FS-3M-12</t>
  </si>
  <si>
    <t>FS-3M-13</t>
  </si>
  <si>
    <t>FS-3M-14</t>
  </si>
  <si>
    <t>FS-3M-15</t>
  </si>
  <si>
    <t>FS-3M-16</t>
  </si>
  <si>
    <t>FS-3M-17</t>
  </si>
  <si>
    <t>FS-3M-18</t>
  </si>
  <si>
    <t>FS-3M-19</t>
  </si>
  <si>
    <t>FS-3M-20</t>
  </si>
  <si>
    <t>FS-3M-21</t>
  </si>
  <si>
    <t>FS-3M-22</t>
  </si>
  <si>
    <t>FS-3M-23</t>
  </si>
  <si>
    <t>FS-3M-24</t>
  </si>
  <si>
    <t>FS-3M-25</t>
  </si>
  <si>
    <t>FS-3M-26</t>
  </si>
  <si>
    <t>FS-3M-27</t>
  </si>
  <si>
    <t>FS-3M-28</t>
  </si>
  <si>
    <t>FS-3M-29</t>
  </si>
  <si>
    <t>FS-3M-30</t>
  </si>
  <si>
    <t>FS-3M-31</t>
  </si>
  <si>
    <t>FS-3M-32</t>
  </si>
  <si>
    <t>FS-3M-33</t>
  </si>
  <si>
    <t>FS-3M-34</t>
  </si>
  <si>
    <t>FS-3M-35</t>
  </si>
  <si>
    <t>FS-3M-36</t>
    <phoneticPr fontId="4" type="noConversion"/>
  </si>
  <si>
    <t>FS-3M-37</t>
    <phoneticPr fontId="4" type="noConversion"/>
  </si>
  <si>
    <t>FS-3M-38</t>
  </si>
  <si>
    <t>FS-3M-39</t>
  </si>
  <si>
    <t>FS-3M-40</t>
  </si>
  <si>
    <t>FS-3M-41</t>
  </si>
  <si>
    <t>FS-3M-42</t>
  </si>
  <si>
    <t>FS-3M-43</t>
  </si>
  <si>
    <t>FS-3M-44</t>
  </si>
  <si>
    <t>FS-3M-45</t>
  </si>
  <si>
    <t>FS-3M-46</t>
  </si>
  <si>
    <t>FS-3M-47</t>
  </si>
  <si>
    <t>FS-3M-48</t>
  </si>
  <si>
    <t>FS-3M-49</t>
  </si>
  <si>
    <t>FS-3M-50</t>
  </si>
  <si>
    <t>FS-3M-51</t>
  </si>
  <si>
    <t>FS-3M-52</t>
  </si>
  <si>
    <t>FS-3M-53</t>
  </si>
  <si>
    <t>FS-3M-54</t>
  </si>
  <si>
    <t>FS-3M-55</t>
  </si>
  <si>
    <t>FS-3M-56</t>
  </si>
  <si>
    <t>FS-3M-57</t>
  </si>
  <si>
    <t>FS-3M-58</t>
  </si>
  <si>
    <t>FS-3M-59</t>
  </si>
  <si>
    <t>FS-3M-60</t>
  </si>
  <si>
    <t>FS-3M-61</t>
  </si>
  <si>
    <t>FS-3M-62</t>
  </si>
  <si>
    <t>FS-3M-63</t>
  </si>
  <si>
    <t>FS-3M-64</t>
  </si>
  <si>
    <t>FS-3M-65</t>
  </si>
  <si>
    <t>FS-3M-66</t>
  </si>
  <si>
    <t>FS-3M-67</t>
  </si>
  <si>
    <t>FS-3M-68</t>
  </si>
  <si>
    <t>FS-3M-69</t>
  </si>
  <si>
    <t>FS-3M-70</t>
  </si>
  <si>
    <t>FS-3M-71</t>
  </si>
  <si>
    <t>FS-3M-72</t>
  </si>
  <si>
    <t>FS3M.2</t>
    <phoneticPr fontId="3" type="noConversion"/>
  </si>
  <si>
    <t>FS3M.25</t>
    <phoneticPr fontId="3" type="noConversion"/>
  </si>
  <si>
    <t>FS3M.3</t>
    <phoneticPr fontId="3" type="noConversion"/>
  </si>
  <si>
    <t>FS3M.19</t>
    <phoneticPr fontId="3" type="noConversion"/>
  </si>
  <si>
    <t>FS3M.30</t>
    <phoneticPr fontId="3" type="noConversion"/>
  </si>
  <si>
    <t>FS3M.9</t>
    <phoneticPr fontId="3" type="noConversion"/>
  </si>
  <si>
    <t>FS3M.26</t>
    <phoneticPr fontId="3" type="noConversion"/>
  </si>
  <si>
    <t>FS3M.15</t>
    <phoneticPr fontId="3" type="noConversion"/>
  </si>
  <si>
    <t>FS3M.10</t>
    <phoneticPr fontId="3" type="noConversion"/>
  </si>
  <si>
    <t>FS3M.24</t>
    <phoneticPr fontId="3" type="noConversion"/>
  </si>
  <si>
    <t>FS3M.38</t>
    <phoneticPr fontId="3" type="noConversion"/>
  </si>
  <si>
    <t>FS3M.23</t>
    <phoneticPr fontId="3" type="noConversion"/>
  </si>
  <si>
    <t>FS3M.5</t>
    <phoneticPr fontId="3" type="noConversion"/>
  </si>
  <si>
    <t>FS3M.17</t>
    <phoneticPr fontId="3" type="noConversion"/>
  </si>
  <si>
    <t>FS3M.37</t>
    <phoneticPr fontId="3" type="noConversion"/>
  </si>
  <si>
    <t>FS3M.11</t>
    <phoneticPr fontId="3" type="noConversion"/>
  </si>
  <si>
    <t>FS3M.20</t>
    <phoneticPr fontId="3" type="noConversion"/>
  </si>
  <si>
    <t>FS3M.35</t>
    <phoneticPr fontId="3" type="noConversion"/>
  </si>
  <si>
    <t>FS3M.14</t>
    <phoneticPr fontId="3" type="noConversion"/>
  </si>
  <si>
    <t>FS3M.12</t>
    <phoneticPr fontId="3" type="noConversion"/>
  </si>
  <si>
    <t>FS3M.29</t>
    <phoneticPr fontId="3" type="noConversion"/>
  </si>
  <si>
    <t>FS3M.36</t>
    <phoneticPr fontId="3" type="noConversion"/>
  </si>
  <si>
    <t>FS3M.28</t>
    <phoneticPr fontId="3" type="noConversion"/>
  </si>
  <si>
    <t>FS3M.8</t>
    <phoneticPr fontId="3" type="noConversion"/>
  </si>
  <si>
    <t>FS3M.31</t>
    <phoneticPr fontId="3" type="noConversion"/>
  </si>
  <si>
    <t>FS3M.33</t>
    <phoneticPr fontId="3" type="noConversion"/>
  </si>
  <si>
    <t>FS3M.6</t>
    <phoneticPr fontId="3" type="noConversion"/>
  </si>
  <si>
    <t>FS3M.18</t>
    <phoneticPr fontId="3" type="noConversion"/>
  </si>
  <si>
    <t>FS3M.16</t>
    <phoneticPr fontId="3" type="noConversion"/>
  </si>
  <si>
    <t>FS3M.22</t>
    <phoneticPr fontId="3" type="noConversion"/>
  </si>
  <si>
    <t>FS3M.32</t>
    <phoneticPr fontId="3" type="noConversion"/>
  </si>
  <si>
    <t>FS3M.7</t>
    <phoneticPr fontId="3" type="noConversion"/>
  </si>
  <si>
    <t>FS3M.21</t>
    <phoneticPr fontId="3" type="noConversion"/>
  </si>
  <si>
    <t>FS3M.27</t>
    <phoneticPr fontId="3" type="noConversion"/>
  </si>
  <si>
    <t>FS3M.1</t>
    <phoneticPr fontId="3" type="noConversion"/>
  </si>
  <si>
    <t>FS3M.4</t>
    <phoneticPr fontId="3" type="noConversion"/>
  </si>
  <si>
    <t>FS3M.13</t>
    <phoneticPr fontId="3" type="noConversion"/>
  </si>
  <si>
    <t>FS3M.34</t>
    <phoneticPr fontId="3" type="noConversion"/>
  </si>
  <si>
    <t>402092A</t>
    <phoneticPr fontId="2" type="noConversion"/>
  </si>
  <si>
    <t>NBH-5</t>
    <phoneticPr fontId="2" type="noConversion"/>
  </si>
  <si>
    <t>NBH-18</t>
    <phoneticPr fontId="2" type="noConversion"/>
  </si>
  <si>
    <t>NY-11</t>
    <phoneticPr fontId="2" type="noConversion"/>
  </si>
  <si>
    <t>PV</t>
    <phoneticPr fontId="2" type="noConversion"/>
  </si>
  <si>
    <t>BATAL</t>
    <phoneticPr fontId="2" type="noConversion"/>
  </si>
  <si>
    <t>MS-2</t>
    <phoneticPr fontId="2" type="noConversion"/>
  </si>
  <si>
    <t>Tal</t>
    <phoneticPr fontId="2" type="noConversion"/>
  </si>
  <si>
    <t>Tal-GKM</t>
    <phoneticPr fontId="2" type="noConversion"/>
  </si>
  <si>
    <t>WL-270</t>
    <phoneticPr fontId="2" type="noConversion"/>
  </si>
  <si>
    <t>KU-2</t>
    <phoneticPr fontId="2" type="noConversion"/>
  </si>
  <si>
    <t>MBQ</t>
    <phoneticPr fontId="2" type="noConversion"/>
  </si>
  <si>
    <t>MS-5</t>
    <phoneticPr fontId="2" type="noConversion"/>
  </si>
  <si>
    <t>Thango</t>
    <phoneticPr fontId="2" type="noConversion"/>
  </si>
  <si>
    <t>Samples</t>
  </si>
  <si>
    <t>Unit</t>
  </si>
  <si>
    <t>Latitude (N)</t>
  </si>
  <si>
    <t>Longitude (E)</t>
  </si>
  <si>
    <t>Lithology</t>
  </si>
  <si>
    <t>Age</t>
  </si>
  <si>
    <t>Data Source</t>
  </si>
  <si>
    <t>Sandstone</t>
  </si>
  <si>
    <t>Cambrian</t>
  </si>
  <si>
    <t>Conglomerate</t>
  </si>
  <si>
    <t>Siltstone</t>
  </si>
  <si>
    <t>[3]</t>
  </si>
  <si>
    <t>[4]</t>
  </si>
  <si>
    <t>[5]</t>
  </si>
  <si>
    <t>Quartz Sandstone</t>
  </si>
  <si>
    <t>[6]</t>
  </si>
  <si>
    <t>[7]</t>
  </si>
  <si>
    <t>[8]</t>
  </si>
  <si>
    <t>Ordovician</t>
  </si>
  <si>
    <t>[9]</t>
  </si>
  <si>
    <t>KK(T)</t>
  </si>
  <si>
    <t>Northwestern India</t>
  </si>
  <si>
    <t>[10]</t>
  </si>
  <si>
    <t>ln22</t>
  </si>
  <si>
    <t>Quartzite</t>
  </si>
  <si>
    <t>[11]</t>
  </si>
  <si>
    <t>RJW1801</t>
  </si>
  <si>
    <t>[12]</t>
  </si>
  <si>
    <t>RJW14104</t>
  </si>
  <si>
    <t>DA1-3</t>
  </si>
  <si>
    <t>KD1</t>
  </si>
  <si>
    <t>[13]</t>
  </si>
  <si>
    <t>Tanawal-14-105</t>
  </si>
  <si>
    <t>[14]</t>
  </si>
  <si>
    <t>LHW17</t>
  </si>
  <si>
    <t>[15]</t>
  </si>
  <si>
    <t>NAG-1</t>
  </si>
  <si>
    <t>[16]</t>
  </si>
  <si>
    <t>NY-11</t>
  </si>
  <si>
    <t>Northeastern India</t>
  </si>
  <si>
    <t>[17]</t>
  </si>
  <si>
    <t>WL-270</t>
  </si>
  <si>
    <t>Batal</t>
  </si>
  <si>
    <t>MS-2</t>
  </si>
  <si>
    <t>PV</t>
  </si>
  <si>
    <t>Tal</t>
  </si>
  <si>
    <t>Tal-GKM</t>
  </si>
  <si>
    <t>KU-2</t>
  </si>
  <si>
    <t>402092A</t>
  </si>
  <si>
    <t>[18]</t>
  </si>
  <si>
    <t>Metasandstone</t>
  </si>
  <si>
    <t>Schist</t>
  </si>
  <si>
    <t>NBH-5</t>
  </si>
  <si>
    <t>[19]</t>
  </si>
  <si>
    <t>NBH-18</t>
  </si>
  <si>
    <t>MBQ</t>
  </si>
  <si>
    <t>MS-5</t>
  </si>
  <si>
    <t>Thango</t>
  </si>
  <si>
    <t>FJW1428</t>
  </si>
  <si>
    <t>Cathysia</t>
  </si>
  <si>
    <t>CZ-1</t>
  </si>
  <si>
    <t>[21]</t>
  </si>
  <si>
    <t>CZ-16</t>
  </si>
  <si>
    <t>CZ-26</t>
  </si>
  <si>
    <t>LN02</t>
  </si>
  <si>
    <t>GNW1405</t>
  </si>
  <si>
    <t>[22]</t>
  </si>
  <si>
    <t>Feldspathic Meta-Sandstone</t>
  </si>
  <si>
    <t>15NFJ-1</t>
  </si>
  <si>
    <t>[23]</t>
  </si>
  <si>
    <t>15NFJ-2</t>
  </si>
  <si>
    <t>15NFJ-41</t>
  </si>
  <si>
    <t>Mica-Quartz Schist</t>
  </si>
  <si>
    <t>JX12</t>
  </si>
  <si>
    <t>[24]</t>
  </si>
  <si>
    <t>J192</t>
  </si>
  <si>
    <t>Meta-Sandstone</t>
  </si>
  <si>
    <t>J188</t>
  </si>
  <si>
    <t>J186</t>
  </si>
  <si>
    <t>J200</t>
  </si>
  <si>
    <t>HU46</t>
  </si>
  <si>
    <t>HU54</t>
  </si>
  <si>
    <t>10GD37</t>
  </si>
  <si>
    <t>P40-01</t>
  </si>
  <si>
    <t>12DQ04</t>
  </si>
  <si>
    <t>[29]</t>
  </si>
  <si>
    <t>FJW1421</t>
  </si>
  <si>
    <t>Sandy Slate</t>
  </si>
  <si>
    <t>Arkoses</t>
  </si>
  <si>
    <t>950-1</t>
  </si>
  <si>
    <t>950-2</t>
  </si>
  <si>
    <t>960-1</t>
  </si>
  <si>
    <t>960-2</t>
  </si>
  <si>
    <t>S09-1</t>
  </si>
  <si>
    <t>S08-1</t>
  </si>
  <si>
    <t>11QZ-7</t>
  </si>
  <si>
    <t>11QZ-8</t>
  </si>
  <si>
    <t>J191</t>
  </si>
  <si>
    <t>JX-4</t>
  </si>
  <si>
    <t>Arkose</t>
  </si>
  <si>
    <t>JX-8</t>
  </si>
  <si>
    <t>JX-25</t>
  </si>
  <si>
    <t>JX-32</t>
  </si>
  <si>
    <t>HU-48</t>
  </si>
  <si>
    <t>10GD51</t>
  </si>
  <si>
    <t>10GD52-1</t>
  </si>
  <si>
    <t>10GD54</t>
  </si>
  <si>
    <t>Mica Quartz Siltstone</t>
  </si>
  <si>
    <t>10GD45</t>
  </si>
  <si>
    <t>10GD38</t>
  </si>
  <si>
    <t>10GD41</t>
  </si>
  <si>
    <t>10GD42-1</t>
  </si>
  <si>
    <t>10GD83-1</t>
  </si>
  <si>
    <t>DQ12</t>
  </si>
  <si>
    <t>DQ13</t>
  </si>
  <si>
    <t>DQ09</t>
  </si>
  <si>
    <t>DQ15</t>
  </si>
  <si>
    <t>DQ23</t>
  </si>
  <si>
    <t>[1]</t>
    <phoneticPr fontId="2" type="noConversion"/>
  </si>
  <si>
    <t>[2]</t>
    <phoneticPr fontId="2" type="noConversion"/>
  </si>
  <si>
    <t>[1]Qasim M, Ding L, Khan M A, et al. Late Neoproterozoic–Early Palaeozoic stratigraphic succession, Western Himalaya, North Pakistan: Detrital zircon provenance and tectonic implications[J]. Geological Journal, 2017, 53(5): 2258-2279.</t>
    <phoneticPr fontId="2" type="noConversion"/>
  </si>
  <si>
    <t>[2]Hofmann M, Linnemann U, Rai V, et al. The India and South China cratons at the margin of Rodinia — Synchronous Neoproterozoic magmatism revealed by LA-ICP-MS zircon analyses[J]. Lithos, 2011, 123(1-4): 176-187.</t>
    <phoneticPr fontId="2" type="noConversion"/>
  </si>
  <si>
    <t>[3]Wang W, Cawood P A, Pandit M K, et al. No collision between Eastern and Western Gondwana at their northern extent[J]. Geology, 2019, 47(4): 308-312.</t>
    <phoneticPr fontId="2" type="noConversion"/>
  </si>
  <si>
    <t>[4]Myrow P M, Hughes N C, McKenzie N R, et al. Cambrian–Ordovician orogenesis in Himalayan equatorial Gondwana[J]. Geological Society of America Bulletin, 2016, 128(11-12): 1679-1695.</t>
    <phoneticPr fontId="2" type="noConversion"/>
  </si>
  <si>
    <t>[5]Hughes N C, Myrow P M, Ghazi S, et al. Cambrian geology of the Salt Range of Pakistan: Linking the Himalayan margin to the Indian craton[J]. Geological Society of America Bulletin, 2019, 131(7-8): 1095-1114.</t>
    <phoneticPr fontId="2" type="noConversion"/>
  </si>
  <si>
    <t>[6]Wang W, Cawood P A, Pandit M K, et al. Fragmentation of South China from greater India during the Rodinia-Gondwana transition[J]. Geology, 2020, 49(2): 228-232.</t>
    <phoneticPr fontId="2" type="noConversion"/>
  </si>
  <si>
    <t>[7]McKenzie N R, Hughes N C, Myrow P M, et al. New age constraints for the Proterozoic Aravalli–Delhi successions of India and their implications[J]. Precambrian Research, 2013, 238: 120-128.</t>
    <phoneticPr fontId="2" type="noConversion"/>
  </si>
  <si>
    <t>[8]Myrow P M, Hughes N C, Goodge J W, et al. Extraordinary transport and mixing of sediment across Himalayan central Gondwana during the Cambrian-Ordovician[J]. Geological Society of America Bulletin, 2010, 122(9-10): 1660-1670.</t>
    <phoneticPr fontId="2" type="noConversion"/>
  </si>
  <si>
    <t>[9]Martin A J, DeCelles P G, Gehrels G E, et al. Isotopic and structural constraints on the location of the Main Central thrust in the Annapurna Range, central Nepal Himalaya[J]. Geological Society of America Bulletin, 2005, 117(7).</t>
    <phoneticPr fontId="2" type="noConversion"/>
  </si>
  <si>
    <t>[10]McQuarrie N, Robinson D, Long S, et al. Preliminary stratigraphic and structural architecture of Bhutan: Implications for the along strike architecture of the Himalayan system[J]. Earth and Planetary Science Letters, 2008, 272(1-2): 105-117.</t>
    <phoneticPr fontId="2" type="noConversion"/>
  </si>
  <si>
    <t>[11]Wang W, Zeng M F, Zhou M F, et al. Age, provenance and tectonic setting of Neoproterozoic to early Paleozoic sequences in southeastern South China Block: Constraints on its linkage to western Australia-East Antarctica[J]. Precambrian Research, 2018, 309: 290-308.</t>
    <phoneticPr fontId="2" type="noConversion"/>
  </si>
  <si>
    <t>[12]Wang K X, Sun L Q, Sun T, et al. Provenance, weathering conditions, and tectonic evolution history of the Cambrian meta-sediments in the Zhuguangshan area, Cathaysia Block[J]. Precambrian Research, 2018, 311: 195-210.</t>
    <phoneticPr fontId="2" type="noConversion"/>
  </si>
  <si>
    <t>[13]Xue E K, Wang W, Huang S F, et al. Detrital zircon U-Pb-Hf isotopes and whole-rock geochemistry of neoproterozoic-cambrian successions in the Cathaysia Block of South China: Implications on paleogeographic reconstruction in supercontinent[J]. Precambrian Research, 2019, 331.</t>
    <phoneticPr fontId="2" type="noConversion"/>
  </si>
  <si>
    <t>[14]Yang Z Y, Jiang S Y. Detrital zircons in metasedimentary rocks of Mayuan and Mamianshan Group from Cathaysia Block in northwestern Fujian Province, South China: New constraints on their formation ages and paleogeographic implication[J]. Precambrian Research, 2019, 320: 13-30.</t>
    <phoneticPr fontId="2" type="noConversion"/>
  </si>
  <si>
    <t>[15]Wang Y J, Zhang F F, Fan W M, et al. Tectonic setting of the South China Block in the early Paleozoic: Resolving intracontinental and ocean closure models from detrital zircon U-Pb geochronology[J]. Tectonics, 2010, 29.</t>
    <phoneticPr fontId="2" type="noConversion"/>
  </si>
  <si>
    <t>[16]Wu L, Jia D, Li H B, et al. Provenance of detrital zircons from the late Neoproterozoic to Ordovician sandstones of South China: implications for its continental affinity[J]. Geological Magazine, 2010, 147(6): 974-980.</t>
    <phoneticPr fontId="2" type="noConversion"/>
  </si>
  <si>
    <t>[17]Yao W H, Li Z X, Li W X, et al. Detrital provenance evolution of the Ediacaran-Silurian Nanhua foreland basin, South China[J]. Gondwana Research, 2015, 28(4): 1449-1465.</t>
    <phoneticPr fontId="2" type="noConversion"/>
  </si>
  <si>
    <t>[18]Xu Y J, Cawood P A, Du Y S, et al. Linking south China to northern Australia and India on the margin of Gondwana: Constraints from detrital zircon U-Pb and Hf isotopes in Cambrian strata[J]. Tectonics, 2013, 32(6): 1547-1558.</t>
    <phoneticPr fontId="2" type="noConversion"/>
  </si>
  <si>
    <t>[19]Xiong C, Niu Y L, Chen H D, et al. Detrital zircon U-Pb geochronology and geochemistry of late Neoproterozoic - early Cambrian sedimentary rocks in the Cathaysia Block: constraint on its palaeo-position in Gondwana supercontinent[J]. Geological Magazine, 2019, 156(9): 1587-1604.</t>
    <phoneticPr fontId="2" type="noConversion"/>
  </si>
  <si>
    <t>[20]Xu Y J, Cawood P A, Du Y S, et al. Early Paleozoic orogenesis along Gondwana's northern margin constrained by provenance data from South China[J]. Tectonophysics, 2014, 636: 40-51.</t>
    <phoneticPr fontId="2" type="noConversion"/>
  </si>
  <si>
    <t>[21]Yan C L, Shu L S, Santosh M, et al. The Precambrian tectonic evolution of the western Jiangnan Orogen and western Cathaysia Block: Evidence from detrital zircon age spectra and geochemistry of clastic rocks[J]. Precambrian Research, 2015, 268: 33-60.</t>
    <phoneticPr fontId="2" type="noConversion"/>
  </si>
  <si>
    <t>[22]Yao J L, Shu L S, Santosh M. Detrital zircon U-Pb geochronology, Hf-isotopes and geochemistry-New clues for the Precambrian crustal evolution of Cathaysia Block, South China[J]. Gondwana Research, 2011, 20(2-3): 553-567.</t>
    <phoneticPr fontId="2" type="noConversion"/>
  </si>
  <si>
    <t>[23]Li H-B, Jia D, Wu L, et al. Detrital zircon provenance of the Lower Yangtze foreland basin deposits: constraints on the evolution of the early Palaeozoic Wuyi–Yunkai orogenic belt in South China[J]. Geological Magazine, 2013, 150(6): 959-974.</t>
    <phoneticPr fontId="2" type="noConversion"/>
  </si>
  <si>
    <t>[24]Xu Y J, Du Y S, Cawood P A, et al. Detrital zircon provenance of Upper Ordovician and Silurian strata in the northeastern Yangtze Block: Response to orogenesis in South China[J]. Sedimentary Geology, 2012, 267-268: 63-72.</t>
    <phoneticPr fontId="2" type="noConversion"/>
  </si>
  <si>
    <t>[20]</t>
    <phoneticPr fontId="2" type="noConversion"/>
  </si>
  <si>
    <t>11FS-1M</t>
  </si>
  <si>
    <t>Cambrian</t>
    <phoneticPr fontId="2" type="noConversion"/>
  </si>
  <si>
    <t>11FS-3M</t>
  </si>
  <si>
    <t>[25]</t>
    <phoneticPr fontId="2" type="noConversion"/>
  </si>
  <si>
    <t>[25]Xu Y J, Liang X, Cawood P A, et al. Revisiting the paleogeographic position of South China in Gondwana by geochemistry and U-Pb ages of detrital monazite grains from Cambrian sedimentary rocks[J]. Lithos, 2022, 430: 106879.</t>
    <phoneticPr fontId="2" type="noConversion"/>
  </si>
  <si>
    <t>Sample</t>
  </si>
  <si>
    <t>Reference</t>
  </si>
  <si>
    <t>PH10A1</t>
  </si>
  <si>
    <t>PH35A2</t>
  </si>
  <si>
    <t>PH10GM4</t>
  </si>
  <si>
    <t>Stin-1A: Stinear Nunataks</t>
  </si>
  <si>
    <t>77199: Mt Dovers</t>
  </si>
  <si>
    <t>HN-3: Hunt Nunataks</t>
  </si>
  <si>
    <t>Fox-5B: Fox Ridge</t>
  </si>
  <si>
    <t>72523: Mt Lanyon</t>
  </si>
  <si>
    <t>RAJ29</t>
  </si>
  <si>
    <t>East Ghats</t>
    <phoneticPr fontId="2" type="noConversion"/>
  </si>
  <si>
    <t>Rayner belt in East Antarctic</t>
    <phoneticPr fontId="2" type="noConversion"/>
  </si>
  <si>
    <t>WI12: Cameron Island</t>
  </si>
  <si>
    <t>WI40: Mitchell Peninsula</t>
  </si>
  <si>
    <t>WI29: Mitchell Peninsula</t>
  </si>
  <si>
    <t>WI-68: Herring Island</t>
  </si>
  <si>
    <t>FR10-011, Gnamma Hill</t>
  </si>
  <si>
    <t>FR10-007, Gnamma Hill</t>
  </si>
  <si>
    <t>UWA mount A-48</t>
  </si>
  <si>
    <t>northwest India</t>
    <phoneticPr fontId="2" type="noConversion"/>
  </si>
  <si>
    <t>Wilkes in Antarctic</t>
    <phoneticPr fontId="2" type="noConversion"/>
  </si>
  <si>
    <t>Albany-Fraser Orogen, W Austral</t>
    <phoneticPr fontId="2" type="noConversion"/>
  </si>
  <si>
    <t>PH10A3</t>
    <phoneticPr fontId="2" type="noConversion"/>
  </si>
  <si>
    <t>Geological Unit</t>
    <phoneticPr fontId="2" type="noConversion"/>
  </si>
  <si>
    <t>[1]</t>
  </si>
  <si>
    <t>[2]</t>
  </si>
  <si>
    <t>[1]Borah P, Hazarika P, Mazumdar A C, et al. Monazite and xenotime U-Th-Pbtotal ages from basement rocks of the (central) Shillong-Meghalaya Gneissic Complex, Northeast India[J]. Journal of Earth System Science, 2019, 128(3).</t>
  </si>
  <si>
    <t>[2]Bose S, Ghosh G, Kawaguchi K, et al. Zircon and monazite geochronology from the Rengali-Eastern Ghats Province: Implications for the tectonic evolution of the eastern Indian terrane[J]. Precambrian Research, 2021, 355.</t>
  </si>
  <si>
    <t>[3]Chatterjee N, Crowley J L, Ghose N C. Geochronology of the 1.55 Ga Bengal anorthosite and Grenvillian metamorphism in the Chotanagpur gneissic complex, eastern India[J]. Precambrian Research, 2008, 161(3-4): 303-316.</t>
  </si>
  <si>
    <t>[4]Chatterjee N, Mazumdar A C, Bhattacharya A, et al. Mesoproterozoic granulites of the Shillong-Meghalaya Plateau: Evidence of westward continuation of the Prydz Bay Pan-African suture into Northeastern India[J]. Precambrian Research, 2007, 152(1-2): 1-26.</t>
  </si>
  <si>
    <t>[6]Dwivedi S B, Theunuo K, Kumar R R. Characterization and metamorphic evolution of Mesoproterozoic granulites from Sonapahar (Meghalaya), NE India, using EPMA monazite dating[J]. Geological Magazine, 2020, 157(9): 1409-1427.</t>
  </si>
  <si>
    <t>[7]Ganguly P, Das K, Bose S, et al. U-Pb zircon and U-Th-total Pb monazite ages from the Phulbani domain of the Eastern Ghats Belt, India: Time constraints on high-grade metamorphism and magmatism in the lower crust[J]. Precambrian Research, 2018, 316: 1-23.</t>
  </si>
  <si>
    <t>[8]Korhonen F J, Clark C, Brown M, et al. How long-lived is ultrahigh temperature (UHT) metamorphism? Constraints from zircon and monazite geochronology in the Eastern Ghats orogenic belt, India[J]. Precambrian Research, 2013, 234: 322-350.</t>
  </si>
  <si>
    <t>[9]Korhonen F J, Saw A K, Clark C, et al. New constraints on UHT metamorphism in the Eastern Ghats Province through the application of phase equilibria modelling and in situ geochronology[J]. Gondwana Research, 2011, 20(4): 764-781.</t>
  </si>
  <si>
    <t>[10]Morrissey L J, Hand M, Kelsey D E. Multi-stage metamorphism in the Rayner-Eastern Ghats Terrane: P-T-t constraints from the northern Prince Charles Mountains, east Antarctica[J]. Precambrian Research, 2015, 267: 137-163.</t>
  </si>
  <si>
    <t>[11]Morrissey L J, Hand M, Kelsey D E, et al. Cambrian High-temperature Reworking of the Rayner-Eastern Ghats Terrane: Constraints from the Northern Prince Charles Mountains Region, East Antarctica[J]. Journal of Petrology, 2016, 57(1): 53-91.</t>
  </si>
  <si>
    <t>[12]Rekha S, Upadhyay D, Bhattacharya A, et al. Lithostructural and chronological constraints for tectonic restoration of Proterozoic accretion in the Eastern Indian Precambrian shield[J]. Precambrian Research, 2011, 187(3-4): 313-333.</t>
  </si>
  <si>
    <t>[13]Tiwari S K, Biswal T K. Dynamics, EPMA Th-U-Total Pb Monazite Geochronology and Tectonic Implications of Deformational Fabric in the Lower-Middle Crustal Rocks: A Case Study of Ambaji Granulite, NW India[J]. Tectonics, 2019, 38(7): 2232-2254.</t>
  </si>
  <si>
    <t>[8]</t>
    <phoneticPr fontId="2" type="noConversion"/>
  </si>
  <si>
    <t>[9]</t>
    <phoneticPr fontId="2" type="noConversion"/>
  </si>
  <si>
    <t>ln-123&amp;ln-125&amp;ln-192&amp;ln-103</t>
    <phoneticPr fontId="2" type="noConversion"/>
  </si>
  <si>
    <t>[18]</t>
    <phoneticPr fontId="2" type="noConversion"/>
  </si>
  <si>
    <t>[14]</t>
    <phoneticPr fontId="2" type="noConversion"/>
  </si>
  <si>
    <t>[17]</t>
    <phoneticPr fontId="2" type="noConversion"/>
  </si>
  <si>
    <t>[16]</t>
    <phoneticPr fontId="2" type="noConversion"/>
  </si>
  <si>
    <t>[15]</t>
    <phoneticPr fontId="2" type="noConversion"/>
  </si>
  <si>
    <t>[21]</t>
    <phoneticPr fontId="2" type="noConversion"/>
  </si>
  <si>
    <r>
      <t>[5]Dey A, Karmakar S, Ibanez</t>
    </r>
    <r>
      <rPr>
        <sz val="11"/>
        <color theme="1"/>
        <rFont val="等线"/>
        <family val="2"/>
      </rPr>
      <t>‐</t>
    </r>
    <r>
      <rPr>
        <sz val="11"/>
        <color theme="1"/>
        <rFont val="Times New Roman"/>
        <family val="1"/>
      </rPr>
      <t>Mejia M, et al. Petrology and geochronology of a suite of pelitic granulites from parts of the Chotanagpur Granite Gneiss Complex, eastern India: Evidence for Stenian</t>
    </r>
    <r>
      <rPr>
        <sz val="11"/>
        <color theme="1"/>
        <rFont val="等线"/>
        <family val="2"/>
      </rPr>
      <t>‐</t>
    </r>
    <r>
      <rPr>
        <sz val="11"/>
        <color theme="1"/>
        <rFont val="Times New Roman"/>
        <family val="1"/>
      </rPr>
      <t>Tonian reworking of a late Paleoproterozoic crust[J]. Geological Journal, 2019, 55(4): 2851-2880.</t>
    </r>
  </si>
  <si>
    <t>[14]Buick I S, Clark C, Rubatto D, et al. Constraints on the Proterozoic evolution of the Aravalli-Delhi Orogenic belt (NW India) from monazite geochronology and mineral trace element geochemistry[J]. Lithos, 2010, 120(3-4): 511-528.</t>
    <phoneticPr fontId="2" type="noConversion"/>
  </si>
  <si>
    <t>[15]Clark C, Kirkland C L, Spaggiari C V, et al. Proterozoic granulite formation driven by mafic magmatism: An example from the Fraser Range Metamorphics, Western Australia[J]. Precambrian Research, 2014, 240: 1-21.</t>
    <phoneticPr fontId="2" type="noConversion"/>
  </si>
  <si>
    <t>[16]Clark D J, Hensen B J, Kinny P D. Geochronological constraints for a two-stage history of the Albany-Fraser Orogen, Western Australia[J]. Precambrian Research, 2000, 102(3-4): 155-183.</t>
    <phoneticPr fontId="2" type="noConversion"/>
  </si>
  <si>
    <t>[17]Dawson G C, Krapez B, Fletcher I R, et al. 1.2 Ga thermal metamorphism in the Albany-Fraser Orogen of Western Australia: consequence of collision or regional heating by dyke swarms?[J]. Journal of the Geological Society, 2003, 160: 29-37.</t>
    <phoneticPr fontId="2" type="noConversion"/>
  </si>
  <si>
    <t>[18]Li X C, Zhou M F, Williams-Jones A E, et al. Timing and genesis of Cu-(Au) mineralization in the Khetri Copper Belt, northwestern India: constraints from in situ U-Pb ages and Sm-Nd isotopes of monazite-(Ce)[J]. Mineralium Depsoita, 2019, 54(4): 553-568.</t>
    <phoneticPr fontId="2" type="noConversion"/>
  </si>
  <si>
    <t>[20]Ozha M K, Mishra B, Hazarika P, et al. EPMA monazite geochronology of the basement and supracrustal rocks within the Pur-Banera basin, Rajasthan: Evidence of Columbia breakup in Northwestern India[J]. Journal of Asian Earth Science, 2016, 117: 284-303.</t>
    <phoneticPr fontId="2" type="noConversion"/>
  </si>
  <si>
    <t>[19]Morrissey L J, Hand M, Kelsey D E. A curious case of agreement between conventional thermobarometry and phase equilibria modelling in granulites: New constraints on P-T estimates in the Antarctica segment of the Musgrave-Albany-Fraser-Wilkes Orogen[J]. Journal of Metamorphic Geology, 2017, 35(9): 1023-1050.</t>
    <phoneticPr fontId="2" type="noConversion"/>
  </si>
  <si>
    <t>[21]Sheppard S, Rasmussen B, Muhling J R, et al. Grenvillian-aged orogenesis in the Palaeoproterozoic Gascoyne Complex, Western Australia: 1030-950 Ma reworking of the Proterozoic Capricorn Orogen[J]. Journal of Metamorphic Geology, 2007, 25(4): 477-494.</t>
    <phoneticPr fontId="2" type="noConversion"/>
  </si>
  <si>
    <r>
      <t>207</t>
    </r>
    <r>
      <rPr>
        <b/>
        <sz val="11"/>
        <color theme="1"/>
        <rFont val="Times New Roman"/>
        <family val="1"/>
      </rPr>
      <t>Pb/</t>
    </r>
    <r>
      <rPr>
        <b/>
        <vertAlign val="superscript"/>
        <sz val="11"/>
        <color theme="1"/>
        <rFont val="Times New Roman"/>
        <family val="1"/>
      </rPr>
      <t>206</t>
    </r>
    <r>
      <rPr>
        <b/>
        <sz val="11"/>
        <color theme="1"/>
        <rFont val="Times New Roman"/>
        <family val="1"/>
      </rPr>
      <t>Pb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</si>
</sst>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_ "/>
    <numFmt numFmtId="177" formatCode="0_);[Red]\(0\)"/>
    <numFmt numFmtId="178" formatCode="0_ "/>
    <numFmt numFmtId="179" formatCode="0.00\ "/>
    <numFmt numFmtId="180" formatCode="0.0000\ "/>
    <numFmt numFmtId="181" formatCode="0.0_ "/>
    <numFmt numFmtId="182" formatCode="0.00000_ "/>
    <numFmt numFmtId="183" formatCode="0.00_);[Red]\(0.00\)"/>
    <numFmt numFmtId="184" formatCode="0.0000_ "/>
    <numFmt numFmtId="185" formatCode="0.0000"/>
    <numFmt numFmtId="186" formatCode="0.000"/>
  </numFmts>
  <fonts count="22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b/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b/>
      <vertAlign val="superscript"/>
      <sz val="11"/>
      <name val="Times New Roman"/>
      <family val="1"/>
    </font>
    <font>
      <sz val="11"/>
      <color theme="1"/>
      <name val="Timess New Roman"/>
      <family val="1"/>
    </font>
    <font>
      <sz val="10.5"/>
      <color theme="1"/>
      <name val="等线"/>
      <family val="3"/>
      <charset val="134"/>
      <scheme val="minor"/>
    </font>
    <font>
      <sz val="10.5"/>
      <color rgb="FF000000"/>
      <name val="Times New Roman"/>
      <family val="1"/>
    </font>
    <font>
      <sz val="10.5"/>
      <color theme="1"/>
      <name val="Times New Roman"/>
      <family val="1"/>
    </font>
    <font>
      <sz val="11"/>
      <color rgb="FF000000"/>
      <name val="Times New Roman"/>
      <family val="1"/>
    </font>
    <font>
      <sz val="10.5"/>
      <color rgb="FF31353B"/>
      <name val="Verdana"/>
      <family val="2"/>
    </font>
    <font>
      <sz val="11"/>
      <color theme="1"/>
      <name val="等线"/>
      <family val="2"/>
    </font>
    <font>
      <sz val="11"/>
      <color theme="1"/>
      <name val="Times New Roman"/>
      <family val="2"/>
    </font>
    <font>
      <sz val="11"/>
      <name val="Times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>
      <alignment vertical="center"/>
    </xf>
  </cellStyleXfs>
  <cellXfs count="115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9" fontId="7" fillId="2" borderId="1" xfId="1" applyFont="1" applyFill="1" applyBorder="1" applyAlignment="1">
      <alignment horizontal="center" vertical="center"/>
    </xf>
    <xf numFmtId="9" fontId="7" fillId="3" borderId="1" xfId="0" applyNumberFormat="1" applyFont="1" applyFill="1" applyBorder="1" applyAlignment="1">
      <alignment horizontal="center" vertical="center"/>
    </xf>
    <xf numFmtId="0" fontId="8" fillId="0" borderId="0" xfId="0" applyFont="1"/>
    <xf numFmtId="176" fontId="9" fillId="2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8" fillId="4" borderId="0" xfId="0" applyFont="1" applyFill="1"/>
    <xf numFmtId="0" fontId="5" fillId="0" borderId="0" xfId="0" applyFont="1"/>
    <xf numFmtId="177" fontId="5" fillId="4" borderId="0" xfId="0" applyNumberFormat="1" applyFont="1" applyFill="1" applyAlignment="1">
      <alignment horizontal="left" vertical="center"/>
    </xf>
    <xf numFmtId="177" fontId="8" fillId="0" borderId="0" xfId="0" applyNumberFormat="1" applyFont="1" applyAlignment="1">
      <alignment horizontal="left" vertical="center"/>
    </xf>
    <xf numFmtId="177" fontId="8" fillId="4" borderId="0" xfId="0" applyNumberFormat="1" applyFont="1" applyFill="1" applyAlignment="1">
      <alignment horizontal="left" vertical="center"/>
    </xf>
    <xf numFmtId="0" fontId="11" fillId="4" borderId="0" xfId="0" applyFont="1" applyFill="1"/>
    <xf numFmtId="0" fontId="11" fillId="0" borderId="0" xfId="0" applyFont="1"/>
    <xf numFmtId="177" fontId="9" fillId="4" borderId="0" xfId="0" applyNumberFormat="1" applyFont="1" applyFill="1" applyAlignment="1">
      <alignment horizontal="left" vertical="center"/>
    </xf>
    <xf numFmtId="177" fontId="11" fillId="4" borderId="0" xfId="0" applyNumberFormat="1" applyFont="1" applyFill="1" applyAlignment="1">
      <alignment horizontal="left" vertical="center"/>
    </xf>
    <xf numFmtId="177" fontId="11" fillId="0" borderId="0" xfId="0" applyNumberFormat="1" applyFont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9" fontId="9" fillId="2" borderId="1" xfId="1" applyFont="1" applyFill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center" vertical="center"/>
    </xf>
    <xf numFmtId="0" fontId="5" fillId="4" borderId="0" xfId="0" applyFont="1" applyFill="1"/>
    <xf numFmtId="177" fontId="8" fillId="4" borderId="0" xfId="0" applyNumberFormat="1" applyFont="1" applyFill="1"/>
    <xf numFmtId="176" fontId="8" fillId="4" borderId="0" xfId="0" applyNumberFormat="1" applyFont="1" applyFill="1" applyAlignment="1">
      <alignment horizontal="center" vertical="center"/>
    </xf>
    <xf numFmtId="177" fontId="8" fillId="4" borderId="0" xfId="0" applyNumberFormat="1" applyFont="1" applyFill="1" applyAlignment="1">
      <alignment horizontal="center" vertical="center"/>
    </xf>
    <xf numFmtId="178" fontId="8" fillId="0" borderId="0" xfId="0" applyNumberFormat="1" applyFont="1"/>
    <xf numFmtId="179" fontId="8" fillId="0" borderId="0" xfId="0" applyNumberFormat="1" applyFont="1"/>
    <xf numFmtId="180" fontId="8" fillId="0" borderId="0" xfId="0" applyNumberFormat="1" applyFont="1"/>
    <xf numFmtId="176" fontId="8" fillId="0" borderId="0" xfId="0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81" fontId="8" fillId="0" borderId="0" xfId="0" applyNumberFormat="1" applyFont="1"/>
    <xf numFmtId="178" fontId="5" fillId="4" borderId="0" xfId="0" applyNumberFormat="1" applyFont="1" applyFill="1"/>
    <xf numFmtId="177" fontId="8" fillId="0" borderId="0" xfId="0" applyNumberFormat="1" applyFont="1"/>
    <xf numFmtId="182" fontId="8" fillId="0" borderId="0" xfId="0" applyNumberFormat="1" applyFont="1"/>
    <xf numFmtId="49" fontId="5" fillId="4" borderId="0" xfId="0" applyNumberFormat="1" applyFont="1" applyFill="1"/>
    <xf numFmtId="183" fontId="8" fillId="0" borderId="0" xfId="0" applyNumberFormat="1" applyFont="1"/>
    <xf numFmtId="176" fontId="8" fillId="0" borderId="0" xfId="0" applyNumberFormat="1" applyFont="1"/>
    <xf numFmtId="176" fontId="5" fillId="4" borderId="0" xfId="0" applyNumberFormat="1" applyFont="1" applyFill="1"/>
    <xf numFmtId="184" fontId="8" fillId="0" borderId="0" xfId="0" applyNumberFormat="1" applyFont="1"/>
    <xf numFmtId="0" fontId="8" fillId="0" borderId="0" xfId="0" applyFont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76" fontId="5" fillId="4" borderId="0" xfId="0" applyNumberFormat="1" applyFont="1" applyFill="1" applyAlignment="1">
      <alignment horizontal="center" vertical="center"/>
    </xf>
    <xf numFmtId="177" fontId="5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 shrinkToFit="1"/>
    </xf>
    <xf numFmtId="178" fontId="11" fillId="0" borderId="0" xfId="0" applyNumberFormat="1" applyFont="1" applyAlignment="1">
      <alignment horizontal="center" vertical="center" wrapText="1" shrinkToFit="1"/>
    </xf>
    <xf numFmtId="184" fontId="11" fillId="0" borderId="0" xfId="0" applyNumberFormat="1" applyFont="1" applyAlignment="1">
      <alignment horizontal="center" vertical="center" wrapText="1" shrinkToFit="1"/>
    </xf>
    <xf numFmtId="177" fontId="11" fillId="0" borderId="0" xfId="0" applyNumberFormat="1" applyFont="1" applyAlignment="1">
      <alignment horizontal="center" vertical="center" wrapText="1" shrinkToFit="1"/>
    </xf>
    <xf numFmtId="176" fontId="13" fillId="0" borderId="0" xfId="0" applyNumberFormat="1" applyFont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180" fontId="11" fillId="0" borderId="0" xfId="0" applyNumberFormat="1" applyFont="1" applyAlignment="1">
      <alignment horizontal="center" vertical="center" wrapText="1" shrinkToFit="1"/>
    </xf>
    <xf numFmtId="0" fontId="9" fillId="5" borderId="0" xfId="0" applyFont="1" applyFill="1" applyAlignment="1">
      <alignment horizontal="center" vertical="center" wrapText="1" shrinkToFit="1"/>
    </xf>
    <xf numFmtId="0" fontId="5" fillId="5" borderId="0" xfId="0" applyFont="1" applyFill="1" applyAlignment="1">
      <alignment horizontal="center" vertical="center"/>
    </xf>
    <xf numFmtId="176" fontId="5" fillId="5" borderId="0" xfId="0" applyNumberFormat="1" applyFont="1" applyFill="1" applyAlignment="1">
      <alignment horizontal="center" vertical="center"/>
    </xf>
    <xf numFmtId="177" fontId="5" fillId="5" borderId="0" xfId="0" applyNumberFormat="1" applyFont="1" applyFill="1" applyAlignment="1">
      <alignment horizontal="center" vertical="center"/>
    </xf>
    <xf numFmtId="1" fontId="11" fillId="0" borderId="0" xfId="0" applyNumberFormat="1" applyFont="1" applyAlignment="1">
      <alignment horizontal="center" vertical="center" wrapText="1" shrinkToFit="1"/>
    </xf>
    <xf numFmtId="185" fontId="11" fillId="0" borderId="0" xfId="0" applyNumberFormat="1" applyFont="1" applyAlignment="1">
      <alignment horizontal="center" vertical="center" wrapText="1" shrinkToFit="1"/>
    </xf>
    <xf numFmtId="186" fontId="11" fillId="0" borderId="0" xfId="0" applyNumberFormat="1" applyFont="1" applyAlignment="1">
      <alignment horizontal="center" vertical="center" wrapText="1" shrinkToFit="1"/>
    </xf>
    <xf numFmtId="0" fontId="9" fillId="4" borderId="0" xfId="0" applyFont="1" applyFill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6" fillId="0" borderId="0" xfId="0" applyFont="1"/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8" fillId="0" borderId="0" xfId="0" applyFont="1" applyAlignment="1">
      <alignment horizontal="justify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8" fillId="0" borderId="1" xfId="0" applyFon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84" fontId="21" fillId="0" borderId="0" xfId="0" applyNumberFormat="1" applyFont="1" applyAlignment="1">
      <alignment horizontal="center" vertical="center"/>
    </xf>
    <xf numFmtId="177" fontId="8" fillId="0" borderId="0" xfId="0" applyNumberFormat="1" applyFont="1" applyFill="1" applyAlignment="1">
      <alignment horizontal="left" vertical="center"/>
    </xf>
    <xf numFmtId="0" fontId="8" fillId="0" borderId="0" xfId="0" applyFont="1" applyFill="1"/>
    <xf numFmtId="177" fontId="5" fillId="0" borderId="0" xfId="0" applyNumberFormat="1" applyFont="1" applyFill="1" applyAlignment="1">
      <alignment horizontal="left" vertical="center"/>
    </xf>
    <xf numFmtId="177" fontId="10" fillId="0" borderId="0" xfId="0" applyNumberFormat="1" applyFont="1" applyFill="1" applyAlignment="1">
      <alignment horizontal="left" vertical="center"/>
    </xf>
    <xf numFmtId="177" fontId="7" fillId="0" borderId="0" xfId="0" applyNumberFormat="1" applyFont="1" applyFill="1" applyAlignment="1">
      <alignment horizontal="left" vertical="center"/>
    </xf>
    <xf numFmtId="0" fontId="5" fillId="0" borderId="0" xfId="0" applyFont="1" applyFill="1"/>
    <xf numFmtId="0" fontId="1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center"/>
    </xf>
    <xf numFmtId="176" fontId="9" fillId="2" borderId="3" xfId="0" applyNumberFormat="1" applyFont="1" applyFill="1" applyBorder="1" applyAlignment="1">
      <alignment horizontal="center" vertical="center"/>
    </xf>
    <xf numFmtId="1" fontId="9" fillId="2" borderId="2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 shrinkToFi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</cellXfs>
  <cellStyles count="2">
    <cellStyle name="百分比" xfId="1" builtinId="5"/>
    <cellStyle name="常规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BBDCC-AD6D-4689-B300-D15AE02AB895}">
  <dimension ref="A1:L117"/>
  <sheetViews>
    <sheetView tabSelected="1" topLeftCell="A16" workbookViewId="0">
      <selection activeCell="A93" sqref="A93"/>
    </sheetView>
  </sheetViews>
  <sheetFormatPr defaultRowHeight="13.9"/>
  <cols>
    <col min="1" max="1" width="22.53125" style="70" customWidth="1"/>
    <col min="2" max="2" width="18.06640625" style="70" customWidth="1"/>
    <col min="3" max="3" width="14.1328125" style="70" customWidth="1"/>
    <col min="4" max="4" width="17.796875" style="70" customWidth="1"/>
    <col min="5" max="5" width="13.06640625" style="70" customWidth="1"/>
    <col min="6" max="6" width="14.86328125" style="70" customWidth="1"/>
    <col min="7" max="7" width="13" style="70" customWidth="1"/>
    <col min="8" max="8" width="14.1328125" style="70" bestFit="1" customWidth="1"/>
    <col min="9" max="9" width="12.265625" style="70" customWidth="1"/>
    <col min="10" max="16384" width="9.06640625" style="70"/>
  </cols>
  <sheetData>
    <row r="1" spans="1:7" ht="14.25" thickBot="1">
      <c r="A1" s="88"/>
      <c r="B1" s="88"/>
      <c r="C1" s="88"/>
      <c r="D1" s="88"/>
      <c r="E1" s="88"/>
      <c r="F1" s="88"/>
      <c r="G1" s="88"/>
    </row>
    <row r="2" spans="1:7" ht="14.25" thickBot="1">
      <c r="A2" s="66" t="s">
        <v>3832</v>
      </c>
      <c r="B2" s="67" t="s">
        <v>3833</v>
      </c>
      <c r="C2" s="67" t="s">
        <v>3834</v>
      </c>
      <c r="D2" s="67" t="s">
        <v>3835</v>
      </c>
      <c r="E2" s="67" t="s">
        <v>3836</v>
      </c>
      <c r="F2" s="67" t="s">
        <v>3837</v>
      </c>
      <c r="G2" s="67" t="s">
        <v>3838</v>
      </c>
    </row>
    <row r="3" spans="1:7" ht="14.25" thickBot="1">
      <c r="A3" s="71" t="s">
        <v>3852</v>
      </c>
      <c r="B3" s="69" t="s">
        <v>3853</v>
      </c>
      <c r="C3" s="69">
        <v>34.037348000000001</v>
      </c>
      <c r="D3" s="69">
        <v>73.151600000000002</v>
      </c>
      <c r="E3" s="69" t="s">
        <v>3839</v>
      </c>
      <c r="F3" s="69" t="s">
        <v>3840</v>
      </c>
      <c r="G3" s="69" t="s">
        <v>3950</v>
      </c>
    </row>
    <row r="4" spans="1:7" ht="14.25" thickBot="1">
      <c r="A4" s="71" t="s">
        <v>3855</v>
      </c>
      <c r="B4" s="69" t="s">
        <v>3853</v>
      </c>
      <c r="C4" s="69">
        <v>30.450638999999999</v>
      </c>
      <c r="D4" s="69">
        <v>78.114889000000005</v>
      </c>
      <c r="E4" s="69" t="s">
        <v>3856</v>
      </c>
      <c r="F4" s="69" t="s">
        <v>3840</v>
      </c>
      <c r="G4" s="72" t="s">
        <v>3951</v>
      </c>
    </row>
    <row r="5" spans="1:7" ht="14.25" thickBot="1">
      <c r="A5" s="71" t="s">
        <v>3858</v>
      </c>
      <c r="B5" s="69" t="s">
        <v>3853</v>
      </c>
      <c r="C5" s="69">
        <v>27.147541</v>
      </c>
      <c r="D5" s="69">
        <v>73.602552000000003</v>
      </c>
      <c r="E5" s="69" t="s">
        <v>3839</v>
      </c>
      <c r="F5" s="69" t="s">
        <v>3840</v>
      </c>
      <c r="G5" s="76" t="s">
        <v>3843</v>
      </c>
    </row>
    <row r="6" spans="1:7" ht="14.25" thickBot="1">
      <c r="A6" s="71" t="s">
        <v>3860</v>
      </c>
      <c r="B6" s="69" t="s">
        <v>3853</v>
      </c>
      <c r="C6" s="69">
        <v>27.065166999999999</v>
      </c>
      <c r="D6" s="69">
        <v>73.577055999999999</v>
      </c>
      <c r="E6" s="69" t="s">
        <v>3839</v>
      </c>
      <c r="F6" s="69" t="s">
        <v>3840</v>
      </c>
      <c r="G6" s="77"/>
    </row>
    <row r="7" spans="1:7" ht="14.25" thickBot="1">
      <c r="A7" s="71" t="s">
        <v>3861</v>
      </c>
      <c r="B7" s="69" t="s">
        <v>3853</v>
      </c>
      <c r="C7" s="69">
        <v>28.405850000000001</v>
      </c>
      <c r="D7" s="69">
        <v>73.658766999999997</v>
      </c>
      <c r="E7" s="69" t="s">
        <v>3839</v>
      </c>
      <c r="F7" s="69" t="s">
        <v>3840</v>
      </c>
      <c r="G7" s="71"/>
    </row>
    <row r="8" spans="1:7" ht="14.25" thickBot="1">
      <c r="A8" s="71" t="s">
        <v>3862</v>
      </c>
      <c r="B8" s="69" t="s">
        <v>3853</v>
      </c>
      <c r="C8" s="69">
        <v>31.053788000000001</v>
      </c>
      <c r="D8" s="69">
        <v>76.108188999999996</v>
      </c>
      <c r="E8" s="69" t="s">
        <v>3839</v>
      </c>
      <c r="F8" s="69" t="s">
        <v>3840</v>
      </c>
      <c r="G8" s="72" t="s">
        <v>3844</v>
      </c>
    </row>
    <row r="9" spans="1:7" ht="14.25" thickBot="1">
      <c r="A9" s="71" t="s">
        <v>3864</v>
      </c>
      <c r="B9" s="69" t="s">
        <v>3853</v>
      </c>
      <c r="C9" s="69">
        <v>34.557442000000002</v>
      </c>
      <c r="D9" s="69">
        <v>72.836950000000002</v>
      </c>
      <c r="E9" s="69" t="s">
        <v>3839</v>
      </c>
      <c r="F9" s="69" t="s">
        <v>3840</v>
      </c>
      <c r="G9" s="72" t="s">
        <v>3845</v>
      </c>
    </row>
    <row r="10" spans="1:7" ht="14.25" thickBot="1">
      <c r="A10" s="68" t="s">
        <v>3866</v>
      </c>
      <c r="B10" s="69" t="s">
        <v>3853</v>
      </c>
      <c r="C10" s="69"/>
      <c r="D10" s="72"/>
      <c r="E10" s="69" t="s">
        <v>3839</v>
      </c>
      <c r="F10" s="69" t="s">
        <v>3840</v>
      </c>
      <c r="G10" s="72" t="s">
        <v>3847</v>
      </c>
    </row>
    <row r="11" spans="1:7" ht="14.25" thickBot="1">
      <c r="A11" s="68" t="s">
        <v>3868</v>
      </c>
      <c r="B11" s="69" t="s">
        <v>3853</v>
      </c>
      <c r="C11" s="69"/>
      <c r="D11" s="72"/>
      <c r="E11" s="69" t="s">
        <v>3839</v>
      </c>
      <c r="F11" s="69" t="s">
        <v>3840</v>
      </c>
      <c r="G11" s="72" t="s">
        <v>3848</v>
      </c>
    </row>
    <row r="12" spans="1:7" ht="14.25" thickBot="1">
      <c r="A12" s="68" t="s">
        <v>3870</v>
      </c>
      <c r="B12" s="69" t="s">
        <v>3871</v>
      </c>
      <c r="C12" s="69"/>
      <c r="D12" s="72"/>
      <c r="E12" s="69"/>
      <c r="F12" s="69" t="s">
        <v>3840</v>
      </c>
      <c r="G12" s="72" t="s">
        <v>3849</v>
      </c>
    </row>
    <row r="13" spans="1:7" ht="14.25" thickBot="1">
      <c r="A13" s="68" t="s">
        <v>3873</v>
      </c>
      <c r="B13" s="69" t="s">
        <v>3871</v>
      </c>
      <c r="C13" s="69"/>
      <c r="D13" s="72"/>
      <c r="E13" s="69" t="s">
        <v>3856</v>
      </c>
      <c r="F13" s="69" t="s">
        <v>3840</v>
      </c>
      <c r="G13" s="76" t="s">
        <v>3849</v>
      </c>
    </row>
    <row r="14" spans="1:7" ht="14.25" thickBot="1">
      <c r="A14" s="68" t="s">
        <v>3874</v>
      </c>
      <c r="B14" s="69" t="s">
        <v>3871</v>
      </c>
      <c r="C14" s="69"/>
      <c r="D14" s="72"/>
      <c r="E14" s="69"/>
      <c r="F14" s="69" t="s">
        <v>3840</v>
      </c>
      <c r="G14" s="77"/>
    </row>
    <row r="15" spans="1:7" ht="14.25" thickBot="1">
      <c r="A15" s="68" t="s">
        <v>3875</v>
      </c>
      <c r="B15" s="69" t="s">
        <v>3871</v>
      </c>
      <c r="C15" s="69"/>
      <c r="D15" s="72"/>
      <c r="E15" s="69"/>
      <c r="F15" s="69" t="s">
        <v>3840</v>
      </c>
      <c r="G15" s="77"/>
    </row>
    <row r="16" spans="1:7" ht="14.25" thickBot="1">
      <c r="A16" s="68" t="s">
        <v>3876</v>
      </c>
      <c r="B16" s="69" t="s">
        <v>3871</v>
      </c>
      <c r="C16" s="69"/>
      <c r="D16" s="72"/>
      <c r="E16" s="69"/>
      <c r="F16" s="69" t="s">
        <v>3840</v>
      </c>
      <c r="G16" s="77"/>
    </row>
    <row r="17" spans="1:7" ht="14.25" thickBot="1">
      <c r="A17" s="68" t="s">
        <v>3877</v>
      </c>
      <c r="B17" s="69" t="s">
        <v>3871</v>
      </c>
      <c r="C17" s="69"/>
      <c r="D17" s="72"/>
      <c r="E17" s="69"/>
      <c r="F17" s="69" t="s">
        <v>3840</v>
      </c>
      <c r="G17" s="77"/>
    </row>
    <row r="18" spans="1:7" ht="14.25" thickBot="1">
      <c r="A18" s="68" t="s">
        <v>3878</v>
      </c>
      <c r="B18" s="69" t="s">
        <v>3871</v>
      </c>
      <c r="C18" s="69"/>
      <c r="D18" s="72"/>
      <c r="E18" s="69"/>
      <c r="F18" s="69" t="s">
        <v>3840</v>
      </c>
      <c r="G18" s="77"/>
    </row>
    <row r="19" spans="1:7" ht="14.25" thickBot="1">
      <c r="A19" s="68" t="s">
        <v>3879</v>
      </c>
      <c r="B19" s="69" t="s">
        <v>3871</v>
      </c>
      <c r="C19" s="69"/>
      <c r="D19" s="72"/>
      <c r="E19" s="69"/>
      <c r="F19" s="69" t="s">
        <v>3840</v>
      </c>
      <c r="G19" s="71"/>
    </row>
    <row r="20" spans="1:7" ht="14.25" thickBot="1">
      <c r="A20" s="68" t="s">
        <v>3880</v>
      </c>
      <c r="B20" s="69" t="s">
        <v>3871</v>
      </c>
      <c r="C20" s="74">
        <v>28.337959999999999</v>
      </c>
      <c r="D20" s="74">
        <v>84.399259999999998</v>
      </c>
      <c r="E20" s="69" t="s">
        <v>3856</v>
      </c>
      <c r="F20" s="69" t="s">
        <v>3840</v>
      </c>
      <c r="G20" s="76" t="s">
        <v>3851</v>
      </c>
    </row>
    <row r="21" spans="1:7" ht="14.25" thickBot="1">
      <c r="A21" s="68">
        <v>502069</v>
      </c>
      <c r="B21" s="69" t="s">
        <v>3871</v>
      </c>
      <c r="C21" s="74">
        <v>28.427099999999999</v>
      </c>
      <c r="D21" s="74">
        <v>83.82593</v>
      </c>
      <c r="E21" s="69" t="s">
        <v>3882</v>
      </c>
      <c r="F21" s="69" t="s">
        <v>3840</v>
      </c>
      <c r="G21" s="77"/>
    </row>
    <row r="22" spans="1:7" ht="14.25" thickBot="1">
      <c r="A22" s="68">
        <v>502072</v>
      </c>
      <c r="B22" s="69" t="s">
        <v>3871</v>
      </c>
      <c r="C22" s="74">
        <v>28.427099999999999</v>
      </c>
      <c r="D22" s="74">
        <v>83.82593</v>
      </c>
      <c r="E22" s="69" t="s">
        <v>3883</v>
      </c>
      <c r="F22" s="69" t="s">
        <v>3840</v>
      </c>
      <c r="G22" s="77"/>
    </row>
    <row r="23" spans="1:7" ht="14.25" thickBot="1">
      <c r="A23" s="68">
        <v>502073</v>
      </c>
      <c r="B23" s="69" t="s">
        <v>3871</v>
      </c>
      <c r="C23" s="74">
        <v>28.415099999999999</v>
      </c>
      <c r="D23" s="74">
        <v>83.817340000000002</v>
      </c>
      <c r="E23" s="69" t="s">
        <v>3856</v>
      </c>
      <c r="F23" s="69" t="s">
        <v>3840</v>
      </c>
      <c r="G23" s="77"/>
    </row>
    <row r="24" spans="1:7" ht="14.25" thickBot="1">
      <c r="A24" s="68">
        <v>502147</v>
      </c>
      <c r="B24" s="69" t="s">
        <v>3871</v>
      </c>
      <c r="C24" s="74">
        <v>28.300419999999999</v>
      </c>
      <c r="D24" s="74">
        <v>84.301990000000004</v>
      </c>
      <c r="E24" s="69" t="s">
        <v>3883</v>
      </c>
      <c r="F24" s="69" t="s">
        <v>3840</v>
      </c>
      <c r="G24" s="71"/>
    </row>
    <row r="25" spans="1:7" ht="14.25" thickBot="1">
      <c r="A25" s="68" t="s">
        <v>3884</v>
      </c>
      <c r="B25" s="69" t="s">
        <v>3871</v>
      </c>
      <c r="C25" s="74">
        <v>27.60173</v>
      </c>
      <c r="D25" s="74">
        <v>91.214730000000003</v>
      </c>
      <c r="E25" s="69"/>
      <c r="F25" s="69"/>
      <c r="G25" s="76" t="s">
        <v>3854</v>
      </c>
    </row>
    <row r="26" spans="1:7" ht="14.25" thickBot="1">
      <c r="A26" s="68" t="s">
        <v>3886</v>
      </c>
      <c r="B26" s="69" t="s">
        <v>3871</v>
      </c>
      <c r="C26" s="74">
        <v>27.012</v>
      </c>
      <c r="D26" s="74">
        <v>91.520719999999997</v>
      </c>
      <c r="E26" s="69"/>
      <c r="F26" s="69"/>
      <c r="G26" s="71"/>
    </row>
    <row r="27" spans="1:7" ht="14.25" thickBot="1">
      <c r="A27" s="68" t="s">
        <v>3887</v>
      </c>
      <c r="B27" s="69" t="s">
        <v>3871</v>
      </c>
      <c r="C27" s="69"/>
      <c r="D27" s="72"/>
      <c r="E27" s="69" t="s">
        <v>3856</v>
      </c>
      <c r="F27" s="69"/>
      <c r="G27" s="76" t="s">
        <v>3849</v>
      </c>
    </row>
    <row r="28" spans="1:7" ht="14.25" thickBot="1">
      <c r="A28" s="68" t="s">
        <v>3888</v>
      </c>
      <c r="B28" s="69" t="s">
        <v>3871</v>
      </c>
      <c r="C28" s="69"/>
      <c r="D28" s="72"/>
      <c r="E28" s="69" t="s">
        <v>3841</v>
      </c>
      <c r="F28" s="69"/>
      <c r="G28" s="77"/>
    </row>
    <row r="29" spans="1:7" ht="14.25" thickBot="1">
      <c r="A29" s="68" t="s">
        <v>3889</v>
      </c>
      <c r="B29" s="69" t="s">
        <v>3871</v>
      </c>
      <c r="C29" s="69"/>
      <c r="D29" s="72"/>
      <c r="E29" s="69"/>
      <c r="F29" s="69"/>
      <c r="G29" s="71"/>
    </row>
    <row r="30" spans="1:7" ht="14.25" thickBot="1">
      <c r="A30" s="68" t="s">
        <v>3890</v>
      </c>
      <c r="B30" s="69" t="s">
        <v>3891</v>
      </c>
      <c r="C30" s="73"/>
      <c r="D30" s="73"/>
      <c r="E30" s="69" t="s">
        <v>3839</v>
      </c>
      <c r="F30" s="69" t="s">
        <v>3840</v>
      </c>
      <c r="G30" s="72" t="s">
        <v>3857</v>
      </c>
    </row>
    <row r="31" spans="1:7" ht="14.25" thickBot="1">
      <c r="A31" s="68" t="s">
        <v>3892</v>
      </c>
      <c r="B31" s="69" t="s">
        <v>3891</v>
      </c>
      <c r="C31" s="73"/>
      <c r="D31" s="73"/>
      <c r="E31" s="69" t="s">
        <v>3839</v>
      </c>
      <c r="F31" s="69" t="s">
        <v>3840</v>
      </c>
      <c r="G31" s="76" t="s">
        <v>3859</v>
      </c>
    </row>
    <row r="32" spans="1:7" ht="14.25" thickBot="1">
      <c r="A32" s="68" t="s">
        <v>3894</v>
      </c>
      <c r="B32" s="69" t="s">
        <v>3891</v>
      </c>
      <c r="C32" s="73"/>
      <c r="D32" s="73"/>
      <c r="E32" s="69" t="s">
        <v>3839</v>
      </c>
      <c r="F32" s="69" t="s">
        <v>3840</v>
      </c>
      <c r="G32" s="77"/>
    </row>
    <row r="33" spans="1:7" ht="14.25" thickBot="1">
      <c r="A33" s="68" t="s">
        <v>3895</v>
      </c>
      <c r="B33" s="69" t="s">
        <v>3891</v>
      </c>
      <c r="C33" s="73"/>
      <c r="D33" s="73"/>
      <c r="E33" s="69" t="s">
        <v>3842</v>
      </c>
      <c r="F33" s="69" t="s">
        <v>3840</v>
      </c>
      <c r="G33" s="71"/>
    </row>
    <row r="34" spans="1:7" ht="14.25" thickBot="1">
      <c r="A34" s="68" t="s">
        <v>3896</v>
      </c>
      <c r="B34" s="69" t="s">
        <v>3891</v>
      </c>
      <c r="C34" s="73"/>
      <c r="D34" s="73"/>
      <c r="E34" s="69" t="s">
        <v>3839</v>
      </c>
      <c r="F34" s="69" t="s">
        <v>3840</v>
      </c>
      <c r="G34" s="72" t="s">
        <v>3859</v>
      </c>
    </row>
    <row r="35" spans="1:7" ht="14.25" thickBot="1">
      <c r="A35" s="68" t="s">
        <v>3897</v>
      </c>
      <c r="B35" s="69" t="s">
        <v>3891</v>
      </c>
      <c r="C35" s="73"/>
      <c r="D35" s="73"/>
      <c r="E35" s="69" t="s">
        <v>3839</v>
      </c>
      <c r="F35" s="69" t="s">
        <v>3840</v>
      </c>
      <c r="G35" s="76" t="s">
        <v>3863</v>
      </c>
    </row>
    <row r="36" spans="1:7" ht="14.25" thickBot="1">
      <c r="A36" s="68" t="s">
        <v>2285</v>
      </c>
      <c r="B36" s="69" t="s">
        <v>3891</v>
      </c>
      <c r="C36" s="73"/>
      <c r="D36" s="73"/>
      <c r="E36" s="69" t="s">
        <v>3899</v>
      </c>
      <c r="F36" s="69" t="s">
        <v>3840</v>
      </c>
      <c r="G36" s="71"/>
    </row>
    <row r="37" spans="1:7" ht="14.25" thickBot="1">
      <c r="A37" s="68" t="s">
        <v>3900</v>
      </c>
      <c r="B37" s="69" t="s">
        <v>3891</v>
      </c>
      <c r="C37" s="73"/>
      <c r="D37" s="73"/>
      <c r="E37" s="69" t="s">
        <v>3883</v>
      </c>
      <c r="F37" s="69" t="s">
        <v>3840</v>
      </c>
      <c r="G37" s="76" t="s">
        <v>3865</v>
      </c>
    </row>
    <row r="38" spans="1:7" ht="14.25" thickBot="1">
      <c r="A38" s="68" t="s">
        <v>3902</v>
      </c>
      <c r="B38" s="69" t="s">
        <v>3891</v>
      </c>
      <c r="C38" s="73"/>
      <c r="D38" s="73"/>
      <c r="E38" s="69" t="s">
        <v>3883</v>
      </c>
      <c r="F38" s="69" t="s">
        <v>3840</v>
      </c>
      <c r="G38" s="77"/>
    </row>
    <row r="39" spans="1:7" ht="14.25" thickBot="1">
      <c r="A39" s="68" t="s">
        <v>3903</v>
      </c>
      <c r="B39" s="69" t="s">
        <v>3891</v>
      </c>
      <c r="C39" s="73"/>
      <c r="D39" s="73"/>
      <c r="E39" s="69" t="s">
        <v>3904</v>
      </c>
      <c r="F39" s="69" t="s">
        <v>3840</v>
      </c>
      <c r="G39" s="71"/>
    </row>
    <row r="40" spans="1:7" ht="14.25" thickBot="1">
      <c r="A40" s="68" t="s">
        <v>3905</v>
      </c>
      <c r="B40" s="69" t="s">
        <v>3891</v>
      </c>
      <c r="C40" s="69">
        <v>26.420832999999998</v>
      </c>
      <c r="D40" s="69">
        <v>114.23</v>
      </c>
      <c r="E40" s="69" t="s">
        <v>3839</v>
      </c>
      <c r="F40" s="69" t="s">
        <v>3840</v>
      </c>
      <c r="G40" s="72" t="s">
        <v>3867</v>
      </c>
    </row>
    <row r="41" spans="1:7" ht="14.25" thickBot="1">
      <c r="A41" s="68" t="s">
        <v>3907</v>
      </c>
      <c r="B41" s="69" t="s">
        <v>3891</v>
      </c>
      <c r="C41" s="69">
        <v>26.454167000000002</v>
      </c>
      <c r="D41" s="69">
        <v>114.213611</v>
      </c>
      <c r="E41" s="69" t="s">
        <v>3908</v>
      </c>
      <c r="F41" s="69" t="s">
        <v>3840</v>
      </c>
      <c r="G41" s="76" t="s">
        <v>3869</v>
      </c>
    </row>
    <row r="42" spans="1:7" ht="14.25" thickBot="1">
      <c r="A42" s="68" t="s">
        <v>3909</v>
      </c>
      <c r="B42" s="69" t="s">
        <v>3891</v>
      </c>
      <c r="C42" s="69">
        <v>26.826667</v>
      </c>
      <c r="D42" s="69">
        <v>114.621111</v>
      </c>
      <c r="E42" s="69" t="s">
        <v>3908</v>
      </c>
      <c r="F42" s="69" t="s">
        <v>3840</v>
      </c>
      <c r="G42" s="77"/>
    </row>
    <row r="43" spans="1:7" ht="14.25" thickBot="1">
      <c r="A43" s="68" t="s">
        <v>3910</v>
      </c>
      <c r="B43" s="69" t="s">
        <v>3891</v>
      </c>
      <c r="C43" s="69">
        <v>26.813889</v>
      </c>
      <c r="D43" s="69">
        <v>114.43777799999999</v>
      </c>
      <c r="E43" s="69" t="s">
        <v>3908</v>
      </c>
      <c r="F43" s="69" t="s">
        <v>3840</v>
      </c>
      <c r="G43" s="77"/>
    </row>
    <row r="44" spans="1:7" ht="14.25" thickBot="1">
      <c r="A44" s="68" t="s">
        <v>3911</v>
      </c>
      <c r="B44" s="69" t="s">
        <v>3891</v>
      </c>
      <c r="C44" s="69">
        <v>25.407499999999999</v>
      </c>
      <c r="D44" s="69">
        <v>114.31</v>
      </c>
      <c r="E44" s="69" t="s">
        <v>3908</v>
      </c>
      <c r="F44" s="69" t="s">
        <v>3840</v>
      </c>
      <c r="G44" s="71"/>
    </row>
    <row r="45" spans="1:7" ht="14.25" thickBot="1">
      <c r="A45" s="68" t="s">
        <v>3912</v>
      </c>
      <c r="B45" s="69" t="s">
        <v>3891</v>
      </c>
      <c r="C45" s="69">
        <v>25.400278</v>
      </c>
      <c r="D45" s="69">
        <v>111.901667</v>
      </c>
      <c r="E45" s="69" t="s">
        <v>3842</v>
      </c>
      <c r="F45" s="69" t="s">
        <v>3840</v>
      </c>
      <c r="G45" s="76" t="s">
        <v>3867</v>
      </c>
    </row>
    <row r="46" spans="1:7" ht="14.25" thickBot="1">
      <c r="A46" s="68" t="s">
        <v>3913</v>
      </c>
      <c r="B46" s="69" t="s">
        <v>3891</v>
      </c>
      <c r="C46" s="69">
        <v>26.098056</v>
      </c>
      <c r="D46" s="69">
        <v>112.36194399999999</v>
      </c>
      <c r="E46" s="69" t="s">
        <v>3839</v>
      </c>
      <c r="F46" s="69" t="s">
        <v>3840</v>
      </c>
      <c r="G46" s="71"/>
    </row>
    <row r="47" spans="1:7" ht="14.25" thickBot="1">
      <c r="A47" s="68" t="s">
        <v>3914</v>
      </c>
      <c r="B47" s="69" t="s">
        <v>3891</v>
      </c>
      <c r="C47" s="69">
        <v>23.049167000000001</v>
      </c>
      <c r="D47" s="69">
        <v>110.223056</v>
      </c>
      <c r="E47" s="69" t="s">
        <v>3839</v>
      </c>
      <c r="F47" s="69" t="s">
        <v>3840</v>
      </c>
      <c r="G47" s="72" t="s">
        <v>3872</v>
      </c>
    </row>
    <row r="48" spans="1:7" ht="14.25" thickBot="1">
      <c r="A48" s="68" t="s">
        <v>3428</v>
      </c>
      <c r="B48" s="69" t="s">
        <v>3891</v>
      </c>
      <c r="C48" s="73"/>
      <c r="D48" s="73"/>
      <c r="E48" s="69" t="s">
        <v>3839</v>
      </c>
      <c r="F48" s="69" t="s">
        <v>3840</v>
      </c>
      <c r="G48" s="76" t="s">
        <v>3881</v>
      </c>
    </row>
    <row r="49" spans="1:7" ht="14.25" thickBot="1">
      <c r="A49" s="68" t="s">
        <v>3429</v>
      </c>
      <c r="B49" s="69" t="s">
        <v>3891</v>
      </c>
      <c r="C49" s="73"/>
      <c r="D49" s="73"/>
      <c r="E49" s="69" t="s">
        <v>3839</v>
      </c>
      <c r="F49" s="69" t="s">
        <v>3840</v>
      </c>
      <c r="G49" s="77"/>
    </row>
    <row r="50" spans="1:7" ht="14.25" thickBot="1">
      <c r="A50" s="68" t="s">
        <v>3430</v>
      </c>
      <c r="B50" s="69" t="s">
        <v>3891</v>
      </c>
      <c r="C50" s="73"/>
      <c r="D50" s="73"/>
      <c r="E50" s="69" t="s">
        <v>3839</v>
      </c>
      <c r="F50" s="69" t="s">
        <v>3840</v>
      </c>
      <c r="G50" s="77"/>
    </row>
    <row r="51" spans="1:7" ht="14.25" thickBot="1">
      <c r="A51" s="68" t="s">
        <v>3431</v>
      </c>
      <c r="B51" s="69" t="s">
        <v>3891</v>
      </c>
      <c r="C51" s="73"/>
      <c r="D51" s="73"/>
      <c r="E51" s="69" t="s">
        <v>3839</v>
      </c>
      <c r="F51" s="69" t="s">
        <v>3840</v>
      </c>
      <c r="G51" s="71"/>
    </row>
    <row r="52" spans="1:7" ht="14.25" thickBot="1">
      <c r="A52" s="68" t="s">
        <v>3915</v>
      </c>
      <c r="B52" s="69" t="s">
        <v>3891</v>
      </c>
      <c r="C52" s="73"/>
      <c r="D52" s="73"/>
      <c r="E52" s="69" t="s">
        <v>3839</v>
      </c>
      <c r="F52" s="69" t="s">
        <v>3840</v>
      </c>
      <c r="G52" s="72" t="s">
        <v>3885</v>
      </c>
    </row>
    <row r="53" spans="1:7" ht="14.25" thickBot="1">
      <c r="A53" s="68" t="s">
        <v>3916</v>
      </c>
      <c r="B53" s="69" t="s">
        <v>3891</v>
      </c>
      <c r="C53" s="73"/>
      <c r="D53" s="73"/>
      <c r="E53" s="69" t="s">
        <v>3839</v>
      </c>
      <c r="F53" s="69" t="s">
        <v>3840</v>
      </c>
      <c r="G53" s="72" t="s">
        <v>3917</v>
      </c>
    </row>
    <row r="54" spans="1:7" ht="14.25" thickBot="1">
      <c r="A54" s="68" t="s">
        <v>3892</v>
      </c>
      <c r="B54" s="69" t="s">
        <v>3891</v>
      </c>
      <c r="C54" s="73"/>
      <c r="D54" s="73"/>
      <c r="E54" s="73"/>
      <c r="F54" s="69" t="s">
        <v>3840</v>
      </c>
      <c r="G54" s="76" t="s">
        <v>3859</v>
      </c>
    </row>
    <row r="55" spans="1:7" ht="14.25" thickBot="1">
      <c r="A55" s="68" t="s">
        <v>3894</v>
      </c>
      <c r="B55" s="69" t="s">
        <v>3891</v>
      </c>
      <c r="C55" s="73"/>
      <c r="D55" s="73"/>
      <c r="E55" s="73"/>
      <c r="F55" s="69" t="s">
        <v>3840</v>
      </c>
      <c r="G55" s="77"/>
    </row>
    <row r="56" spans="1:7" ht="14.25" thickBot="1">
      <c r="A56" s="68" t="s">
        <v>3895</v>
      </c>
      <c r="B56" s="69" t="s">
        <v>3891</v>
      </c>
      <c r="C56" s="73"/>
      <c r="D56" s="73"/>
      <c r="E56" s="73"/>
      <c r="F56" s="69" t="s">
        <v>3840</v>
      </c>
      <c r="G56" s="71"/>
    </row>
    <row r="57" spans="1:7" ht="14.25" thickBot="1">
      <c r="A57" s="68" t="s">
        <v>3918</v>
      </c>
      <c r="B57" s="69" t="s">
        <v>3891</v>
      </c>
      <c r="C57" s="73"/>
      <c r="D57" s="73"/>
      <c r="E57" s="69" t="s">
        <v>3839</v>
      </c>
      <c r="F57" s="69" t="s">
        <v>3850</v>
      </c>
      <c r="G57" s="72" t="s">
        <v>3857</v>
      </c>
    </row>
    <row r="58" spans="1:7" ht="14.25" thickBot="1">
      <c r="A58" s="68">
        <v>1448</v>
      </c>
      <c r="B58" s="69" t="s">
        <v>3891</v>
      </c>
      <c r="C58" s="69">
        <v>25.585117</v>
      </c>
      <c r="D58" s="69">
        <v>111.287817</v>
      </c>
      <c r="E58" s="69" t="s">
        <v>3839</v>
      </c>
      <c r="F58" s="69" t="s">
        <v>3850</v>
      </c>
      <c r="G58" s="76" t="s">
        <v>3893</v>
      </c>
    </row>
    <row r="59" spans="1:7" ht="14.25" thickBot="1">
      <c r="A59" s="68">
        <v>1451</v>
      </c>
      <c r="B59" s="69" t="s">
        <v>3891</v>
      </c>
      <c r="C59" s="69">
        <v>25.897849999999998</v>
      </c>
      <c r="D59" s="69">
        <v>111.601067</v>
      </c>
      <c r="E59" s="69" t="s">
        <v>3919</v>
      </c>
      <c r="F59" s="69" t="s">
        <v>3850</v>
      </c>
      <c r="G59" s="77"/>
    </row>
    <row r="60" spans="1:7" ht="14.25" thickBot="1">
      <c r="A60" s="68">
        <v>1452</v>
      </c>
      <c r="B60" s="69" t="s">
        <v>3891</v>
      </c>
      <c r="C60" s="69">
        <v>25.899149999999999</v>
      </c>
      <c r="D60" s="69">
        <v>111.61276700000001</v>
      </c>
      <c r="E60" s="69" t="s">
        <v>3919</v>
      </c>
      <c r="F60" s="69" t="s">
        <v>3850</v>
      </c>
      <c r="G60" s="77"/>
    </row>
    <row r="61" spans="1:7" ht="14.25" thickBot="1">
      <c r="A61" s="68">
        <v>1453</v>
      </c>
      <c r="B61" s="69" t="s">
        <v>3891</v>
      </c>
      <c r="C61" s="69">
        <v>25.8993</v>
      </c>
      <c r="D61" s="69">
        <v>111.61878299999999</v>
      </c>
      <c r="E61" s="69" t="s">
        <v>3919</v>
      </c>
      <c r="F61" s="69" t="s">
        <v>3850</v>
      </c>
      <c r="G61" s="71"/>
    </row>
    <row r="62" spans="1:7" ht="14.25" thickBot="1">
      <c r="A62" s="68">
        <v>950</v>
      </c>
      <c r="B62" s="69" t="s">
        <v>3891</v>
      </c>
      <c r="C62" s="69">
        <v>25.755433</v>
      </c>
      <c r="D62" s="69">
        <v>114.19758299999999</v>
      </c>
      <c r="E62" s="69" t="s">
        <v>3920</v>
      </c>
      <c r="F62" s="69" t="s">
        <v>3850</v>
      </c>
      <c r="G62" s="76" t="s">
        <v>3898</v>
      </c>
    </row>
    <row r="63" spans="1:7" ht="14.25" thickBot="1">
      <c r="A63" s="68" t="s">
        <v>3921</v>
      </c>
      <c r="B63" s="69" t="s">
        <v>3891</v>
      </c>
      <c r="C63" s="69">
        <v>25.755433</v>
      </c>
      <c r="D63" s="69">
        <v>114.19759999999999</v>
      </c>
      <c r="E63" s="69" t="s">
        <v>3920</v>
      </c>
      <c r="F63" s="69" t="s">
        <v>3850</v>
      </c>
      <c r="G63" s="77"/>
    </row>
    <row r="64" spans="1:7" ht="14.25" thickBot="1">
      <c r="A64" s="68" t="s">
        <v>3922</v>
      </c>
      <c r="B64" s="69" t="s">
        <v>3891</v>
      </c>
      <c r="C64" s="69">
        <v>25.755433</v>
      </c>
      <c r="D64" s="69">
        <v>114.19761699999999</v>
      </c>
      <c r="E64" s="69" t="s">
        <v>3920</v>
      </c>
      <c r="F64" s="69" t="s">
        <v>3850</v>
      </c>
      <c r="G64" s="77"/>
    </row>
    <row r="65" spans="1:7" ht="14.25" thickBot="1">
      <c r="A65" s="68">
        <v>960</v>
      </c>
      <c r="B65" s="69" t="s">
        <v>3891</v>
      </c>
      <c r="C65" s="69">
        <v>25.750782999999998</v>
      </c>
      <c r="D65" s="69">
        <v>114.124683</v>
      </c>
      <c r="E65" s="69" t="s">
        <v>3846</v>
      </c>
      <c r="F65" s="69" t="s">
        <v>3850</v>
      </c>
      <c r="G65" s="77"/>
    </row>
    <row r="66" spans="1:7" ht="14.25" thickBot="1">
      <c r="A66" s="68" t="s">
        <v>3923</v>
      </c>
      <c r="B66" s="69" t="s">
        <v>3891</v>
      </c>
      <c r="C66" s="69">
        <v>25.750782999999998</v>
      </c>
      <c r="D66" s="69">
        <v>114.1247</v>
      </c>
      <c r="E66" s="69" t="s">
        <v>3846</v>
      </c>
      <c r="F66" s="69" t="s">
        <v>3850</v>
      </c>
      <c r="G66" s="77"/>
    </row>
    <row r="67" spans="1:7" ht="14.25" thickBot="1">
      <c r="A67" s="68" t="s">
        <v>3924</v>
      </c>
      <c r="B67" s="69" t="s">
        <v>3891</v>
      </c>
      <c r="C67" s="69">
        <v>25.750782999999998</v>
      </c>
      <c r="D67" s="69">
        <v>114.124717</v>
      </c>
      <c r="E67" s="69" t="s">
        <v>3846</v>
      </c>
      <c r="F67" s="69" t="s">
        <v>3850</v>
      </c>
      <c r="G67" s="71"/>
    </row>
    <row r="68" spans="1:7" ht="14.25" thickBot="1">
      <c r="A68" s="68" t="s">
        <v>3925</v>
      </c>
      <c r="B68" s="69" t="s">
        <v>3891</v>
      </c>
      <c r="C68" s="73"/>
      <c r="D68" s="73"/>
      <c r="E68" s="69" t="s">
        <v>3839</v>
      </c>
      <c r="F68" s="69" t="s">
        <v>3850</v>
      </c>
      <c r="G68" s="76" t="s">
        <v>3901</v>
      </c>
    </row>
    <row r="69" spans="1:7" ht="14.25" thickBot="1">
      <c r="A69" s="68" t="s">
        <v>3926</v>
      </c>
      <c r="B69" s="69" t="s">
        <v>3891</v>
      </c>
      <c r="C69" s="73"/>
      <c r="D69" s="73"/>
      <c r="E69" s="69" t="s">
        <v>3839</v>
      </c>
      <c r="F69" s="69" t="s">
        <v>3850</v>
      </c>
      <c r="G69" s="71"/>
    </row>
    <row r="70" spans="1:7" ht="14.25" thickBot="1">
      <c r="A70" s="68" t="s">
        <v>3927</v>
      </c>
      <c r="B70" s="69" t="s">
        <v>3891</v>
      </c>
      <c r="C70" s="73"/>
      <c r="D70" s="73"/>
      <c r="E70" s="69" t="s">
        <v>3842</v>
      </c>
      <c r="F70" s="69" t="s">
        <v>3850</v>
      </c>
      <c r="G70" s="76" t="s">
        <v>3906</v>
      </c>
    </row>
    <row r="71" spans="1:7" ht="14.25" thickBot="1">
      <c r="A71" s="68" t="s">
        <v>3928</v>
      </c>
      <c r="B71" s="69" t="s">
        <v>3891</v>
      </c>
      <c r="C71" s="73"/>
      <c r="D71" s="73"/>
      <c r="E71" s="69" t="s">
        <v>3842</v>
      </c>
      <c r="F71" s="69" t="s">
        <v>3850</v>
      </c>
      <c r="G71" s="71"/>
    </row>
    <row r="72" spans="1:7" ht="14.25" thickBot="1">
      <c r="A72" s="68" t="s">
        <v>3929</v>
      </c>
      <c r="B72" s="69" t="s">
        <v>3891</v>
      </c>
      <c r="C72" s="73"/>
      <c r="D72" s="73"/>
      <c r="E72" s="69" t="s">
        <v>3908</v>
      </c>
      <c r="F72" s="69" t="s">
        <v>3850</v>
      </c>
      <c r="G72" s="72" t="s">
        <v>3869</v>
      </c>
    </row>
    <row r="73" spans="1:7" ht="14.25" thickBot="1">
      <c r="A73" s="68" t="s">
        <v>3930</v>
      </c>
      <c r="B73" s="69" t="s">
        <v>3891</v>
      </c>
      <c r="C73" s="69">
        <v>25.755555999999999</v>
      </c>
      <c r="D73" s="69">
        <v>114.19750000000001</v>
      </c>
      <c r="E73" s="69" t="s">
        <v>3931</v>
      </c>
      <c r="F73" s="69" t="s">
        <v>3850</v>
      </c>
      <c r="G73" s="76" t="s">
        <v>3867</v>
      </c>
    </row>
    <row r="74" spans="1:7" ht="14.25" thickBot="1">
      <c r="A74" s="68" t="s">
        <v>3932</v>
      </c>
      <c r="B74" s="69" t="s">
        <v>3891</v>
      </c>
      <c r="C74" s="69">
        <v>25.755555999999999</v>
      </c>
      <c r="D74" s="69">
        <v>114.19750000000001</v>
      </c>
      <c r="E74" s="69" t="s">
        <v>3931</v>
      </c>
      <c r="F74" s="69" t="s">
        <v>3850</v>
      </c>
      <c r="G74" s="77"/>
    </row>
    <row r="75" spans="1:7" ht="14.25" thickBot="1">
      <c r="A75" s="68" t="s">
        <v>3933</v>
      </c>
      <c r="B75" s="69" t="s">
        <v>3891</v>
      </c>
      <c r="C75" s="69">
        <v>25.750833</v>
      </c>
      <c r="D75" s="69">
        <v>114.12472200000001</v>
      </c>
      <c r="E75" s="69" t="s">
        <v>3846</v>
      </c>
      <c r="F75" s="69" t="s">
        <v>3850</v>
      </c>
      <c r="G75" s="77"/>
    </row>
    <row r="76" spans="1:7" ht="14.25" thickBot="1">
      <c r="A76" s="68" t="s">
        <v>3934</v>
      </c>
      <c r="B76" s="69" t="s">
        <v>3891</v>
      </c>
      <c r="C76" s="69">
        <v>25.755555999999999</v>
      </c>
      <c r="D76" s="69">
        <v>114.19750000000001</v>
      </c>
      <c r="E76" s="69" t="s">
        <v>3931</v>
      </c>
      <c r="F76" s="69" t="s">
        <v>3850</v>
      </c>
      <c r="G76" s="77"/>
    </row>
    <row r="77" spans="1:7" ht="14.25" thickBot="1">
      <c r="A77" s="68" t="s">
        <v>3935</v>
      </c>
      <c r="B77" s="69" t="s">
        <v>3891</v>
      </c>
      <c r="C77" s="69">
        <v>25.755555999999999</v>
      </c>
      <c r="D77" s="69">
        <v>114.19750000000001</v>
      </c>
      <c r="E77" s="69" t="s">
        <v>3839</v>
      </c>
      <c r="F77" s="69" t="s">
        <v>3850</v>
      </c>
      <c r="G77" s="71"/>
    </row>
    <row r="78" spans="1:7" ht="14.25" thickBot="1">
      <c r="A78" s="68" t="s">
        <v>3936</v>
      </c>
      <c r="B78" s="69" t="s">
        <v>3891</v>
      </c>
      <c r="C78" s="69">
        <v>25.416388999999999</v>
      </c>
      <c r="D78" s="69">
        <v>111.914722</v>
      </c>
      <c r="E78" s="69" t="s">
        <v>3839</v>
      </c>
      <c r="F78" s="69" t="s">
        <v>3850</v>
      </c>
      <c r="G78" s="76" t="s">
        <v>3872</v>
      </c>
    </row>
    <row r="79" spans="1:7" ht="14.25" thickBot="1">
      <c r="A79" s="68" t="s">
        <v>3937</v>
      </c>
      <c r="B79" s="69" t="s">
        <v>3891</v>
      </c>
      <c r="C79" s="73"/>
      <c r="D79" s="73"/>
      <c r="E79" s="69" t="s">
        <v>3846</v>
      </c>
      <c r="F79" s="69" t="s">
        <v>3850</v>
      </c>
      <c r="G79" s="77"/>
    </row>
    <row r="80" spans="1:7" ht="14.25" thickBot="1">
      <c r="A80" s="68" t="s">
        <v>3938</v>
      </c>
      <c r="B80" s="69" t="s">
        <v>3891</v>
      </c>
      <c r="C80" s="69">
        <v>23.104444000000001</v>
      </c>
      <c r="D80" s="69">
        <v>110.82250000000001</v>
      </c>
      <c r="E80" s="69" t="s">
        <v>3939</v>
      </c>
      <c r="F80" s="69" t="s">
        <v>3850</v>
      </c>
      <c r="G80" s="77"/>
    </row>
    <row r="81" spans="1:12" ht="14.25" thickBot="1">
      <c r="A81" s="68" t="s">
        <v>3940</v>
      </c>
      <c r="B81" s="69" t="s">
        <v>3891</v>
      </c>
      <c r="C81" s="69">
        <v>23.048055999999999</v>
      </c>
      <c r="D81" s="69">
        <v>110.843333</v>
      </c>
      <c r="E81" s="69" t="s">
        <v>3846</v>
      </c>
      <c r="F81" s="69" t="s">
        <v>3850</v>
      </c>
      <c r="G81" s="77"/>
    </row>
    <row r="82" spans="1:12" ht="14.25" thickBot="1">
      <c r="A82" s="68" t="s">
        <v>3941</v>
      </c>
      <c r="B82" s="69" t="s">
        <v>3891</v>
      </c>
      <c r="C82" s="69">
        <v>23.256944000000001</v>
      </c>
      <c r="D82" s="69">
        <v>110.329167</v>
      </c>
      <c r="E82" s="69" t="s">
        <v>3842</v>
      </c>
      <c r="F82" s="69" t="s">
        <v>3850</v>
      </c>
      <c r="G82" s="77"/>
    </row>
    <row r="83" spans="1:12" ht="14.25" thickBot="1">
      <c r="A83" s="68" t="s">
        <v>3942</v>
      </c>
      <c r="B83" s="69" t="s">
        <v>3891</v>
      </c>
      <c r="C83" s="69">
        <v>23.1</v>
      </c>
      <c r="D83" s="69">
        <v>110.16194400000001</v>
      </c>
      <c r="E83" s="69" t="s">
        <v>3842</v>
      </c>
      <c r="F83" s="69" t="s">
        <v>3850</v>
      </c>
      <c r="G83" s="77"/>
    </row>
    <row r="84" spans="1:12" ht="14.25" thickBot="1">
      <c r="A84" s="68" t="s">
        <v>3943</v>
      </c>
      <c r="B84" s="69" t="s">
        <v>3891</v>
      </c>
      <c r="C84" s="69">
        <v>23.091111000000001</v>
      </c>
      <c r="D84" s="69">
        <v>110.167222</v>
      </c>
      <c r="E84" s="69" t="s">
        <v>3842</v>
      </c>
      <c r="F84" s="69" t="s">
        <v>3850</v>
      </c>
      <c r="G84" s="77"/>
    </row>
    <row r="85" spans="1:12" ht="14.25" thickBot="1">
      <c r="A85" s="68" t="s">
        <v>3944</v>
      </c>
      <c r="B85" s="69" t="s">
        <v>3891</v>
      </c>
      <c r="C85" s="69">
        <v>26.515000000000001</v>
      </c>
      <c r="D85" s="69">
        <v>114.208333</v>
      </c>
      <c r="E85" s="69" t="s">
        <v>3842</v>
      </c>
      <c r="F85" s="69" t="s">
        <v>3850</v>
      </c>
      <c r="G85" s="71"/>
    </row>
    <row r="86" spans="1:12" ht="14.25" thickBot="1">
      <c r="A86" s="68" t="s">
        <v>3945</v>
      </c>
      <c r="B86" s="69" t="s">
        <v>3891</v>
      </c>
      <c r="C86" s="73"/>
      <c r="D86" s="73"/>
      <c r="E86" s="69" t="s">
        <v>3841</v>
      </c>
      <c r="F86" s="69" t="s">
        <v>3850</v>
      </c>
      <c r="G86" s="76" t="s">
        <v>3976</v>
      </c>
    </row>
    <row r="87" spans="1:12" ht="14.25" thickBot="1">
      <c r="A87" s="68" t="s">
        <v>3946</v>
      </c>
      <c r="B87" s="69" t="s">
        <v>3891</v>
      </c>
      <c r="C87" s="73"/>
      <c r="D87" s="73"/>
      <c r="E87" s="69" t="s">
        <v>3841</v>
      </c>
      <c r="F87" s="69" t="s">
        <v>3850</v>
      </c>
      <c r="G87" s="77"/>
    </row>
    <row r="88" spans="1:12" ht="14.25" thickBot="1">
      <c r="A88" s="68" t="s">
        <v>3947</v>
      </c>
      <c r="B88" s="69" t="s">
        <v>3891</v>
      </c>
      <c r="C88" s="73"/>
      <c r="D88" s="73"/>
      <c r="E88" s="69" t="s">
        <v>3839</v>
      </c>
      <c r="F88" s="69" t="s">
        <v>3850</v>
      </c>
      <c r="G88" s="77"/>
    </row>
    <row r="89" spans="1:12">
      <c r="A89" s="79" t="s">
        <v>3948</v>
      </c>
      <c r="B89" s="80" t="s">
        <v>3891</v>
      </c>
      <c r="C89" s="81"/>
      <c r="D89" s="81"/>
      <c r="E89" s="80" t="s">
        <v>3841</v>
      </c>
      <c r="F89" s="80" t="s">
        <v>3850</v>
      </c>
      <c r="G89" s="77"/>
    </row>
    <row r="90" spans="1:12">
      <c r="A90" s="82" t="s">
        <v>3949</v>
      </c>
      <c r="B90" s="82" t="s">
        <v>3891</v>
      </c>
      <c r="C90" s="84"/>
      <c r="D90" s="84"/>
      <c r="E90" s="82" t="s">
        <v>3839</v>
      </c>
      <c r="F90" s="82" t="s">
        <v>3850</v>
      </c>
      <c r="G90" s="85"/>
      <c r="H90" s="78"/>
      <c r="I90" s="78"/>
      <c r="K90" s="87"/>
      <c r="L90" s="87"/>
    </row>
    <row r="91" spans="1:12">
      <c r="A91" s="82" t="s">
        <v>3977</v>
      </c>
      <c r="B91" s="82" t="s">
        <v>3891</v>
      </c>
      <c r="C91" s="82">
        <v>22.891722222222221</v>
      </c>
      <c r="D91" s="82">
        <v>107.71627777777778</v>
      </c>
      <c r="E91" s="82" t="s">
        <v>3839</v>
      </c>
      <c r="F91" s="82" t="s">
        <v>3978</v>
      </c>
      <c r="G91" s="99" t="s">
        <v>3980</v>
      </c>
      <c r="H91" s="78"/>
      <c r="I91" s="78"/>
      <c r="K91" s="87"/>
      <c r="L91" s="87"/>
    </row>
    <row r="92" spans="1:12">
      <c r="A92" s="82" t="s">
        <v>3979</v>
      </c>
      <c r="B92" s="82" t="s">
        <v>3891</v>
      </c>
      <c r="C92" s="82">
        <v>22.889083333333332</v>
      </c>
      <c r="D92" s="82">
        <v>107.72188888888888</v>
      </c>
      <c r="E92" s="82" t="s">
        <v>3839</v>
      </c>
      <c r="F92" s="82" t="s">
        <v>3978</v>
      </c>
      <c r="G92" s="99"/>
      <c r="H92" s="86"/>
    </row>
    <row r="93" spans="1:12">
      <c r="A93" s="6" t="s">
        <v>3952</v>
      </c>
      <c r="B93" s="83"/>
      <c r="C93" s="83"/>
      <c r="D93" s="83"/>
      <c r="E93" s="83"/>
      <c r="F93" s="83"/>
      <c r="G93" s="83"/>
    </row>
    <row r="94" spans="1:12">
      <c r="A94" s="75" t="s">
        <v>3953</v>
      </c>
    </row>
    <row r="95" spans="1:12">
      <c r="A95" s="75" t="s">
        <v>3954</v>
      </c>
    </row>
    <row r="96" spans="1:12">
      <c r="A96" s="75" t="s">
        <v>3955</v>
      </c>
    </row>
    <row r="97" spans="1:1">
      <c r="A97" s="75" t="s">
        <v>3956</v>
      </c>
    </row>
    <row r="98" spans="1:1">
      <c r="A98" s="75" t="s">
        <v>3957</v>
      </c>
    </row>
    <row r="99" spans="1:1">
      <c r="A99" s="75" t="s">
        <v>3958</v>
      </c>
    </row>
    <row r="100" spans="1:1">
      <c r="A100" s="75" t="s">
        <v>3959</v>
      </c>
    </row>
    <row r="101" spans="1:1">
      <c r="A101" s="75" t="s">
        <v>3960</v>
      </c>
    </row>
    <row r="102" spans="1:1">
      <c r="A102" s="75" t="s">
        <v>3961</v>
      </c>
    </row>
    <row r="103" spans="1:1">
      <c r="A103" s="75" t="s">
        <v>3962</v>
      </c>
    </row>
    <row r="104" spans="1:1">
      <c r="A104" s="75" t="s">
        <v>3963</v>
      </c>
    </row>
    <row r="105" spans="1:1">
      <c r="A105" s="75" t="s">
        <v>3964</v>
      </c>
    </row>
    <row r="106" spans="1:1">
      <c r="A106" s="75" t="s">
        <v>3965</v>
      </c>
    </row>
    <row r="107" spans="1:1">
      <c r="A107" s="75" t="s">
        <v>3966</v>
      </c>
    </row>
    <row r="108" spans="1:1">
      <c r="A108" s="75" t="s">
        <v>3967</v>
      </c>
    </row>
    <row r="109" spans="1:1">
      <c r="A109" s="75" t="s">
        <v>3968</v>
      </c>
    </row>
    <row r="110" spans="1:1">
      <c r="A110" s="75" t="s">
        <v>3969</v>
      </c>
    </row>
    <row r="111" spans="1:1">
      <c r="A111" s="75" t="s">
        <v>3970</v>
      </c>
    </row>
    <row r="112" spans="1:1">
      <c r="A112" s="75" t="s">
        <v>3971</v>
      </c>
    </row>
    <row r="113" spans="1:1">
      <c r="A113" s="75" t="s">
        <v>3972</v>
      </c>
    </row>
    <row r="114" spans="1:1">
      <c r="A114" s="75" t="s">
        <v>3973</v>
      </c>
    </row>
    <row r="115" spans="1:1">
      <c r="A115" s="75" t="s">
        <v>3974</v>
      </c>
    </row>
    <row r="116" spans="1:1">
      <c r="A116" s="75" t="s">
        <v>3975</v>
      </c>
    </row>
    <row r="117" spans="1:1">
      <c r="A117" s="75" t="s">
        <v>3981</v>
      </c>
    </row>
  </sheetData>
  <mergeCells count="1">
    <mergeCell ref="G91:G92"/>
  </mergeCells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84228-D484-488E-9127-24DA080876CA}">
  <dimension ref="A1:U155"/>
  <sheetViews>
    <sheetView workbookViewId="0">
      <selection activeCell="C157" sqref="C157"/>
    </sheetView>
  </sheetViews>
  <sheetFormatPr defaultRowHeight="13.9"/>
  <cols>
    <col min="1" max="16384" width="9.06640625" style="15"/>
  </cols>
  <sheetData>
    <row r="1" spans="1:21" ht="15.4">
      <c r="A1" s="113" t="s">
        <v>0</v>
      </c>
      <c r="B1" s="19" t="s">
        <v>1</v>
      </c>
      <c r="C1" s="19" t="s">
        <v>2</v>
      </c>
      <c r="D1" s="114" t="s">
        <v>3</v>
      </c>
      <c r="E1" s="112" t="s">
        <v>1803</v>
      </c>
      <c r="F1" s="112"/>
      <c r="G1" s="112" t="s">
        <v>1804</v>
      </c>
      <c r="H1" s="112"/>
      <c r="I1" s="112" t="s">
        <v>1805</v>
      </c>
      <c r="J1" s="112"/>
      <c r="K1" s="112" t="s">
        <v>1803</v>
      </c>
      <c r="L1" s="112"/>
      <c r="M1" s="112" t="s">
        <v>1804</v>
      </c>
      <c r="N1" s="112"/>
      <c r="O1" s="112" t="s">
        <v>1806</v>
      </c>
      <c r="P1" s="112"/>
      <c r="Q1" s="7"/>
      <c r="R1" s="20"/>
      <c r="S1" s="21" t="s">
        <v>4</v>
      </c>
      <c r="T1" s="22" t="s">
        <v>5</v>
      </c>
      <c r="U1" s="22" t="s">
        <v>5</v>
      </c>
    </row>
    <row r="2" spans="1:21">
      <c r="A2" s="113"/>
      <c r="B2" s="19" t="s">
        <v>6</v>
      </c>
      <c r="C2" s="19" t="s">
        <v>6</v>
      </c>
      <c r="D2" s="114"/>
      <c r="E2" s="19" t="s">
        <v>7</v>
      </c>
      <c r="F2" s="19" t="s">
        <v>8</v>
      </c>
      <c r="G2" s="19" t="s">
        <v>7</v>
      </c>
      <c r="H2" s="19" t="s">
        <v>8</v>
      </c>
      <c r="I2" s="19" t="s">
        <v>7</v>
      </c>
      <c r="J2" s="19" t="s">
        <v>8</v>
      </c>
      <c r="K2" s="19" t="s">
        <v>9</v>
      </c>
      <c r="L2" s="19" t="s">
        <v>8</v>
      </c>
      <c r="M2" s="19" t="s">
        <v>9</v>
      </c>
      <c r="N2" s="19" t="s">
        <v>8</v>
      </c>
      <c r="O2" s="19" t="s">
        <v>9</v>
      </c>
      <c r="P2" s="19" t="s">
        <v>10</v>
      </c>
      <c r="Q2" s="7" t="s">
        <v>11</v>
      </c>
      <c r="R2" s="8" t="s">
        <v>12</v>
      </c>
      <c r="S2" s="21" t="s">
        <v>13</v>
      </c>
      <c r="T2" s="22" t="s">
        <v>14</v>
      </c>
      <c r="U2" s="22" t="s">
        <v>10</v>
      </c>
    </row>
    <row r="3" spans="1:21" s="14" customFormat="1">
      <c r="A3" s="16" t="s">
        <v>1779</v>
      </c>
      <c r="B3" s="17"/>
      <c r="C3" s="17"/>
      <c r="K3" s="17"/>
      <c r="L3" s="17"/>
      <c r="M3" s="17"/>
      <c r="N3" s="17"/>
      <c r="O3" s="17"/>
      <c r="P3" s="17"/>
      <c r="T3" s="17"/>
      <c r="U3" s="17"/>
    </row>
    <row r="4" spans="1:21">
      <c r="A4" s="18" t="s">
        <v>1633</v>
      </c>
      <c r="B4" s="18">
        <v>87500</v>
      </c>
      <c r="C4" s="18">
        <v>30900</v>
      </c>
      <c r="K4" s="18">
        <v>1186</v>
      </c>
      <c r="L4" s="18">
        <v>5</v>
      </c>
      <c r="M4" s="18"/>
      <c r="N4" s="18"/>
      <c r="O4" s="18"/>
      <c r="P4" s="18"/>
      <c r="T4" s="18">
        <v>1186</v>
      </c>
      <c r="U4" s="18">
        <v>5</v>
      </c>
    </row>
    <row r="5" spans="1:21">
      <c r="A5" s="18" t="s">
        <v>1634</v>
      </c>
      <c r="B5" s="18">
        <v>105800</v>
      </c>
      <c r="C5" s="18">
        <v>36900</v>
      </c>
      <c r="K5" s="18">
        <v>1162</v>
      </c>
      <c r="L5" s="18">
        <v>3</v>
      </c>
      <c r="M5" s="18"/>
      <c r="N5" s="18"/>
      <c r="O5" s="18"/>
      <c r="P5" s="18"/>
      <c r="T5" s="18">
        <v>1162</v>
      </c>
      <c r="U5" s="18">
        <v>3</v>
      </c>
    </row>
    <row r="6" spans="1:21">
      <c r="A6" s="18" t="s">
        <v>1635</v>
      </c>
      <c r="B6" s="18">
        <v>217100</v>
      </c>
      <c r="C6" s="18">
        <v>35900</v>
      </c>
      <c r="K6" s="18">
        <v>1166</v>
      </c>
      <c r="L6" s="18">
        <v>5</v>
      </c>
      <c r="M6" s="18"/>
      <c r="N6" s="18"/>
      <c r="O6" s="18"/>
      <c r="P6" s="18"/>
      <c r="T6" s="18">
        <v>1166</v>
      </c>
      <c r="U6" s="18">
        <v>5</v>
      </c>
    </row>
    <row r="7" spans="1:21">
      <c r="A7" s="18" t="s">
        <v>1636</v>
      </c>
      <c r="B7" s="18">
        <v>189700</v>
      </c>
      <c r="C7" s="18">
        <v>31200</v>
      </c>
      <c r="K7" s="18">
        <v>1158</v>
      </c>
      <c r="L7" s="18">
        <v>2</v>
      </c>
      <c r="M7" s="18"/>
      <c r="N7" s="18"/>
      <c r="O7" s="18"/>
      <c r="P7" s="18"/>
      <c r="T7" s="18">
        <v>1158</v>
      </c>
      <c r="U7" s="18">
        <v>2</v>
      </c>
    </row>
    <row r="8" spans="1:21">
      <c r="A8" s="18" t="s">
        <v>1637</v>
      </c>
      <c r="B8" s="18">
        <v>50900</v>
      </c>
      <c r="C8" s="18">
        <v>39200</v>
      </c>
      <c r="K8" s="18">
        <v>1184</v>
      </c>
      <c r="L8" s="18">
        <v>3</v>
      </c>
      <c r="M8" s="18"/>
      <c r="N8" s="18"/>
      <c r="O8" s="18"/>
      <c r="P8" s="18"/>
      <c r="T8" s="18">
        <v>1184</v>
      </c>
      <c r="U8" s="18">
        <v>3</v>
      </c>
    </row>
    <row r="9" spans="1:21">
      <c r="A9" s="18" t="s">
        <v>1638</v>
      </c>
      <c r="B9" s="18">
        <v>10000</v>
      </c>
      <c r="C9" s="18">
        <v>41300</v>
      </c>
      <c r="K9" s="18">
        <v>1167</v>
      </c>
      <c r="L9" s="18">
        <v>3</v>
      </c>
      <c r="M9" s="18"/>
      <c r="N9" s="18"/>
      <c r="O9" s="18"/>
      <c r="P9" s="18"/>
      <c r="T9" s="18">
        <v>1167</v>
      </c>
      <c r="U9" s="18">
        <v>3</v>
      </c>
    </row>
    <row r="10" spans="1:21">
      <c r="A10" s="18" t="s">
        <v>1639</v>
      </c>
      <c r="B10" s="18">
        <v>76300</v>
      </c>
      <c r="C10" s="18">
        <v>31300</v>
      </c>
      <c r="K10" s="18">
        <v>1165</v>
      </c>
      <c r="L10" s="18">
        <v>3</v>
      </c>
      <c r="M10" s="18"/>
      <c r="N10" s="18"/>
      <c r="O10" s="18"/>
      <c r="P10" s="18"/>
      <c r="T10" s="18">
        <v>1165</v>
      </c>
      <c r="U10" s="18">
        <v>3</v>
      </c>
    </row>
    <row r="11" spans="1:21">
      <c r="A11" s="18" t="s">
        <v>1640</v>
      </c>
      <c r="B11" s="18">
        <v>10000</v>
      </c>
      <c r="C11" s="18">
        <v>34800</v>
      </c>
      <c r="K11" s="18">
        <v>1159</v>
      </c>
      <c r="L11" s="18">
        <v>2</v>
      </c>
      <c r="M11" s="18"/>
      <c r="N11" s="18"/>
      <c r="O11" s="18"/>
      <c r="P11" s="18"/>
      <c r="T11" s="18">
        <v>1159</v>
      </c>
      <c r="U11" s="18">
        <v>2</v>
      </c>
    </row>
    <row r="12" spans="1:21">
      <c r="A12" s="18" t="s">
        <v>1641</v>
      </c>
      <c r="B12" s="18">
        <v>80500</v>
      </c>
      <c r="C12" s="18">
        <v>44400.000000000007</v>
      </c>
      <c r="K12" s="18">
        <v>1163</v>
      </c>
      <c r="L12" s="18">
        <v>3</v>
      </c>
      <c r="M12" s="18"/>
      <c r="N12" s="18"/>
      <c r="O12" s="18"/>
      <c r="P12" s="18"/>
      <c r="T12" s="18">
        <v>1163</v>
      </c>
      <c r="U12" s="18">
        <v>3</v>
      </c>
    </row>
    <row r="13" spans="1:21">
      <c r="A13" s="18" t="s">
        <v>1642</v>
      </c>
      <c r="B13" s="18">
        <v>94800</v>
      </c>
      <c r="C13" s="18">
        <v>6899.9999999999991</v>
      </c>
      <c r="K13" s="18">
        <v>1161</v>
      </c>
      <c r="L13" s="18">
        <v>10</v>
      </c>
      <c r="M13" s="18"/>
      <c r="N13" s="18"/>
      <c r="O13" s="18"/>
      <c r="P13" s="18"/>
      <c r="T13" s="18">
        <v>1161</v>
      </c>
      <c r="U13" s="18">
        <v>10</v>
      </c>
    </row>
    <row r="14" spans="1:21">
      <c r="A14" s="18" t="s">
        <v>1643</v>
      </c>
      <c r="B14" s="18">
        <v>169000</v>
      </c>
      <c r="C14" s="18">
        <v>25700</v>
      </c>
      <c r="K14" s="18">
        <v>1165</v>
      </c>
      <c r="L14" s="18">
        <v>4</v>
      </c>
      <c r="M14" s="18"/>
      <c r="N14" s="18"/>
      <c r="O14" s="18"/>
      <c r="P14" s="18"/>
      <c r="T14" s="18">
        <v>1165</v>
      </c>
      <c r="U14" s="18">
        <v>4</v>
      </c>
    </row>
    <row r="15" spans="1:21">
      <c r="A15" s="18" t="s">
        <v>1644</v>
      </c>
      <c r="B15" s="18">
        <v>107600</v>
      </c>
      <c r="C15" s="18">
        <v>39100</v>
      </c>
      <c r="K15" s="18">
        <v>1168</v>
      </c>
      <c r="L15" s="18">
        <v>2</v>
      </c>
      <c r="M15" s="18"/>
      <c r="N15" s="18"/>
      <c r="O15" s="18"/>
      <c r="P15" s="18"/>
      <c r="T15" s="18">
        <v>1168</v>
      </c>
      <c r="U15" s="18">
        <v>2</v>
      </c>
    </row>
    <row r="16" spans="1:21">
      <c r="A16" s="18" t="s">
        <v>1645</v>
      </c>
      <c r="B16" s="18">
        <v>80500</v>
      </c>
      <c r="C16" s="18">
        <v>23200</v>
      </c>
      <c r="K16" s="18">
        <v>1179</v>
      </c>
      <c r="L16" s="18">
        <v>3</v>
      </c>
      <c r="M16" s="18"/>
      <c r="N16" s="18"/>
      <c r="O16" s="18"/>
      <c r="P16" s="18"/>
      <c r="T16" s="18">
        <v>1179</v>
      </c>
      <c r="U16" s="18">
        <v>3</v>
      </c>
    </row>
    <row r="17" spans="1:21" s="14" customFormat="1">
      <c r="A17" s="16" t="s">
        <v>1646</v>
      </c>
      <c r="B17" s="17"/>
      <c r="C17" s="17"/>
      <c r="K17" s="17"/>
      <c r="L17" s="17"/>
      <c r="M17" s="17"/>
      <c r="N17" s="17"/>
      <c r="O17" s="17"/>
      <c r="P17" s="17"/>
      <c r="T17" s="17"/>
      <c r="U17" s="17"/>
    </row>
    <row r="18" spans="1:21">
      <c r="A18" s="18">
        <v>13.1</v>
      </c>
      <c r="B18" s="18"/>
      <c r="C18" s="18"/>
      <c r="K18" s="18"/>
      <c r="L18" s="18"/>
      <c r="M18" s="18">
        <v>1242</v>
      </c>
      <c r="N18" s="18">
        <v>37</v>
      </c>
      <c r="O18" s="18"/>
      <c r="P18" s="18"/>
      <c r="T18" s="18">
        <v>1242</v>
      </c>
      <c r="U18" s="18">
        <v>37</v>
      </c>
    </row>
    <row r="19" spans="1:21">
      <c r="A19" s="18">
        <v>12.1</v>
      </c>
      <c r="B19" s="18"/>
      <c r="C19" s="18"/>
      <c r="K19" s="18"/>
      <c r="L19" s="18"/>
      <c r="M19" s="18">
        <v>1258</v>
      </c>
      <c r="N19" s="18">
        <v>44</v>
      </c>
      <c r="O19" s="18"/>
      <c r="P19" s="18"/>
      <c r="T19" s="18">
        <v>1258</v>
      </c>
      <c r="U19" s="18">
        <v>44</v>
      </c>
    </row>
    <row r="20" spans="1:21">
      <c r="A20" s="18">
        <v>12.2</v>
      </c>
      <c r="B20" s="18"/>
      <c r="C20" s="18"/>
      <c r="K20" s="18"/>
      <c r="L20" s="18"/>
      <c r="M20" s="18">
        <v>1278</v>
      </c>
      <c r="N20" s="18">
        <v>37</v>
      </c>
      <c r="O20" s="18"/>
      <c r="P20" s="18"/>
      <c r="T20" s="18">
        <v>1278</v>
      </c>
      <c r="U20" s="18">
        <v>37</v>
      </c>
    </row>
    <row r="21" spans="1:21">
      <c r="A21" s="18">
        <v>16.100000000000001</v>
      </c>
      <c r="B21" s="18"/>
      <c r="C21" s="18"/>
      <c r="K21" s="18"/>
      <c r="L21" s="18"/>
      <c r="M21" s="18">
        <v>1287</v>
      </c>
      <c r="N21" s="18">
        <v>22</v>
      </c>
      <c r="O21" s="18"/>
      <c r="P21" s="18"/>
      <c r="T21" s="18">
        <v>1287</v>
      </c>
      <c r="U21" s="18">
        <v>22</v>
      </c>
    </row>
    <row r="22" spans="1:21">
      <c r="A22" s="18">
        <v>13.2</v>
      </c>
      <c r="B22" s="18"/>
      <c r="C22" s="18"/>
      <c r="K22" s="18"/>
      <c r="L22" s="18"/>
      <c r="M22" s="18">
        <v>1248</v>
      </c>
      <c r="N22" s="18">
        <v>48</v>
      </c>
      <c r="O22" s="18"/>
      <c r="P22" s="18"/>
      <c r="T22" s="18">
        <v>1248</v>
      </c>
      <c r="U22" s="18">
        <v>48</v>
      </c>
    </row>
    <row r="23" spans="1:21">
      <c r="A23" s="18">
        <v>12.3</v>
      </c>
      <c r="B23" s="18"/>
      <c r="C23" s="18"/>
      <c r="K23" s="18"/>
      <c r="L23" s="18"/>
      <c r="M23" s="18">
        <v>1262</v>
      </c>
      <c r="N23" s="18">
        <v>26</v>
      </c>
      <c r="O23" s="18"/>
      <c r="P23" s="18"/>
      <c r="T23" s="18">
        <v>1262</v>
      </c>
      <c r="U23" s="18">
        <v>26</v>
      </c>
    </row>
    <row r="24" spans="1:21">
      <c r="A24" s="18">
        <v>12.4</v>
      </c>
      <c r="B24" s="18"/>
      <c r="C24" s="18"/>
      <c r="K24" s="18"/>
      <c r="L24" s="18"/>
      <c r="M24" s="18">
        <v>1296</v>
      </c>
      <c r="N24" s="18">
        <v>23</v>
      </c>
      <c r="O24" s="18"/>
      <c r="P24" s="18"/>
      <c r="T24" s="18">
        <v>1296</v>
      </c>
      <c r="U24" s="18">
        <v>23</v>
      </c>
    </row>
    <row r="25" spans="1:21">
      <c r="A25" s="18">
        <v>12.5</v>
      </c>
      <c r="B25" s="18"/>
      <c r="C25" s="18"/>
      <c r="K25" s="18"/>
      <c r="L25" s="18"/>
      <c r="M25" s="18">
        <v>1292</v>
      </c>
      <c r="N25" s="18">
        <v>21</v>
      </c>
      <c r="O25" s="18"/>
      <c r="P25" s="18"/>
      <c r="T25" s="18">
        <v>1292</v>
      </c>
      <c r="U25" s="18">
        <v>21</v>
      </c>
    </row>
    <row r="26" spans="1:21">
      <c r="A26" s="18">
        <v>17.2</v>
      </c>
      <c r="B26" s="18"/>
      <c r="C26" s="18"/>
      <c r="K26" s="18"/>
      <c r="L26" s="18"/>
      <c r="M26" s="18">
        <v>1266</v>
      </c>
      <c r="N26" s="18">
        <v>34</v>
      </c>
      <c r="O26" s="18"/>
      <c r="P26" s="18"/>
      <c r="T26" s="18">
        <v>1266</v>
      </c>
      <c r="U26" s="18">
        <v>34</v>
      </c>
    </row>
    <row r="27" spans="1:21">
      <c r="A27" s="18">
        <v>1.1000000000000001</v>
      </c>
      <c r="B27" s="18"/>
      <c r="C27" s="18"/>
      <c r="K27" s="18"/>
      <c r="L27" s="18"/>
      <c r="M27" s="18">
        <v>1267</v>
      </c>
      <c r="N27" s="18">
        <v>17</v>
      </c>
      <c r="O27" s="18"/>
      <c r="P27" s="18"/>
      <c r="T27" s="18">
        <v>1267</v>
      </c>
      <c r="U27" s="18">
        <v>17</v>
      </c>
    </row>
    <row r="28" spans="1:21">
      <c r="A28" s="18">
        <v>1.2</v>
      </c>
      <c r="B28" s="18"/>
      <c r="C28" s="18"/>
      <c r="K28" s="18"/>
      <c r="L28" s="18"/>
      <c r="M28" s="18">
        <v>1263</v>
      </c>
      <c r="N28" s="18">
        <v>20</v>
      </c>
      <c r="O28" s="18"/>
      <c r="P28" s="18"/>
      <c r="T28" s="18">
        <v>1263</v>
      </c>
      <c r="U28" s="18">
        <v>20</v>
      </c>
    </row>
    <row r="29" spans="1:21">
      <c r="A29" s="18">
        <v>1.3</v>
      </c>
      <c r="B29" s="18"/>
      <c r="C29" s="18"/>
      <c r="K29" s="18"/>
      <c r="L29" s="18"/>
      <c r="M29" s="18">
        <v>1261</v>
      </c>
      <c r="N29" s="18">
        <v>26</v>
      </c>
      <c r="O29" s="18"/>
      <c r="P29" s="18"/>
      <c r="T29" s="18">
        <v>1261</v>
      </c>
      <c r="U29" s="18">
        <v>26</v>
      </c>
    </row>
    <row r="30" spans="1:21">
      <c r="A30" s="18">
        <v>1.4</v>
      </c>
      <c r="B30" s="18"/>
      <c r="C30" s="18"/>
      <c r="K30" s="18"/>
      <c r="L30" s="18"/>
      <c r="M30" s="18">
        <v>1285</v>
      </c>
      <c r="N30" s="18">
        <v>21</v>
      </c>
      <c r="O30" s="18"/>
      <c r="P30" s="18"/>
      <c r="T30" s="18">
        <v>1285</v>
      </c>
      <c r="U30" s="18">
        <v>21</v>
      </c>
    </row>
    <row r="31" spans="1:21">
      <c r="A31" s="18">
        <v>1.5</v>
      </c>
      <c r="B31" s="18"/>
      <c r="C31" s="18"/>
      <c r="K31" s="18"/>
      <c r="L31" s="18"/>
      <c r="M31" s="18">
        <v>1265</v>
      </c>
      <c r="N31" s="18">
        <v>37</v>
      </c>
      <c r="O31" s="18"/>
      <c r="P31" s="18"/>
      <c r="T31" s="18">
        <v>1265</v>
      </c>
      <c r="U31" s="18">
        <v>37</v>
      </c>
    </row>
    <row r="32" spans="1:21">
      <c r="A32" s="18">
        <v>1.6</v>
      </c>
      <c r="B32" s="18"/>
      <c r="C32" s="18"/>
      <c r="K32" s="18"/>
      <c r="L32" s="18"/>
      <c r="M32" s="18">
        <v>1254</v>
      </c>
      <c r="N32" s="18">
        <v>29</v>
      </c>
      <c r="O32" s="18"/>
      <c r="P32" s="18"/>
      <c r="T32" s="18">
        <v>1254</v>
      </c>
      <c r="U32" s="18">
        <v>29</v>
      </c>
    </row>
    <row r="33" spans="1:21">
      <c r="A33" s="18">
        <v>7.2</v>
      </c>
      <c r="B33" s="18"/>
      <c r="C33" s="18"/>
      <c r="K33" s="18"/>
      <c r="L33" s="18"/>
      <c r="M33" s="18">
        <v>1314</v>
      </c>
      <c r="N33" s="18">
        <v>16</v>
      </c>
      <c r="O33" s="18"/>
      <c r="P33" s="18"/>
      <c r="T33" s="18">
        <v>1314</v>
      </c>
      <c r="U33" s="18">
        <v>16</v>
      </c>
    </row>
    <row r="34" spans="1:21">
      <c r="A34" s="18">
        <v>17.100000000000001</v>
      </c>
      <c r="B34" s="18"/>
      <c r="C34" s="18"/>
      <c r="K34" s="18"/>
      <c r="L34" s="18"/>
      <c r="M34" s="18">
        <v>1269</v>
      </c>
      <c r="N34" s="18">
        <v>18</v>
      </c>
      <c r="O34" s="18"/>
      <c r="P34" s="18"/>
      <c r="T34" s="18">
        <v>1269</v>
      </c>
      <c r="U34" s="18">
        <v>18</v>
      </c>
    </row>
    <row r="35" spans="1:21">
      <c r="A35" s="18">
        <v>11.3</v>
      </c>
      <c r="B35" s="18"/>
      <c r="C35" s="18"/>
      <c r="K35" s="18"/>
      <c r="L35" s="18"/>
      <c r="M35" s="18">
        <v>1266</v>
      </c>
      <c r="N35" s="18">
        <v>53</v>
      </c>
      <c r="O35" s="18"/>
      <c r="P35" s="18"/>
      <c r="T35" s="18">
        <v>1266</v>
      </c>
      <c r="U35" s="18">
        <v>53</v>
      </c>
    </row>
    <row r="36" spans="1:21">
      <c r="A36" s="18">
        <v>10.199999999999999</v>
      </c>
      <c r="B36" s="18"/>
      <c r="C36" s="18"/>
      <c r="K36" s="18"/>
      <c r="L36" s="18"/>
      <c r="M36" s="18">
        <v>1260</v>
      </c>
      <c r="N36" s="18">
        <v>52</v>
      </c>
      <c r="O36" s="18"/>
      <c r="P36" s="18"/>
      <c r="T36" s="18">
        <v>1260</v>
      </c>
      <c r="U36" s="18">
        <v>52</v>
      </c>
    </row>
    <row r="37" spans="1:21">
      <c r="A37" s="18">
        <v>5.8</v>
      </c>
      <c r="B37" s="18"/>
      <c r="C37" s="18"/>
      <c r="K37" s="18"/>
      <c r="L37" s="18"/>
      <c r="M37" s="18">
        <v>1267</v>
      </c>
      <c r="N37" s="18">
        <v>47</v>
      </c>
      <c r="O37" s="18"/>
      <c r="P37" s="18"/>
      <c r="T37" s="18">
        <v>1267</v>
      </c>
      <c r="U37" s="18">
        <v>47</v>
      </c>
    </row>
    <row r="38" spans="1:21">
      <c r="A38" s="18">
        <v>5.4</v>
      </c>
      <c r="B38" s="18"/>
      <c r="C38" s="18"/>
      <c r="K38" s="18"/>
      <c r="L38" s="18"/>
      <c r="M38" s="18">
        <v>1297</v>
      </c>
      <c r="N38" s="18">
        <v>43</v>
      </c>
      <c r="O38" s="18"/>
      <c r="P38" s="18"/>
      <c r="T38" s="18">
        <v>1297</v>
      </c>
      <c r="U38" s="18">
        <v>43</v>
      </c>
    </row>
    <row r="39" spans="1:21">
      <c r="A39" s="18">
        <v>5.6</v>
      </c>
      <c r="B39" s="18"/>
      <c r="C39" s="18"/>
      <c r="K39" s="18"/>
      <c r="L39" s="18"/>
      <c r="M39" s="18">
        <v>1277</v>
      </c>
      <c r="N39" s="18">
        <v>50</v>
      </c>
      <c r="O39" s="18"/>
      <c r="P39" s="18"/>
      <c r="T39" s="18">
        <v>1277</v>
      </c>
      <c r="U39" s="18">
        <v>50</v>
      </c>
    </row>
    <row r="40" spans="1:21">
      <c r="A40" s="18">
        <v>4.4000000000000004</v>
      </c>
      <c r="B40" s="18"/>
      <c r="C40" s="18"/>
      <c r="K40" s="18"/>
      <c r="L40" s="18"/>
      <c r="M40" s="18">
        <v>1286</v>
      </c>
      <c r="N40" s="18">
        <v>14</v>
      </c>
      <c r="O40" s="18"/>
      <c r="P40" s="18"/>
      <c r="T40" s="18">
        <v>1286</v>
      </c>
      <c r="U40" s="18">
        <v>14</v>
      </c>
    </row>
    <row r="41" spans="1:21">
      <c r="A41" s="18">
        <v>4.7</v>
      </c>
      <c r="B41" s="18"/>
      <c r="C41" s="18"/>
      <c r="K41" s="18"/>
      <c r="L41" s="18"/>
      <c r="M41" s="18">
        <v>1256</v>
      </c>
      <c r="N41" s="18">
        <v>21</v>
      </c>
      <c r="O41" s="18"/>
      <c r="P41" s="18"/>
      <c r="T41" s="18">
        <v>1256</v>
      </c>
      <c r="U41" s="18">
        <v>21</v>
      </c>
    </row>
    <row r="42" spans="1:21">
      <c r="A42" s="18">
        <v>7.3</v>
      </c>
      <c r="B42" s="18"/>
      <c r="C42" s="18"/>
      <c r="K42" s="18"/>
      <c r="L42" s="18"/>
      <c r="M42" s="18">
        <v>1282</v>
      </c>
      <c r="N42" s="18">
        <v>23</v>
      </c>
      <c r="O42" s="18"/>
      <c r="P42" s="18"/>
      <c r="T42" s="18">
        <v>1282</v>
      </c>
      <c r="U42" s="18">
        <v>23</v>
      </c>
    </row>
    <row r="43" spans="1:21">
      <c r="A43" s="18">
        <v>7.4</v>
      </c>
      <c r="B43" s="18"/>
      <c r="C43" s="18"/>
      <c r="K43" s="18"/>
      <c r="L43" s="18"/>
      <c r="M43" s="18">
        <v>1273</v>
      </c>
      <c r="N43" s="18">
        <v>22</v>
      </c>
      <c r="O43" s="18"/>
      <c r="P43" s="18"/>
      <c r="T43" s="18">
        <v>1273</v>
      </c>
      <c r="U43" s="18">
        <v>22</v>
      </c>
    </row>
    <row r="44" spans="1:21">
      <c r="A44" s="18">
        <v>7.5</v>
      </c>
      <c r="B44" s="18"/>
      <c r="C44" s="18"/>
      <c r="K44" s="18"/>
      <c r="L44" s="18"/>
      <c r="M44" s="18">
        <v>1301</v>
      </c>
      <c r="N44" s="18">
        <v>33</v>
      </c>
      <c r="O44" s="18"/>
      <c r="P44" s="18"/>
      <c r="T44" s="18">
        <v>1301</v>
      </c>
      <c r="U44" s="18">
        <v>33</v>
      </c>
    </row>
    <row r="45" spans="1:21">
      <c r="A45" s="18">
        <v>7.7</v>
      </c>
      <c r="B45" s="18"/>
      <c r="C45" s="18"/>
      <c r="K45" s="18"/>
      <c r="L45" s="18"/>
      <c r="M45" s="18">
        <v>1301</v>
      </c>
      <c r="N45" s="18">
        <v>20</v>
      </c>
      <c r="O45" s="18"/>
      <c r="P45" s="18"/>
      <c r="T45" s="18">
        <v>1301</v>
      </c>
      <c r="U45" s="18">
        <v>20</v>
      </c>
    </row>
    <row r="46" spans="1:21">
      <c r="A46" s="18">
        <v>7.8</v>
      </c>
      <c r="B46" s="18"/>
      <c r="C46" s="18"/>
      <c r="K46" s="18"/>
      <c r="L46" s="18"/>
      <c r="M46" s="18">
        <v>1261</v>
      </c>
      <c r="N46" s="18">
        <v>27</v>
      </c>
      <c r="O46" s="18"/>
      <c r="P46" s="18"/>
      <c r="T46" s="18">
        <v>1261</v>
      </c>
      <c r="U46" s="18">
        <v>27</v>
      </c>
    </row>
    <row r="47" spans="1:21">
      <c r="A47" s="18">
        <v>1.8</v>
      </c>
      <c r="B47" s="18"/>
      <c r="C47" s="18"/>
      <c r="K47" s="18"/>
      <c r="L47" s="18"/>
      <c r="M47" s="18">
        <v>1259</v>
      </c>
      <c r="N47" s="18">
        <v>11</v>
      </c>
      <c r="O47" s="18"/>
      <c r="P47" s="18"/>
      <c r="T47" s="18">
        <v>1259</v>
      </c>
      <c r="U47" s="18">
        <v>11</v>
      </c>
    </row>
    <row r="48" spans="1:21">
      <c r="A48" s="18">
        <v>11.4</v>
      </c>
      <c r="B48" s="18"/>
      <c r="C48" s="18"/>
      <c r="K48" s="18"/>
      <c r="L48" s="18"/>
      <c r="M48" s="18">
        <v>1269</v>
      </c>
      <c r="N48" s="18">
        <v>16</v>
      </c>
      <c r="O48" s="18"/>
      <c r="P48" s="18"/>
      <c r="T48" s="18">
        <v>1269</v>
      </c>
      <c r="U48" s="18">
        <v>16</v>
      </c>
    </row>
    <row r="49" spans="1:21">
      <c r="A49" s="18">
        <v>10.4</v>
      </c>
      <c r="B49" s="18"/>
      <c r="C49" s="18"/>
      <c r="K49" s="18"/>
      <c r="L49" s="18"/>
      <c r="M49" s="18">
        <v>1265</v>
      </c>
      <c r="N49" s="18">
        <v>35</v>
      </c>
      <c r="O49" s="18"/>
      <c r="P49" s="18"/>
      <c r="T49" s="18">
        <v>1265</v>
      </c>
      <c r="U49" s="18">
        <v>35</v>
      </c>
    </row>
    <row r="50" spans="1:21">
      <c r="A50" s="18">
        <v>1.9</v>
      </c>
      <c r="B50" s="18"/>
      <c r="C50" s="18"/>
      <c r="K50" s="18"/>
      <c r="L50" s="18"/>
      <c r="M50" s="18">
        <v>1248</v>
      </c>
      <c r="N50" s="18">
        <v>27</v>
      </c>
      <c r="O50" s="18"/>
      <c r="P50" s="18"/>
      <c r="T50" s="18">
        <v>1248</v>
      </c>
      <c r="U50" s="18">
        <v>27</v>
      </c>
    </row>
    <row r="51" spans="1:21">
      <c r="A51" s="18">
        <v>1.7</v>
      </c>
      <c r="B51" s="18"/>
      <c r="C51" s="18"/>
      <c r="K51" s="18"/>
      <c r="L51" s="18"/>
      <c r="M51" s="18">
        <v>1246</v>
      </c>
      <c r="N51" s="18">
        <v>27</v>
      </c>
      <c r="O51" s="18"/>
      <c r="P51" s="18"/>
      <c r="T51" s="18">
        <v>1246</v>
      </c>
      <c r="U51" s="18">
        <v>27</v>
      </c>
    </row>
    <row r="52" spans="1:21">
      <c r="A52" s="18">
        <v>9.1</v>
      </c>
      <c r="B52" s="18"/>
      <c r="C52" s="18"/>
      <c r="K52" s="18"/>
      <c r="L52" s="18"/>
      <c r="M52" s="18">
        <v>1247</v>
      </c>
      <c r="N52" s="18">
        <v>22</v>
      </c>
      <c r="O52" s="18"/>
      <c r="P52" s="18"/>
      <c r="T52" s="18">
        <v>1247</v>
      </c>
      <c r="U52" s="18">
        <v>22</v>
      </c>
    </row>
    <row r="53" spans="1:21">
      <c r="A53" s="18">
        <v>9.1999999999999993</v>
      </c>
      <c r="B53" s="18"/>
      <c r="C53" s="18"/>
      <c r="K53" s="18"/>
      <c r="L53" s="18"/>
      <c r="M53" s="18">
        <v>1231</v>
      </c>
      <c r="N53" s="18">
        <v>24</v>
      </c>
      <c r="O53" s="18"/>
      <c r="P53" s="18"/>
      <c r="T53" s="18">
        <v>1231</v>
      </c>
      <c r="U53" s="18">
        <v>24</v>
      </c>
    </row>
    <row r="54" spans="1:21">
      <c r="A54" s="18">
        <v>9.3000000000000007</v>
      </c>
      <c r="B54" s="18"/>
      <c r="C54" s="18"/>
      <c r="K54" s="18"/>
      <c r="L54" s="18"/>
      <c r="M54" s="18">
        <v>1230</v>
      </c>
      <c r="N54" s="18">
        <v>21</v>
      </c>
      <c r="O54" s="18"/>
      <c r="P54" s="18"/>
      <c r="T54" s="18">
        <v>1230</v>
      </c>
      <c r="U54" s="18">
        <v>21</v>
      </c>
    </row>
    <row r="55" spans="1:21">
      <c r="A55" s="18">
        <v>9.4</v>
      </c>
      <c r="B55" s="18"/>
      <c r="C55" s="18"/>
      <c r="K55" s="18"/>
      <c r="L55" s="18"/>
      <c r="M55" s="18">
        <v>1245</v>
      </c>
      <c r="N55" s="18">
        <v>37</v>
      </c>
      <c r="O55" s="18"/>
      <c r="P55" s="18"/>
      <c r="T55" s="18">
        <v>1245</v>
      </c>
      <c r="U55" s="18">
        <v>37</v>
      </c>
    </row>
    <row r="56" spans="1:21">
      <c r="A56" s="18">
        <v>9.5</v>
      </c>
      <c r="B56" s="18"/>
      <c r="C56" s="18"/>
      <c r="K56" s="18"/>
      <c r="L56" s="18"/>
      <c r="M56" s="18">
        <v>1211</v>
      </c>
      <c r="N56" s="18">
        <v>22</v>
      </c>
      <c r="O56" s="18"/>
      <c r="P56" s="18"/>
      <c r="T56" s="18">
        <v>1211</v>
      </c>
      <c r="U56" s="18">
        <v>22</v>
      </c>
    </row>
    <row r="57" spans="1:21">
      <c r="A57" s="18">
        <v>9.6</v>
      </c>
      <c r="B57" s="18"/>
      <c r="C57" s="18"/>
      <c r="K57" s="18"/>
      <c r="L57" s="18"/>
      <c r="M57" s="18">
        <v>1230</v>
      </c>
      <c r="N57" s="18">
        <v>22</v>
      </c>
      <c r="O57" s="18"/>
      <c r="P57" s="18"/>
      <c r="T57" s="18">
        <v>1230</v>
      </c>
      <c r="U57" s="18">
        <v>22</v>
      </c>
    </row>
    <row r="58" spans="1:21" s="14" customFormat="1">
      <c r="A58" s="16" t="s">
        <v>1647</v>
      </c>
      <c r="B58" s="17"/>
      <c r="C58" s="17"/>
      <c r="K58" s="17"/>
      <c r="L58" s="17"/>
      <c r="M58" s="17"/>
      <c r="N58" s="17"/>
      <c r="O58" s="17"/>
      <c r="P58" s="17"/>
      <c r="T58" s="17"/>
      <c r="U58" s="17"/>
    </row>
    <row r="59" spans="1:21">
      <c r="A59" s="18">
        <v>1.1000000000000001</v>
      </c>
      <c r="B59" s="18"/>
      <c r="C59" s="18"/>
      <c r="K59" s="18"/>
      <c r="L59" s="18"/>
      <c r="M59" s="18">
        <v>1293</v>
      </c>
      <c r="N59" s="18">
        <v>29</v>
      </c>
      <c r="O59" s="18"/>
      <c r="P59" s="18"/>
      <c r="T59" s="18">
        <v>1293</v>
      </c>
      <c r="U59" s="18">
        <v>29</v>
      </c>
    </row>
    <row r="60" spans="1:21">
      <c r="A60" s="18">
        <v>1.2</v>
      </c>
      <c r="B60" s="18"/>
      <c r="C60" s="18"/>
      <c r="K60" s="18"/>
      <c r="L60" s="18"/>
      <c r="M60" s="18">
        <v>1293</v>
      </c>
      <c r="N60" s="18">
        <v>26</v>
      </c>
      <c r="O60" s="18"/>
      <c r="P60" s="18"/>
      <c r="T60" s="18">
        <v>1293</v>
      </c>
      <c r="U60" s="18">
        <v>26</v>
      </c>
    </row>
    <row r="61" spans="1:21">
      <c r="A61" s="18">
        <v>2.1</v>
      </c>
      <c r="B61" s="18"/>
      <c r="C61" s="18"/>
      <c r="K61" s="18"/>
      <c r="L61" s="18"/>
      <c r="M61" s="18">
        <v>1310</v>
      </c>
      <c r="N61" s="18">
        <v>16</v>
      </c>
      <c r="O61" s="18"/>
      <c r="P61" s="18"/>
      <c r="T61" s="18">
        <v>1310</v>
      </c>
      <c r="U61" s="18">
        <v>16</v>
      </c>
    </row>
    <row r="62" spans="1:21">
      <c r="A62" s="18">
        <v>1.3</v>
      </c>
      <c r="B62" s="18"/>
      <c r="C62" s="18"/>
      <c r="K62" s="18"/>
      <c r="L62" s="18"/>
      <c r="M62" s="18">
        <v>1306</v>
      </c>
      <c r="N62" s="18">
        <v>26</v>
      </c>
      <c r="O62" s="18"/>
      <c r="P62" s="18"/>
      <c r="T62" s="18">
        <v>1306</v>
      </c>
      <c r="U62" s="18">
        <v>26</v>
      </c>
    </row>
    <row r="63" spans="1:21">
      <c r="A63" s="18">
        <v>3.1</v>
      </c>
      <c r="B63" s="18"/>
      <c r="C63" s="18"/>
      <c r="K63" s="18"/>
      <c r="L63" s="18"/>
      <c r="M63" s="18">
        <v>1323</v>
      </c>
      <c r="N63" s="18">
        <v>18</v>
      </c>
      <c r="O63" s="18"/>
      <c r="P63" s="18"/>
      <c r="T63" s="18">
        <v>1323</v>
      </c>
      <c r="U63" s="18">
        <v>18</v>
      </c>
    </row>
    <row r="64" spans="1:21">
      <c r="A64" s="18">
        <v>3.2</v>
      </c>
      <c r="B64" s="18"/>
      <c r="C64" s="18"/>
      <c r="K64" s="18"/>
      <c r="L64" s="18"/>
      <c r="M64" s="18">
        <v>1261</v>
      </c>
      <c r="N64" s="18">
        <v>22</v>
      </c>
      <c r="O64" s="18"/>
      <c r="P64" s="18"/>
      <c r="T64" s="18">
        <v>1261</v>
      </c>
      <c r="U64" s="18">
        <v>22</v>
      </c>
    </row>
    <row r="65" spans="1:21">
      <c r="A65" s="18">
        <v>1.5</v>
      </c>
      <c r="B65" s="18"/>
      <c r="C65" s="18"/>
      <c r="K65" s="18"/>
      <c r="L65" s="18"/>
      <c r="M65" s="18">
        <v>1272</v>
      </c>
      <c r="N65" s="18">
        <v>28</v>
      </c>
      <c r="O65" s="18"/>
      <c r="P65" s="18"/>
      <c r="T65" s="18">
        <v>1272</v>
      </c>
      <c r="U65" s="18">
        <v>28</v>
      </c>
    </row>
    <row r="66" spans="1:21">
      <c r="A66" s="18">
        <v>4.0999999999999996</v>
      </c>
      <c r="B66" s="18"/>
      <c r="C66" s="18"/>
      <c r="K66" s="18"/>
      <c r="L66" s="18"/>
      <c r="M66" s="18">
        <v>1262</v>
      </c>
      <c r="N66" s="18">
        <v>24</v>
      </c>
      <c r="O66" s="18"/>
      <c r="P66" s="18"/>
      <c r="T66" s="18">
        <v>1262</v>
      </c>
      <c r="U66" s="18">
        <v>24</v>
      </c>
    </row>
    <row r="67" spans="1:21">
      <c r="A67" s="18">
        <v>5.0999999999999996</v>
      </c>
      <c r="B67" s="18"/>
      <c r="C67" s="18"/>
      <c r="K67" s="18"/>
      <c r="L67" s="18"/>
      <c r="M67" s="18">
        <v>1250</v>
      </c>
      <c r="N67" s="18">
        <v>21</v>
      </c>
      <c r="O67" s="18"/>
      <c r="P67" s="18"/>
      <c r="T67" s="18">
        <v>1250</v>
      </c>
      <c r="U67" s="18">
        <v>21</v>
      </c>
    </row>
    <row r="68" spans="1:21">
      <c r="A68" s="18">
        <v>5.2</v>
      </c>
      <c r="B68" s="18"/>
      <c r="C68" s="18"/>
      <c r="K68" s="18"/>
      <c r="L68" s="18"/>
      <c r="M68" s="18">
        <v>1257</v>
      </c>
      <c r="N68" s="18">
        <v>19</v>
      </c>
      <c r="O68" s="18"/>
      <c r="P68" s="18"/>
      <c r="T68" s="18">
        <v>1257</v>
      </c>
      <c r="U68" s="18">
        <v>19</v>
      </c>
    </row>
    <row r="69" spans="1:21">
      <c r="A69" s="18">
        <v>1.6</v>
      </c>
      <c r="B69" s="18"/>
      <c r="C69" s="18"/>
      <c r="K69" s="18"/>
      <c r="L69" s="18"/>
      <c r="M69" s="18">
        <v>1282</v>
      </c>
      <c r="N69" s="18">
        <v>26</v>
      </c>
      <c r="O69" s="18"/>
      <c r="P69" s="18"/>
      <c r="T69" s="18">
        <v>1282</v>
      </c>
      <c r="U69" s="18">
        <v>26</v>
      </c>
    </row>
    <row r="70" spans="1:21">
      <c r="A70" s="18">
        <v>1.4</v>
      </c>
      <c r="B70" s="18"/>
      <c r="C70" s="18"/>
      <c r="K70" s="18"/>
      <c r="L70" s="18"/>
      <c r="M70" s="18">
        <v>1298</v>
      </c>
      <c r="N70" s="18">
        <v>26</v>
      </c>
      <c r="O70" s="18"/>
      <c r="P70" s="18"/>
      <c r="T70" s="18">
        <v>1298</v>
      </c>
      <c r="U70" s="18">
        <v>26</v>
      </c>
    </row>
    <row r="71" spans="1:21">
      <c r="A71" s="18">
        <v>1.7</v>
      </c>
      <c r="B71" s="18"/>
      <c r="C71" s="18"/>
      <c r="K71" s="18"/>
      <c r="L71" s="18"/>
      <c r="M71" s="18">
        <v>1271</v>
      </c>
      <c r="N71" s="18">
        <v>28</v>
      </c>
      <c r="O71" s="18"/>
      <c r="P71" s="18"/>
      <c r="T71" s="18">
        <v>1271</v>
      </c>
      <c r="U71" s="18">
        <v>28</v>
      </c>
    </row>
    <row r="72" spans="1:21" s="14" customFormat="1">
      <c r="A72" s="16" t="s">
        <v>1780</v>
      </c>
      <c r="B72" s="17"/>
      <c r="C72" s="17"/>
      <c r="K72" s="17"/>
      <c r="L72" s="17"/>
      <c r="M72" s="17"/>
      <c r="N72" s="17"/>
      <c r="O72" s="17"/>
      <c r="P72" s="17"/>
      <c r="T72" s="17"/>
      <c r="U72" s="17"/>
    </row>
    <row r="73" spans="1:21">
      <c r="A73" s="18">
        <v>1.1000000000000001</v>
      </c>
      <c r="B73" s="18"/>
      <c r="C73" s="18"/>
      <c r="K73" s="18"/>
      <c r="L73" s="18"/>
      <c r="M73" s="18">
        <v>1279</v>
      </c>
      <c r="N73" s="18">
        <v>18</v>
      </c>
      <c r="O73" s="18"/>
      <c r="P73" s="18"/>
      <c r="T73" s="18">
        <v>1279</v>
      </c>
      <c r="U73" s="18">
        <v>18</v>
      </c>
    </row>
    <row r="74" spans="1:21">
      <c r="A74" s="18">
        <v>3.1</v>
      </c>
      <c r="B74" s="18"/>
      <c r="C74" s="18"/>
      <c r="K74" s="18"/>
      <c r="L74" s="18"/>
      <c r="M74" s="18">
        <v>1265</v>
      </c>
      <c r="N74" s="18">
        <v>18</v>
      </c>
      <c r="O74" s="18"/>
      <c r="P74" s="18"/>
      <c r="T74" s="18">
        <v>1265</v>
      </c>
      <c r="U74" s="18">
        <v>18</v>
      </c>
    </row>
    <row r="75" spans="1:21">
      <c r="A75" s="18">
        <v>3.2</v>
      </c>
      <c r="B75" s="18"/>
      <c r="C75" s="18"/>
      <c r="K75" s="18"/>
      <c r="L75" s="18"/>
      <c r="M75" s="18">
        <v>1284</v>
      </c>
      <c r="N75" s="18">
        <v>18</v>
      </c>
      <c r="O75" s="18"/>
      <c r="P75" s="18"/>
      <c r="T75" s="18">
        <v>1284</v>
      </c>
      <c r="U75" s="18">
        <v>18</v>
      </c>
    </row>
    <row r="76" spans="1:21">
      <c r="A76" s="18">
        <v>2.1</v>
      </c>
      <c r="B76" s="18"/>
      <c r="C76" s="18"/>
      <c r="K76" s="18"/>
      <c r="L76" s="18"/>
      <c r="M76" s="18">
        <v>1282</v>
      </c>
      <c r="N76" s="18">
        <v>17</v>
      </c>
      <c r="O76" s="18"/>
      <c r="P76" s="18"/>
      <c r="T76" s="18">
        <v>1282</v>
      </c>
      <c r="U76" s="18">
        <v>17</v>
      </c>
    </row>
    <row r="77" spans="1:21">
      <c r="A77" s="18">
        <v>8.1</v>
      </c>
      <c r="B77" s="18"/>
      <c r="C77" s="18"/>
      <c r="K77" s="18"/>
      <c r="L77" s="18"/>
      <c r="M77" s="18">
        <v>1264</v>
      </c>
      <c r="N77" s="18">
        <v>18</v>
      </c>
      <c r="O77" s="18"/>
      <c r="P77" s="18"/>
      <c r="T77" s="18">
        <v>1264</v>
      </c>
      <c r="U77" s="18">
        <v>18</v>
      </c>
    </row>
    <row r="78" spans="1:21">
      <c r="A78" s="18">
        <v>6.1</v>
      </c>
      <c r="B78" s="18"/>
      <c r="C78" s="18"/>
      <c r="K78" s="18"/>
      <c r="L78" s="18"/>
      <c r="M78" s="18">
        <v>1236</v>
      </c>
      <c r="N78" s="18">
        <v>17</v>
      </c>
      <c r="O78" s="18"/>
      <c r="P78" s="18"/>
      <c r="T78" s="18">
        <v>1236</v>
      </c>
      <c r="U78" s="18">
        <v>17</v>
      </c>
    </row>
    <row r="79" spans="1:21">
      <c r="A79" s="18">
        <v>6.2</v>
      </c>
      <c r="B79" s="18"/>
      <c r="C79" s="18"/>
      <c r="K79" s="18"/>
      <c r="L79" s="18"/>
      <c r="M79" s="18">
        <v>1263</v>
      </c>
      <c r="N79" s="18">
        <v>18</v>
      </c>
      <c r="O79" s="18"/>
      <c r="P79" s="18"/>
      <c r="T79" s="18">
        <v>1263</v>
      </c>
      <c r="U79" s="18">
        <v>18</v>
      </c>
    </row>
    <row r="80" spans="1:21">
      <c r="A80" s="18">
        <v>6.3</v>
      </c>
      <c r="B80" s="18"/>
      <c r="C80" s="18"/>
      <c r="K80" s="18"/>
      <c r="L80" s="18"/>
      <c r="M80" s="18">
        <v>1275</v>
      </c>
      <c r="N80" s="18">
        <v>21</v>
      </c>
      <c r="O80" s="18"/>
      <c r="P80" s="18"/>
      <c r="T80" s="18">
        <v>1275</v>
      </c>
      <c r="U80" s="18">
        <v>21</v>
      </c>
    </row>
    <row r="81" spans="1:21" s="14" customFormat="1">
      <c r="A81" s="16" t="s">
        <v>1648</v>
      </c>
      <c r="B81" s="17"/>
      <c r="C81" s="17"/>
      <c r="K81" s="17"/>
      <c r="L81" s="17"/>
      <c r="M81" s="17"/>
      <c r="N81" s="17"/>
      <c r="O81" s="17"/>
      <c r="P81" s="17"/>
      <c r="T81" s="17"/>
      <c r="U81" s="17"/>
    </row>
    <row r="82" spans="1:21">
      <c r="A82" s="18" t="s">
        <v>1649</v>
      </c>
      <c r="B82" s="18">
        <v>160000</v>
      </c>
      <c r="C82" s="18">
        <v>4900</v>
      </c>
      <c r="K82" s="18"/>
      <c r="L82" s="18"/>
      <c r="M82" s="18"/>
      <c r="N82" s="18"/>
      <c r="O82" s="18"/>
      <c r="P82" s="18"/>
      <c r="T82" s="18">
        <v>1208</v>
      </c>
      <c r="U82" s="18">
        <v>7</v>
      </c>
    </row>
    <row r="83" spans="1:21">
      <c r="A83" s="18" t="s">
        <v>1650</v>
      </c>
      <c r="B83" s="18">
        <v>101000</v>
      </c>
      <c r="C83" s="18">
        <v>1770</v>
      </c>
      <c r="K83" s="18"/>
      <c r="L83" s="18"/>
      <c r="M83" s="18"/>
      <c r="N83" s="18"/>
      <c r="O83" s="18"/>
      <c r="P83" s="18"/>
      <c r="T83" s="18">
        <v>1219</v>
      </c>
      <c r="U83" s="18">
        <v>6</v>
      </c>
    </row>
    <row r="84" spans="1:21">
      <c r="A84" s="18" t="s">
        <v>1651</v>
      </c>
      <c r="B84" s="18">
        <v>46000</v>
      </c>
      <c r="C84" s="18">
        <v>2250</v>
      </c>
      <c r="K84" s="18"/>
      <c r="L84" s="18"/>
      <c r="M84" s="18"/>
      <c r="N84" s="18"/>
      <c r="O84" s="18"/>
      <c r="P84" s="18"/>
      <c r="T84" s="18">
        <v>1186</v>
      </c>
      <c r="U84" s="18">
        <v>6</v>
      </c>
    </row>
    <row r="85" spans="1:21">
      <c r="A85" s="18" t="s">
        <v>1652</v>
      </c>
      <c r="B85" s="18">
        <v>48000</v>
      </c>
      <c r="C85" s="18">
        <v>1540</v>
      </c>
      <c r="K85" s="18"/>
      <c r="L85" s="18"/>
      <c r="M85" s="18"/>
      <c r="N85" s="18"/>
      <c r="O85" s="18"/>
      <c r="P85" s="18"/>
      <c r="T85" s="18">
        <v>1188</v>
      </c>
      <c r="U85" s="18">
        <v>7</v>
      </c>
    </row>
    <row r="86" spans="1:21">
      <c r="A86" s="18" t="s">
        <v>1653</v>
      </c>
      <c r="B86" s="18">
        <v>25000</v>
      </c>
      <c r="C86" s="18">
        <v>2290</v>
      </c>
      <c r="K86" s="18"/>
      <c r="L86" s="18"/>
      <c r="M86" s="18"/>
      <c r="N86" s="18"/>
      <c r="O86" s="18"/>
      <c r="P86" s="18"/>
      <c r="T86" s="18">
        <v>1192</v>
      </c>
      <c r="U86" s="18">
        <v>5</v>
      </c>
    </row>
    <row r="87" spans="1:21">
      <c r="A87" s="18" t="s">
        <v>1654</v>
      </c>
      <c r="B87" s="18">
        <v>94000</v>
      </c>
      <c r="C87" s="18">
        <v>2250</v>
      </c>
      <c r="K87" s="18"/>
      <c r="L87" s="18"/>
      <c r="M87" s="18"/>
      <c r="N87" s="18"/>
      <c r="O87" s="18"/>
      <c r="P87" s="18"/>
      <c r="T87" s="18">
        <v>1198</v>
      </c>
      <c r="U87" s="18">
        <v>6</v>
      </c>
    </row>
    <row r="88" spans="1:21">
      <c r="A88" s="18" t="s">
        <v>1655</v>
      </c>
      <c r="B88" s="18">
        <v>41000</v>
      </c>
      <c r="C88" s="18">
        <v>1990</v>
      </c>
      <c r="K88" s="18"/>
      <c r="L88" s="18"/>
      <c r="M88" s="18"/>
      <c r="N88" s="18"/>
      <c r="O88" s="18"/>
      <c r="P88" s="18"/>
      <c r="T88" s="18">
        <v>1183</v>
      </c>
      <c r="U88" s="18">
        <v>10</v>
      </c>
    </row>
    <row r="89" spans="1:21">
      <c r="A89" s="18" t="s">
        <v>1656</v>
      </c>
      <c r="B89" s="18">
        <v>43000</v>
      </c>
      <c r="C89" s="18">
        <v>1810</v>
      </c>
      <c r="K89" s="18"/>
      <c r="L89" s="18"/>
      <c r="M89" s="18"/>
      <c r="N89" s="18"/>
      <c r="O89" s="18"/>
      <c r="P89" s="18"/>
      <c r="T89" s="18">
        <v>1200</v>
      </c>
      <c r="U89" s="18">
        <v>8</v>
      </c>
    </row>
    <row r="90" spans="1:21">
      <c r="A90" s="18" t="s">
        <v>1657</v>
      </c>
      <c r="B90" s="18">
        <v>80000</v>
      </c>
      <c r="C90" s="18">
        <v>2130</v>
      </c>
      <c r="K90" s="18"/>
      <c r="L90" s="18"/>
      <c r="M90" s="18"/>
      <c r="N90" s="18"/>
      <c r="O90" s="18"/>
      <c r="P90" s="18"/>
      <c r="T90" s="18">
        <v>1199</v>
      </c>
      <c r="U90" s="18">
        <v>5</v>
      </c>
    </row>
    <row r="91" spans="1:21">
      <c r="A91" s="18" t="s">
        <v>1658</v>
      </c>
      <c r="B91" s="18">
        <v>56000</v>
      </c>
      <c r="C91" s="18">
        <v>2980</v>
      </c>
      <c r="K91" s="18"/>
      <c r="L91" s="18"/>
      <c r="M91" s="18"/>
      <c r="N91" s="18"/>
      <c r="O91" s="18"/>
      <c r="P91" s="18"/>
      <c r="T91" s="18">
        <v>1188</v>
      </c>
      <c r="U91" s="18">
        <v>6</v>
      </c>
    </row>
    <row r="92" spans="1:21">
      <c r="A92" s="18" t="s">
        <v>1659</v>
      </c>
      <c r="B92" s="18">
        <v>16000</v>
      </c>
      <c r="C92" s="18">
        <v>4230</v>
      </c>
      <c r="K92" s="18"/>
      <c r="L92" s="18"/>
      <c r="M92" s="18"/>
      <c r="N92" s="18"/>
      <c r="O92" s="18"/>
      <c r="P92" s="18"/>
      <c r="T92" s="18">
        <v>1175</v>
      </c>
      <c r="U92" s="18">
        <v>6</v>
      </c>
    </row>
    <row r="93" spans="1:21">
      <c r="A93" s="18" t="s">
        <v>1660</v>
      </c>
      <c r="B93" s="18">
        <v>43000</v>
      </c>
      <c r="C93" s="18">
        <v>4060</v>
      </c>
      <c r="K93" s="18"/>
      <c r="L93" s="18"/>
      <c r="M93" s="18"/>
      <c r="N93" s="18"/>
      <c r="O93" s="18"/>
      <c r="P93" s="18"/>
      <c r="T93" s="18">
        <v>1190</v>
      </c>
      <c r="U93" s="18">
        <v>7</v>
      </c>
    </row>
    <row r="94" spans="1:21" s="14" customFormat="1">
      <c r="A94" s="16" t="s">
        <v>1781</v>
      </c>
      <c r="B94" s="17"/>
      <c r="C94" s="17"/>
      <c r="K94" s="17"/>
      <c r="L94" s="17"/>
      <c r="M94" s="17"/>
      <c r="N94" s="17"/>
      <c r="O94" s="17"/>
      <c r="P94" s="17"/>
      <c r="T94" s="17"/>
      <c r="U94" s="17"/>
    </row>
    <row r="95" spans="1:21">
      <c r="A95" s="18" t="s">
        <v>1661</v>
      </c>
      <c r="B95" s="18">
        <v>63674</v>
      </c>
      <c r="C95" s="18">
        <v>5387</v>
      </c>
      <c r="K95" s="18">
        <v>1012</v>
      </c>
      <c r="L95" s="18">
        <v>13</v>
      </c>
      <c r="M95" s="18"/>
      <c r="N95" s="18"/>
      <c r="O95" s="18"/>
      <c r="P95" s="18"/>
      <c r="T95" s="18">
        <v>1012</v>
      </c>
      <c r="U95" s="18">
        <v>13</v>
      </c>
    </row>
    <row r="96" spans="1:21">
      <c r="A96" s="18" t="s">
        <v>1662</v>
      </c>
      <c r="B96" s="18">
        <v>59533</v>
      </c>
      <c r="C96" s="18">
        <v>2904</v>
      </c>
      <c r="K96" s="18">
        <v>998</v>
      </c>
      <c r="L96" s="18">
        <v>17</v>
      </c>
      <c r="M96" s="18"/>
      <c r="N96" s="18"/>
      <c r="O96" s="18"/>
      <c r="P96" s="18"/>
      <c r="T96" s="18">
        <v>998</v>
      </c>
      <c r="U96" s="18">
        <v>17</v>
      </c>
    </row>
    <row r="97" spans="1:21">
      <c r="A97" s="18" t="s">
        <v>1663</v>
      </c>
      <c r="B97" s="18">
        <v>63371</v>
      </c>
      <c r="C97" s="18">
        <v>2705</v>
      </c>
      <c r="K97" s="18">
        <v>1008</v>
      </c>
      <c r="L97" s="18">
        <v>16</v>
      </c>
      <c r="M97" s="18"/>
      <c r="N97" s="18"/>
      <c r="O97" s="18"/>
      <c r="P97" s="18"/>
      <c r="T97" s="18">
        <v>1008</v>
      </c>
      <c r="U97" s="18">
        <v>16</v>
      </c>
    </row>
    <row r="98" spans="1:21">
      <c r="A98" s="18" t="s">
        <v>1664</v>
      </c>
      <c r="B98" s="18">
        <v>56746</v>
      </c>
      <c r="C98" s="18">
        <v>2680</v>
      </c>
      <c r="K98" s="18">
        <v>983</v>
      </c>
      <c r="L98" s="18">
        <v>15</v>
      </c>
      <c r="M98" s="18"/>
      <c r="N98" s="18"/>
      <c r="O98" s="18"/>
      <c r="P98" s="18"/>
      <c r="T98" s="18">
        <v>983</v>
      </c>
      <c r="U98" s="18">
        <v>15</v>
      </c>
    </row>
    <row r="99" spans="1:21">
      <c r="A99" s="18" t="s">
        <v>1665</v>
      </c>
      <c r="B99" s="18">
        <v>54020</v>
      </c>
      <c r="C99" s="18">
        <v>2507</v>
      </c>
      <c r="K99" s="18">
        <v>1003</v>
      </c>
      <c r="L99" s="18">
        <v>15</v>
      </c>
      <c r="M99" s="18"/>
      <c r="N99" s="18"/>
      <c r="O99" s="18"/>
      <c r="P99" s="18"/>
      <c r="T99" s="18">
        <v>1003</v>
      </c>
      <c r="U99" s="18">
        <v>15</v>
      </c>
    </row>
    <row r="100" spans="1:21">
      <c r="A100" s="18" t="s">
        <v>1666</v>
      </c>
      <c r="B100" s="18">
        <v>55294</v>
      </c>
      <c r="C100" s="18">
        <v>2715</v>
      </c>
      <c r="K100" s="18">
        <v>1008</v>
      </c>
      <c r="L100" s="18">
        <v>16</v>
      </c>
      <c r="M100" s="18"/>
      <c r="N100" s="18"/>
      <c r="O100" s="18"/>
      <c r="P100" s="18"/>
      <c r="T100" s="18">
        <v>1008</v>
      </c>
      <c r="U100" s="18">
        <v>16</v>
      </c>
    </row>
    <row r="101" spans="1:21">
      <c r="A101" s="18" t="s">
        <v>1667</v>
      </c>
      <c r="B101" s="18">
        <v>66105</v>
      </c>
      <c r="C101" s="18">
        <v>2840</v>
      </c>
      <c r="K101" s="18">
        <v>1008</v>
      </c>
      <c r="L101" s="18">
        <v>16</v>
      </c>
      <c r="M101" s="18"/>
      <c r="N101" s="18"/>
      <c r="O101" s="18"/>
      <c r="P101" s="18"/>
      <c r="T101" s="18">
        <v>1008</v>
      </c>
      <c r="U101" s="18">
        <v>16</v>
      </c>
    </row>
    <row r="102" spans="1:21">
      <c r="A102" s="18" t="s">
        <v>1668</v>
      </c>
      <c r="B102" s="18">
        <v>60786</v>
      </c>
      <c r="C102" s="18">
        <v>3188</v>
      </c>
      <c r="K102" s="18">
        <v>987</v>
      </c>
      <c r="L102" s="18">
        <v>17</v>
      </c>
      <c r="M102" s="18"/>
      <c r="N102" s="18"/>
      <c r="O102" s="18"/>
      <c r="P102" s="18"/>
      <c r="T102" s="18">
        <v>987</v>
      </c>
      <c r="U102" s="18">
        <v>17</v>
      </c>
    </row>
    <row r="103" spans="1:21">
      <c r="A103" s="18" t="s">
        <v>1669</v>
      </c>
      <c r="B103" s="18">
        <v>59658</v>
      </c>
      <c r="C103" s="18">
        <v>3217</v>
      </c>
      <c r="K103" s="18">
        <v>1031</v>
      </c>
      <c r="L103" s="18">
        <v>15</v>
      </c>
      <c r="M103" s="18"/>
      <c r="N103" s="18"/>
      <c r="O103" s="18"/>
      <c r="P103" s="18"/>
      <c r="T103" s="18">
        <v>1031</v>
      </c>
      <c r="U103" s="18">
        <v>15</v>
      </c>
    </row>
    <row r="104" spans="1:21">
      <c r="A104" s="18" t="s">
        <v>1670</v>
      </c>
      <c r="B104" s="18">
        <v>49485</v>
      </c>
      <c r="C104" s="18">
        <v>2483</v>
      </c>
      <c r="K104" s="18">
        <v>1011</v>
      </c>
      <c r="L104" s="18">
        <v>16</v>
      </c>
      <c r="M104" s="18"/>
      <c r="N104" s="18"/>
      <c r="O104" s="18"/>
      <c r="P104" s="18"/>
      <c r="T104" s="18">
        <v>1011</v>
      </c>
      <c r="U104" s="18">
        <v>16</v>
      </c>
    </row>
    <row r="105" spans="1:21">
      <c r="A105" s="18" t="s">
        <v>1671</v>
      </c>
      <c r="B105" s="18">
        <v>65761</v>
      </c>
      <c r="C105" s="18">
        <v>2808</v>
      </c>
      <c r="K105" s="18">
        <v>990</v>
      </c>
      <c r="L105" s="18">
        <v>20</v>
      </c>
      <c r="M105" s="18"/>
      <c r="N105" s="18"/>
      <c r="O105" s="18"/>
      <c r="P105" s="18"/>
      <c r="T105" s="18">
        <v>990</v>
      </c>
      <c r="U105" s="18">
        <v>20</v>
      </c>
    </row>
    <row r="106" spans="1:21">
      <c r="A106" s="18" t="s">
        <v>1672</v>
      </c>
      <c r="B106" s="18">
        <v>52470</v>
      </c>
      <c r="C106" s="18">
        <v>2588</v>
      </c>
      <c r="K106" s="18">
        <v>1006</v>
      </c>
      <c r="L106" s="18">
        <v>19</v>
      </c>
      <c r="M106" s="18"/>
      <c r="N106" s="18"/>
      <c r="O106" s="18"/>
      <c r="P106" s="18"/>
      <c r="T106" s="18">
        <v>1006</v>
      </c>
      <c r="U106" s="18">
        <v>19</v>
      </c>
    </row>
    <row r="107" spans="1:21" s="14" customFormat="1">
      <c r="A107" s="16" t="s">
        <v>1782</v>
      </c>
      <c r="B107" s="17"/>
      <c r="C107" s="17"/>
      <c r="K107" s="17"/>
      <c r="L107" s="17"/>
      <c r="M107" s="17"/>
      <c r="N107" s="17"/>
      <c r="O107" s="17"/>
      <c r="P107" s="17"/>
      <c r="T107" s="17"/>
      <c r="U107" s="17"/>
    </row>
    <row r="108" spans="1:21">
      <c r="A108" s="18" t="s">
        <v>1673</v>
      </c>
      <c r="B108" s="18">
        <v>58905</v>
      </c>
      <c r="C108" s="18">
        <v>3294</v>
      </c>
      <c r="K108" s="18">
        <v>982</v>
      </c>
      <c r="L108" s="18">
        <v>16</v>
      </c>
      <c r="M108" s="18"/>
      <c r="N108" s="18"/>
      <c r="O108" s="18"/>
      <c r="P108" s="18"/>
      <c r="T108" s="18">
        <v>982</v>
      </c>
      <c r="U108" s="18">
        <v>16</v>
      </c>
    </row>
    <row r="109" spans="1:21">
      <c r="A109" s="18" t="s">
        <v>1674</v>
      </c>
      <c r="B109" s="18">
        <v>60311</v>
      </c>
      <c r="C109" s="18">
        <v>4197</v>
      </c>
      <c r="K109" s="18">
        <v>1019</v>
      </c>
      <c r="L109" s="18">
        <v>18</v>
      </c>
      <c r="M109" s="18"/>
      <c r="N109" s="18"/>
      <c r="O109" s="18"/>
      <c r="P109" s="18"/>
      <c r="T109" s="18">
        <v>1019</v>
      </c>
      <c r="U109" s="18">
        <v>18</v>
      </c>
    </row>
    <row r="110" spans="1:21">
      <c r="A110" s="18" t="s">
        <v>1675</v>
      </c>
      <c r="B110" s="18">
        <v>67018</v>
      </c>
      <c r="C110" s="18">
        <v>6417</v>
      </c>
      <c r="K110" s="18">
        <v>1010</v>
      </c>
      <c r="L110" s="18">
        <v>14</v>
      </c>
      <c r="M110" s="18"/>
      <c r="N110" s="18"/>
      <c r="O110" s="18"/>
      <c r="P110" s="18"/>
      <c r="T110" s="18">
        <v>1010</v>
      </c>
      <c r="U110" s="18">
        <v>14</v>
      </c>
    </row>
    <row r="111" spans="1:21">
      <c r="A111" s="18" t="s">
        <v>1676</v>
      </c>
      <c r="B111" s="18">
        <v>46768</v>
      </c>
      <c r="C111" s="18">
        <v>3369</v>
      </c>
      <c r="K111" s="18">
        <v>989</v>
      </c>
      <c r="L111" s="18">
        <v>17</v>
      </c>
      <c r="M111" s="18"/>
      <c r="N111" s="18"/>
      <c r="O111" s="18"/>
      <c r="P111" s="18"/>
      <c r="T111" s="18">
        <v>989</v>
      </c>
      <c r="U111" s="18">
        <v>17</v>
      </c>
    </row>
    <row r="112" spans="1:21">
      <c r="A112" s="18" t="s">
        <v>1677</v>
      </c>
      <c r="B112" s="18">
        <v>33777</v>
      </c>
      <c r="C112" s="18">
        <v>3802</v>
      </c>
      <c r="K112" s="18">
        <v>992</v>
      </c>
      <c r="L112" s="18">
        <v>17</v>
      </c>
      <c r="M112" s="18"/>
      <c r="N112" s="18"/>
      <c r="O112" s="18"/>
      <c r="P112" s="18"/>
      <c r="T112" s="18">
        <v>992</v>
      </c>
      <c r="U112" s="18">
        <v>17</v>
      </c>
    </row>
    <row r="113" spans="1:21">
      <c r="A113" s="18" t="s">
        <v>1678</v>
      </c>
      <c r="B113" s="18">
        <v>43468</v>
      </c>
      <c r="C113" s="18">
        <v>4054</v>
      </c>
      <c r="K113" s="18">
        <v>1011</v>
      </c>
      <c r="L113" s="18">
        <v>14</v>
      </c>
      <c r="M113" s="18"/>
      <c r="N113" s="18"/>
      <c r="O113" s="18"/>
      <c r="P113" s="18"/>
      <c r="T113" s="18">
        <v>1011</v>
      </c>
      <c r="U113" s="18">
        <v>14</v>
      </c>
    </row>
    <row r="114" spans="1:21">
      <c r="A114" s="18" t="s">
        <v>1679</v>
      </c>
      <c r="B114" s="18">
        <v>22870</v>
      </c>
      <c r="C114" s="18">
        <v>2188</v>
      </c>
      <c r="K114" s="18">
        <v>1019</v>
      </c>
      <c r="L114" s="18">
        <v>18</v>
      </c>
      <c r="M114" s="18"/>
      <c r="N114" s="18"/>
      <c r="O114" s="18"/>
      <c r="P114" s="18"/>
      <c r="T114" s="18">
        <v>1019</v>
      </c>
      <c r="U114" s="18">
        <v>18</v>
      </c>
    </row>
    <row r="115" spans="1:21">
      <c r="A115" s="18" t="s">
        <v>1680</v>
      </c>
      <c r="B115" s="18">
        <v>40421</v>
      </c>
      <c r="C115" s="18">
        <v>6758</v>
      </c>
      <c r="K115" s="18">
        <v>1010</v>
      </c>
      <c r="L115" s="18">
        <v>12</v>
      </c>
      <c r="M115" s="18"/>
      <c r="N115" s="18"/>
      <c r="O115" s="18"/>
      <c r="P115" s="18"/>
      <c r="T115" s="18">
        <v>1010</v>
      </c>
      <c r="U115" s="18">
        <v>12</v>
      </c>
    </row>
    <row r="116" spans="1:21">
      <c r="A116" s="18" t="s">
        <v>1681</v>
      </c>
      <c r="B116" s="18">
        <v>37783</v>
      </c>
      <c r="C116" s="18">
        <v>5965</v>
      </c>
      <c r="K116" s="18">
        <v>995</v>
      </c>
      <c r="L116" s="18">
        <v>22</v>
      </c>
      <c r="M116" s="18"/>
      <c r="N116" s="18"/>
      <c r="O116" s="18"/>
      <c r="P116" s="18"/>
      <c r="T116" s="18">
        <v>995</v>
      </c>
      <c r="U116" s="18">
        <v>22</v>
      </c>
    </row>
    <row r="117" spans="1:21">
      <c r="A117" s="18" t="s">
        <v>1682</v>
      </c>
      <c r="B117" s="18">
        <v>71616</v>
      </c>
      <c r="C117" s="18">
        <v>2756</v>
      </c>
      <c r="K117" s="18">
        <v>1019</v>
      </c>
      <c r="L117" s="18">
        <v>18</v>
      </c>
      <c r="M117" s="18"/>
      <c r="N117" s="18"/>
      <c r="O117" s="18"/>
      <c r="P117" s="18"/>
      <c r="T117" s="18">
        <v>1019</v>
      </c>
      <c r="U117" s="18">
        <v>18</v>
      </c>
    </row>
    <row r="118" spans="1:21">
      <c r="A118" s="18" t="s">
        <v>1683</v>
      </c>
      <c r="B118" s="18">
        <v>54387</v>
      </c>
      <c r="C118" s="18">
        <v>2900</v>
      </c>
      <c r="K118" s="18">
        <v>1001</v>
      </c>
      <c r="L118" s="18">
        <v>18</v>
      </c>
      <c r="M118" s="18"/>
      <c r="N118" s="18"/>
      <c r="O118" s="18"/>
      <c r="P118" s="18"/>
      <c r="T118" s="18">
        <v>1001</v>
      </c>
      <c r="U118" s="18">
        <v>18</v>
      </c>
    </row>
    <row r="119" spans="1:21">
      <c r="A119" s="18" t="s">
        <v>1684</v>
      </c>
      <c r="B119" s="18">
        <v>63330</v>
      </c>
      <c r="C119" s="18">
        <v>2101</v>
      </c>
      <c r="K119" s="18">
        <v>1025</v>
      </c>
      <c r="L119" s="18">
        <v>17</v>
      </c>
      <c r="M119" s="18"/>
      <c r="N119" s="18"/>
      <c r="O119" s="18"/>
      <c r="P119" s="18"/>
      <c r="T119" s="18">
        <v>1025</v>
      </c>
      <c r="U119" s="18">
        <v>17</v>
      </c>
    </row>
    <row r="120" spans="1:21">
      <c r="A120" s="18" t="s">
        <v>1685</v>
      </c>
      <c r="B120" s="18">
        <v>56893</v>
      </c>
      <c r="C120" s="18">
        <v>5706</v>
      </c>
      <c r="K120" s="18">
        <v>1003</v>
      </c>
      <c r="L120" s="18">
        <v>14</v>
      </c>
      <c r="M120" s="18"/>
      <c r="N120" s="18"/>
      <c r="O120" s="18"/>
      <c r="P120" s="18"/>
      <c r="T120" s="18">
        <v>1003</v>
      </c>
      <c r="U120" s="18">
        <v>14</v>
      </c>
    </row>
    <row r="121" spans="1:21">
      <c r="A121" s="18" t="s">
        <v>1686</v>
      </c>
      <c r="B121" s="18">
        <v>54309</v>
      </c>
      <c r="C121" s="18">
        <v>2707</v>
      </c>
      <c r="K121" s="18">
        <v>1014</v>
      </c>
      <c r="L121" s="18">
        <v>18</v>
      </c>
      <c r="M121" s="18"/>
      <c r="N121" s="18"/>
      <c r="O121" s="18"/>
      <c r="P121" s="18"/>
      <c r="T121" s="18">
        <v>1014</v>
      </c>
      <c r="U121" s="18">
        <v>18</v>
      </c>
    </row>
    <row r="122" spans="1:21">
      <c r="A122" s="18" t="s">
        <v>1687</v>
      </c>
      <c r="B122" s="18">
        <v>50364</v>
      </c>
      <c r="C122" s="18">
        <v>4122</v>
      </c>
      <c r="K122" s="18">
        <v>994</v>
      </c>
      <c r="L122" s="18">
        <v>15</v>
      </c>
      <c r="M122" s="18"/>
      <c r="N122" s="18"/>
      <c r="O122" s="18"/>
      <c r="P122" s="18"/>
      <c r="T122" s="18">
        <v>994</v>
      </c>
      <c r="U122" s="18">
        <v>15</v>
      </c>
    </row>
    <row r="123" spans="1:21">
      <c r="A123" s="18" t="s">
        <v>1688</v>
      </c>
      <c r="B123" s="18">
        <v>85070</v>
      </c>
      <c r="C123" s="18">
        <v>3471</v>
      </c>
      <c r="K123" s="18">
        <v>991</v>
      </c>
      <c r="L123" s="18">
        <v>17</v>
      </c>
      <c r="M123" s="18"/>
      <c r="N123" s="18"/>
      <c r="O123" s="18"/>
      <c r="P123" s="18"/>
      <c r="T123" s="18">
        <v>991</v>
      </c>
      <c r="U123" s="18">
        <v>17</v>
      </c>
    </row>
    <row r="124" spans="1:21">
      <c r="A124" s="18" t="s">
        <v>1689</v>
      </c>
      <c r="B124" s="18">
        <v>80934</v>
      </c>
      <c r="C124" s="18">
        <v>5141</v>
      </c>
      <c r="K124" s="18">
        <v>996</v>
      </c>
      <c r="L124" s="18">
        <v>13</v>
      </c>
      <c r="M124" s="18"/>
      <c r="N124" s="18"/>
      <c r="O124" s="18"/>
      <c r="P124" s="18"/>
      <c r="T124" s="18">
        <v>996</v>
      </c>
      <c r="U124" s="18">
        <v>13</v>
      </c>
    </row>
    <row r="125" spans="1:21">
      <c r="A125" s="18" t="s">
        <v>1690</v>
      </c>
      <c r="B125" s="18">
        <v>55224</v>
      </c>
      <c r="C125" s="18">
        <v>2581</v>
      </c>
      <c r="K125" s="18">
        <v>1000</v>
      </c>
      <c r="L125" s="18">
        <v>23</v>
      </c>
      <c r="M125" s="18"/>
      <c r="N125" s="18"/>
      <c r="O125" s="18"/>
      <c r="P125" s="18"/>
      <c r="T125" s="18">
        <v>1000</v>
      </c>
      <c r="U125" s="18">
        <v>23</v>
      </c>
    </row>
    <row r="126" spans="1:21">
      <c r="A126" s="18" t="s">
        <v>1691</v>
      </c>
      <c r="B126" s="18">
        <v>82183</v>
      </c>
      <c r="C126" s="18">
        <v>3187</v>
      </c>
      <c r="K126" s="18">
        <v>978</v>
      </c>
      <c r="L126" s="18">
        <v>21</v>
      </c>
      <c r="M126" s="18"/>
      <c r="N126" s="18"/>
      <c r="O126" s="18"/>
      <c r="P126" s="18"/>
      <c r="T126" s="18">
        <v>978</v>
      </c>
      <c r="U126" s="18">
        <v>21</v>
      </c>
    </row>
    <row r="127" spans="1:21">
      <c r="A127" s="18" t="s">
        <v>1692</v>
      </c>
      <c r="B127" s="18">
        <v>104796</v>
      </c>
      <c r="C127" s="18">
        <v>4407</v>
      </c>
      <c r="K127" s="18">
        <v>1015</v>
      </c>
      <c r="L127" s="18">
        <v>13</v>
      </c>
      <c r="M127" s="18"/>
      <c r="N127" s="18"/>
      <c r="O127" s="18"/>
      <c r="P127" s="18"/>
      <c r="T127" s="18">
        <v>1015</v>
      </c>
      <c r="U127" s="18">
        <v>13</v>
      </c>
    </row>
    <row r="128" spans="1:21">
      <c r="A128" s="18" t="s">
        <v>1693</v>
      </c>
      <c r="B128" s="18">
        <v>62896</v>
      </c>
      <c r="C128" s="18">
        <v>2570</v>
      </c>
      <c r="K128" s="18">
        <v>1010</v>
      </c>
      <c r="L128" s="18">
        <v>17</v>
      </c>
      <c r="M128" s="18"/>
      <c r="N128" s="18"/>
      <c r="O128" s="18"/>
      <c r="P128" s="18"/>
      <c r="T128" s="18">
        <v>1010</v>
      </c>
      <c r="U128" s="18">
        <v>17</v>
      </c>
    </row>
    <row r="129" spans="1:21">
      <c r="A129" s="18" t="s">
        <v>1694</v>
      </c>
      <c r="B129" s="18">
        <v>24146</v>
      </c>
      <c r="C129" s="18">
        <v>1689</v>
      </c>
      <c r="K129" s="18">
        <v>983</v>
      </c>
      <c r="L129" s="18">
        <v>20</v>
      </c>
      <c r="M129" s="18"/>
      <c r="N129" s="18"/>
      <c r="O129" s="18"/>
      <c r="P129" s="18"/>
      <c r="T129" s="18">
        <v>983</v>
      </c>
      <c r="U129" s="18">
        <v>20</v>
      </c>
    </row>
    <row r="130" spans="1:21">
      <c r="A130" s="18" t="s">
        <v>1695</v>
      </c>
      <c r="B130" s="18">
        <v>39555</v>
      </c>
      <c r="C130" s="18">
        <v>1786</v>
      </c>
      <c r="K130" s="18">
        <v>1003</v>
      </c>
      <c r="L130" s="18">
        <v>19</v>
      </c>
      <c r="M130" s="18"/>
      <c r="N130" s="18"/>
      <c r="O130" s="18"/>
      <c r="P130" s="18"/>
      <c r="T130" s="18">
        <v>1003</v>
      </c>
      <c r="U130" s="18">
        <v>19</v>
      </c>
    </row>
    <row r="131" spans="1:21">
      <c r="A131" s="18" t="s">
        <v>1696</v>
      </c>
      <c r="B131" s="18">
        <v>48431</v>
      </c>
      <c r="C131" s="18">
        <v>2513</v>
      </c>
      <c r="K131" s="18">
        <v>979</v>
      </c>
      <c r="L131" s="18">
        <v>18</v>
      </c>
      <c r="M131" s="18"/>
      <c r="N131" s="18"/>
      <c r="O131" s="18"/>
      <c r="P131" s="18"/>
      <c r="T131" s="18">
        <v>979</v>
      </c>
      <c r="U131" s="18">
        <v>18</v>
      </c>
    </row>
    <row r="132" spans="1:21">
      <c r="A132" s="18" t="s">
        <v>1697</v>
      </c>
      <c r="B132" s="18">
        <v>44905</v>
      </c>
      <c r="C132" s="18">
        <v>2705</v>
      </c>
      <c r="K132" s="18">
        <v>1004</v>
      </c>
      <c r="L132" s="18">
        <v>14</v>
      </c>
      <c r="M132" s="18"/>
      <c r="N132" s="18"/>
      <c r="O132" s="18"/>
      <c r="P132" s="18"/>
      <c r="T132" s="18">
        <v>1004</v>
      </c>
      <c r="U132" s="18">
        <v>14</v>
      </c>
    </row>
    <row r="133" spans="1:21" s="14" customFormat="1">
      <c r="A133" s="16" t="s">
        <v>1783</v>
      </c>
      <c r="B133" s="17"/>
      <c r="C133" s="17"/>
      <c r="K133" s="17"/>
      <c r="L133" s="17"/>
      <c r="M133" s="17"/>
      <c r="N133" s="17"/>
      <c r="O133" s="17"/>
      <c r="P133" s="17"/>
      <c r="T133" s="17"/>
      <c r="U133" s="17"/>
    </row>
    <row r="134" spans="1:21">
      <c r="A134" s="18" t="s">
        <v>1698</v>
      </c>
      <c r="B134" s="18">
        <v>77297</v>
      </c>
      <c r="C134" s="18">
        <v>1679</v>
      </c>
      <c r="K134" s="18">
        <v>1024</v>
      </c>
      <c r="L134" s="18">
        <v>25</v>
      </c>
      <c r="M134" s="18"/>
      <c r="N134" s="18"/>
      <c r="O134" s="18"/>
      <c r="P134" s="18"/>
      <c r="T134" s="18">
        <v>1024</v>
      </c>
      <c r="U134" s="18">
        <v>25</v>
      </c>
    </row>
    <row r="135" spans="1:21">
      <c r="A135" s="18" t="s">
        <v>1699</v>
      </c>
      <c r="B135" s="18">
        <v>63861</v>
      </c>
      <c r="C135" s="18">
        <v>1567</v>
      </c>
      <c r="K135" s="18">
        <v>999</v>
      </c>
      <c r="L135" s="18">
        <v>22</v>
      </c>
      <c r="M135" s="18"/>
      <c r="N135" s="18"/>
      <c r="O135" s="18"/>
      <c r="P135" s="18"/>
      <c r="T135" s="18">
        <v>999</v>
      </c>
      <c r="U135" s="18">
        <v>22</v>
      </c>
    </row>
    <row r="136" spans="1:21">
      <c r="A136" s="18" t="s">
        <v>1700</v>
      </c>
      <c r="B136" s="18">
        <v>64670</v>
      </c>
      <c r="C136" s="18">
        <v>1791</v>
      </c>
      <c r="K136" s="18">
        <v>1030</v>
      </c>
      <c r="L136" s="18">
        <v>18</v>
      </c>
      <c r="M136" s="18"/>
      <c r="N136" s="18"/>
      <c r="O136" s="18"/>
      <c r="P136" s="18"/>
      <c r="T136" s="18">
        <v>1030</v>
      </c>
      <c r="U136" s="18">
        <v>18</v>
      </c>
    </row>
    <row r="137" spans="1:21">
      <c r="A137" s="18" t="s">
        <v>1701</v>
      </c>
      <c r="B137" s="18">
        <v>30627</v>
      </c>
      <c r="C137" s="18">
        <v>1711</v>
      </c>
      <c r="K137" s="18">
        <v>1015</v>
      </c>
      <c r="L137" s="18">
        <v>29</v>
      </c>
      <c r="M137" s="18"/>
      <c r="N137" s="18"/>
      <c r="O137" s="18"/>
      <c r="P137" s="18"/>
      <c r="T137" s="18">
        <v>1015</v>
      </c>
      <c r="U137" s="18">
        <v>29</v>
      </c>
    </row>
    <row r="138" spans="1:21">
      <c r="A138" s="18" t="s">
        <v>1702</v>
      </c>
      <c r="B138" s="18">
        <v>52990</v>
      </c>
      <c r="C138" s="18">
        <v>1694</v>
      </c>
      <c r="K138" s="18">
        <v>998</v>
      </c>
      <c r="L138" s="18">
        <v>20</v>
      </c>
      <c r="M138" s="18"/>
      <c r="N138" s="18"/>
      <c r="O138" s="18"/>
      <c r="P138" s="18"/>
      <c r="T138" s="18">
        <v>998</v>
      </c>
      <c r="U138" s="18">
        <v>20</v>
      </c>
    </row>
    <row r="139" spans="1:21">
      <c r="A139" s="18" t="s">
        <v>1703</v>
      </c>
      <c r="B139" s="18">
        <v>81676</v>
      </c>
      <c r="C139" s="18">
        <v>1931</v>
      </c>
      <c r="K139" s="18">
        <v>1054</v>
      </c>
      <c r="L139" s="18">
        <v>17</v>
      </c>
      <c r="M139" s="18"/>
      <c r="N139" s="18"/>
      <c r="O139" s="18"/>
      <c r="P139" s="18"/>
      <c r="T139" s="18">
        <v>1054</v>
      </c>
      <c r="U139" s="18">
        <v>17</v>
      </c>
    </row>
    <row r="140" spans="1:21">
      <c r="A140" s="18" t="s">
        <v>1704</v>
      </c>
      <c r="B140" s="18">
        <v>1113</v>
      </c>
      <c r="C140" s="18">
        <v>2457</v>
      </c>
      <c r="K140" s="18">
        <v>1029</v>
      </c>
      <c r="L140" s="18">
        <v>19</v>
      </c>
      <c r="M140" s="18"/>
      <c r="N140" s="18"/>
      <c r="O140" s="18"/>
      <c r="P140" s="18"/>
      <c r="T140" s="18">
        <v>1029</v>
      </c>
      <c r="U140" s="18">
        <v>19</v>
      </c>
    </row>
    <row r="141" spans="1:21">
      <c r="A141" s="18" t="s">
        <v>1705</v>
      </c>
      <c r="B141" s="18">
        <v>1181</v>
      </c>
      <c r="C141" s="18">
        <v>3572</v>
      </c>
      <c r="K141" s="18">
        <v>1039</v>
      </c>
      <c r="L141" s="18">
        <v>18</v>
      </c>
      <c r="M141" s="18"/>
      <c r="N141" s="18"/>
      <c r="O141" s="18"/>
      <c r="P141" s="18"/>
      <c r="T141" s="18">
        <v>1039</v>
      </c>
      <c r="U141" s="18">
        <v>18</v>
      </c>
    </row>
    <row r="142" spans="1:21">
      <c r="A142" s="18" t="s">
        <v>1706</v>
      </c>
      <c r="B142" s="18">
        <v>1237</v>
      </c>
      <c r="C142" s="18">
        <v>3781</v>
      </c>
      <c r="K142" s="18">
        <v>1021</v>
      </c>
      <c r="L142" s="18">
        <v>19</v>
      </c>
      <c r="M142" s="18"/>
      <c r="N142" s="18"/>
      <c r="O142" s="18"/>
      <c r="P142" s="18"/>
      <c r="T142" s="18">
        <v>1021</v>
      </c>
      <c r="U142" s="18">
        <v>19</v>
      </c>
    </row>
    <row r="143" spans="1:21">
      <c r="A143" s="18" t="s">
        <v>1707</v>
      </c>
      <c r="B143" s="18">
        <v>22653</v>
      </c>
      <c r="C143" s="18">
        <v>3225</v>
      </c>
      <c r="K143" s="18">
        <v>1016</v>
      </c>
      <c r="L143" s="18">
        <v>20</v>
      </c>
      <c r="M143" s="18"/>
      <c r="N143" s="18"/>
      <c r="O143" s="18"/>
      <c r="P143" s="18"/>
      <c r="T143" s="18">
        <v>1016</v>
      </c>
      <c r="U143" s="18">
        <v>20</v>
      </c>
    </row>
    <row r="144" spans="1:21">
      <c r="A144" s="18" t="s">
        <v>1708</v>
      </c>
      <c r="B144" s="18">
        <v>30229</v>
      </c>
      <c r="C144" s="18">
        <v>1810</v>
      </c>
      <c r="K144" s="18">
        <v>1000</v>
      </c>
      <c r="L144" s="18">
        <v>24</v>
      </c>
      <c r="M144" s="18"/>
      <c r="N144" s="18"/>
      <c r="O144" s="18"/>
      <c r="P144" s="18"/>
      <c r="T144" s="18">
        <v>1000</v>
      </c>
      <c r="U144" s="18">
        <v>24</v>
      </c>
    </row>
    <row r="145" spans="1:21">
      <c r="A145" s="18" t="s">
        <v>1709</v>
      </c>
      <c r="B145" s="18">
        <v>71103</v>
      </c>
      <c r="C145" s="18">
        <v>1078</v>
      </c>
      <c r="K145" s="18">
        <v>1056</v>
      </c>
      <c r="L145" s="18">
        <v>25</v>
      </c>
      <c r="M145" s="18"/>
      <c r="N145" s="18"/>
      <c r="O145" s="18"/>
      <c r="P145" s="18"/>
      <c r="T145" s="18">
        <v>1056</v>
      </c>
      <c r="U145" s="18">
        <v>25</v>
      </c>
    </row>
    <row r="146" spans="1:21">
      <c r="A146" s="18" t="s">
        <v>1710</v>
      </c>
      <c r="B146" s="18">
        <v>75225</v>
      </c>
      <c r="C146" s="18">
        <v>1323</v>
      </c>
      <c r="K146" s="18">
        <v>1019</v>
      </c>
      <c r="L146" s="18">
        <v>32</v>
      </c>
      <c r="M146" s="18"/>
      <c r="N146" s="18"/>
      <c r="O146" s="18"/>
      <c r="P146" s="18"/>
      <c r="T146" s="18">
        <v>1019</v>
      </c>
      <c r="U146" s="18">
        <v>32</v>
      </c>
    </row>
    <row r="147" spans="1:21">
      <c r="A147" s="18" t="s">
        <v>1711</v>
      </c>
      <c r="B147" s="18">
        <v>92842</v>
      </c>
      <c r="C147" s="18">
        <v>1716</v>
      </c>
      <c r="K147" s="18">
        <v>1030</v>
      </c>
      <c r="L147" s="18">
        <v>22</v>
      </c>
      <c r="M147" s="18"/>
      <c r="N147" s="18"/>
      <c r="O147" s="18"/>
      <c r="P147" s="18"/>
      <c r="T147" s="18">
        <v>1030</v>
      </c>
      <c r="U147" s="18">
        <v>22</v>
      </c>
    </row>
    <row r="148" spans="1:21" s="14" customFormat="1">
      <c r="A148" s="16" t="s">
        <v>1784</v>
      </c>
      <c r="B148" s="17"/>
      <c r="C148" s="17"/>
      <c r="K148" s="17"/>
      <c r="L148" s="17"/>
      <c r="M148" s="17"/>
      <c r="N148" s="17"/>
      <c r="O148" s="17"/>
      <c r="P148" s="17"/>
      <c r="T148" s="17"/>
      <c r="U148" s="17"/>
    </row>
    <row r="149" spans="1:21">
      <c r="A149" s="18" t="s">
        <v>1712</v>
      </c>
      <c r="B149" s="18">
        <v>153743</v>
      </c>
      <c r="C149" s="18">
        <v>4530</v>
      </c>
      <c r="K149" s="18">
        <v>961</v>
      </c>
      <c r="L149" s="18">
        <v>14</v>
      </c>
      <c r="M149" s="18"/>
      <c r="N149" s="18"/>
      <c r="O149" s="18"/>
      <c r="P149" s="18"/>
      <c r="T149" s="18">
        <v>961</v>
      </c>
      <c r="U149" s="18">
        <v>14</v>
      </c>
    </row>
    <row r="150" spans="1:21">
      <c r="A150" s="18" t="s">
        <v>1713</v>
      </c>
      <c r="B150" s="18">
        <v>165538</v>
      </c>
      <c r="C150" s="18">
        <v>5163</v>
      </c>
      <c r="K150" s="18">
        <v>952</v>
      </c>
      <c r="L150" s="18">
        <v>13</v>
      </c>
      <c r="M150" s="18"/>
      <c r="N150" s="18"/>
      <c r="O150" s="18"/>
      <c r="P150" s="18"/>
      <c r="T150" s="18">
        <v>952</v>
      </c>
      <c r="U150" s="18">
        <v>13</v>
      </c>
    </row>
    <row r="151" spans="1:21">
      <c r="A151" s="18" t="s">
        <v>1714</v>
      </c>
      <c r="B151" s="18">
        <v>165109</v>
      </c>
      <c r="C151" s="18">
        <v>4123</v>
      </c>
      <c r="K151" s="18">
        <v>971</v>
      </c>
      <c r="L151" s="18">
        <v>13</v>
      </c>
      <c r="M151" s="18"/>
      <c r="N151" s="18"/>
      <c r="O151" s="18"/>
      <c r="P151" s="18"/>
      <c r="T151" s="18">
        <v>971</v>
      </c>
      <c r="U151" s="18">
        <v>13</v>
      </c>
    </row>
    <row r="152" spans="1:21">
      <c r="A152" s="18" t="s">
        <v>1715</v>
      </c>
      <c r="B152" s="18">
        <v>164762</v>
      </c>
      <c r="C152" s="18">
        <v>5152</v>
      </c>
      <c r="K152" s="18">
        <v>949</v>
      </c>
      <c r="L152" s="18">
        <v>12</v>
      </c>
      <c r="M152" s="18"/>
      <c r="N152" s="18"/>
      <c r="O152" s="18"/>
      <c r="P152" s="18"/>
      <c r="T152" s="18">
        <v>949</v>
      </c>
      <c r="U152" s="18">
        <v>12</v>
      </c>
    </row>
    <row r="153" spans="1:21">
      <c r="A153" s="18" t="s">
        <v>1716</v>
      </c>
      <c r="B153" s="18">
        <v>163577</v>
      </c>
      <c r="C153" s="18">
        <v>5192</v>
      </c>
      <c r="K153" s="18">
        <v>960</v>
      </c>
      <c r="L153" s="18">
        <v>13</v>
      </c>
      <c r="M153" s="18"/>
      <c r="N153" s="18"/>
      <c r="O153" s="18"/>
      <c r="P153" s="18"/>
      <c r="T153" s="18">
        <v>960</v>
      </c>
      <c r="U153" s="18">
        <v>13</v>
      </c>
    </row>
    <row r="154" spans="1:21">
      <c r="A154" s="18" t="s">
        <v>1717</v>
      </c>
      <c r="B154" s="18">
        <v>161714</v>
      </c>
      <c r="C154" s="18">
        <v>5109</v>
      </c>
      <c r="K154" s="18">
        <v>955</v>
      </c>
      <c r="L154" s="18">
        <v>13</v>
      </c>
      <c r="M154" s="18"/>
      <c r="N154" s="18"/>
      <c r="O154" s="18"/>
      <c r="P154" s="18"/>
      <c r="T154" s="18">
        <v>955</v>
      </c>
      <c r="U154" s="18">
        <v>13</v>
      </c>
    </row>
    <row r="155" spans="1:21">
      <c r="A155" s="18" t="s">
        <v>1718</v>
      </c>
      <c r="B155" s="18">
        <v>161062</v>
      </c>
      <c r="C155" s="18">
        <v>5095</v>
      </c>
      <c r="K155" s="18">
        <v>937</v>
      </c>
      <c r="L155" s="18">
        <v>13</v>
      </c>
      <c r="M155" s="18"/>
      <c r="N155" s="18"/>
      <c r="O155" s="18"/>
      <c r="P155" s="18"/>
      <c r="T155" s="18">
        <v>937</v>
      </c>
      <c r="U155" s="18">
        <v>13</v>
      </c>
    </row>
  </sheetData>
  <autoFilter ref="A1:U155" xr:uid="{F2B84228-D484-488E-9127-24DA080876CA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8">
    <mergeCell ref="M1:N1"/>
    <mergeCell ref="O1:P1"/>
    <mergeCell ref="A1:A2"/>
    <mergeCell ref="D1:D2"/>
    <mergeCell ref="E1:F1"/>
    <mergeCell ref="G1:H1"/>
    <mergeCell ref="I1:J1"/>
    <mergeCell ref="K1:L1"/>
  </mergeCells>
  <phoneticPr fontId="2" type="noConversion"/>
  <conditionalFormatting sqref="S1:S2">
    <cfRule type="cellIs" dxfId="1" priority="2" operator="equal">
      <formula>"x"</formula>
    </cfRule>
  </conditionalFormatting>
  <conditionalFormatting sqref="S1:U2">
    <cfRule type="cellIs" dxfId="0" priority="1" operator="equal">
      <formula>"X"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ECBC1-89D2-491A-B379-8F3D7505A611}">
  <dimension ref="A1:C119"/>
  <sheetViews>
    <sheetView topLeftCell="A82" workbookViewId="0">
      <selection activeCell="F9" sqref="F9"/>
    </sheetView>
  </sheetViews>
  <sheetFormatPr defaultRowHeight="13.9"/>
  <cols>
    <col min="1" max="1" width="37.6640625" customWidth="1"/>
    <col min="2" max="2" width="20.06640625" customWidth="1"/>
    <col min="3" max="3" width="13.06640625" customWidth="1"/>
  </cols>
  <sheetData>
    <row r="1" spans="1:3" s="89" customFormat="1">
      <c r="A1" s="90" t="s">
        <v>4006</v>
      </c>
      <c r="B1" s="90" t="s">
        <v>3982</v>
      </c>
      <c r="C1" s="90" t="s">
        <v>3983</v>
      </c>
    </row>
    <row r="2" spans="1:3" s="42" customFormat="1">
      <c r="A2" s="100" t="s">
        <v>3993</v>
      </c>
      <c r="B2" s="90" t="s">
        <v>1719</v>
      </c>
      <c r="C2" s="100" t="s">
        <v>4008</v>
      </c>
    </row>
    <row r="3" spans="1:3" s="42" customFormat="1">
      <c r="A3" s="100"/>
      <c r="B3" s="90" t="s">
        <v>1720</v>
      </c>
      <c r="C3" s="100"/>
    </row>
    <row r="4" spans="1:3" s="42" customFormat="1">
      <c r="A4" s="100"/>
      <c r="B4" s="90" t="s">
        <v>1721</v>
      </c>
      <c r="C4" s="100"/>
    </row>
    <row r="5" spans="1:3" s="42" customFormat="1">
      <c r="A5" s="100"/>
      <c r="B5" s="90" t="s">
        <v>1722</v>
      </c>
      <c r="C5" s="100"/>
    </row>
    <row r="6" spans="1:3" s="42" customFormat="1">
      <c r="A6" s="100"/>
      <c r="B6" s="90" t="s">
        <v>1723</v>
      </c>
      <c r="C6" s="100"/>
    </row>
    <row r="7" spans="1:3" s="42" customFormat="1">
      <c r="A7" s="100"/>
      <c r="B7" s="90" t="s">
        <v>1724</v>
      </c>
      <c r="C7" s="100"/>
    </row>
    <row r="8" spans="1:3" s="42" customFormat="1">
      <c r="A8" s="100"/>
      <c r="B8" s="90" t="s">
        <v>3984</v>
      </c>
      <c r="C8" s="100" t="s">
        <v>3848</v>
      </c>
    </row>
    <row r="9" spans="1:3" s="42" customFormat="1">
      <c r="A9" s="100"/>
      <c r="B9" s="90" t="s">
        <v>4005</v>
      </c>
      <c r="C9" s="100"/>
    </row>
    <row r="10" spans="1:3" s="42" customFormat="1">
      <c r="A10" s="100"/>
      <c r="B10" s="90" t="s">
        <v>3985</v>
      </c>
      <c r="C10" s="100"/>
    </row>
    <row r="11" spans="1:3" s="42" customFormat="1">
      <c r="A11" s="100"/>
      <c r="B11" s="90" t="s">
        <v>3986</v>
      </c>
      <c r="C11" s="100"/>
    </row>
    <row r="12" spans="1:3" s="42" customFormat="1">
      <c r="A12" s="100"/>
      <c r="B12" s="90" t="s">
        <v>1725</v>
      </c>
      <c r="C12" s="100" t="s">
        <v>4021</v>
      </c>
    </row>
    <row r="13" spans="1:3" s="42" customFormat="1">
      <c r="A13" s="100"/>
      <c r="B13" s="90" t="s">
        <v>1726</v>
      </c>
      <c r="C13" s="100"/>
    </row>
    <row r="14" spans="1:3" s="42" customFormat="1">
      <c r="A14" s="100"/>
      <c r="B14" s="90" t="s">
        <v>1727</v>
      </c>
      <c r="C14" s="100"/>
    </row>
    <row r="15" spans="1:3" s="42" customFormat="1">
      <c r="A15" s="100"/>
      <c r="B15" s="90" t="s">
        <v>1728</v>
      </c>
      <c r="C15" s="100"/>
    </row>
    <row r="16" spans="1:3" s="42" customFormat="1">
      <c r="A16" s="100"/>
      <c r="B16" s="90" t="s">
        <v>1729</v>
      </c>
      <c r="C16" s="100"/>
    </row>
    <row r="17" spans="1:3" s="42" customFormat="1">
      <c r="A17" s="100"/>
      <c r="B17" s="90" t="s">
        <v>1789</v>
      </c>
      <c r="C17" s="100" t="s">
        <v>4022</v>
      </c>
    </row>
    <row r="18" spans="1:3" s="42" customFormat="1">
      <c r="A18" s="100"/>
      <c r="B18" s="90" t="s">
        <v>1790</v>
      </c>
      <c r="C18" s="100"/>
    </row>
    <row r="19" spans="1:3" s="42" customFormat="1">
      <c r="A19" s="100"/>
      <c r="B19" s="90" t="s">
        <v>1730</v>
      </c>
      <c r="C19" s="100" t="s">
        <v>4007</v>
      </c>
    </row>
    <row r="20" spans="1:3" s="42" customFormat="1">
      <c r="A20" s="100"/>
      <c r="B20" s="90" t="s">
        <v>1731</v>
      </c>
      <c r="C20" s="100"/>
    </row>
    <row r="21" spans="1:3" s="42" customFormat="1">
      <c r="A21" s="100"/>
      <c r="B21" s="90" t="s">
        <v>1732</v>
      </c>
      <c r="C21" s="100"/>
    </row>
    <row r="22" spans="1:3" s="42" customFormat="1">
      <c r="A22" s="100"/>
      <c r="B22" s="90" t="s">
        <v>1733</v>
      </c>
      <c r="C22" s="100"/>
    </row>
    <row r="23" spans="1:3" s="42" customFormat="1">
      <c r="A23" s="100"/>
      <c r="B23" s="90" t="s">
        <v>1734</v>
      </c>
      <c r="C23" s="100"/>
    </row>
    <row r="24" spans="1:3" s="42" customFormat="1">
      <c r="A24" s="100"/>
      <c r="B24" s="90" t="s">
        <v>1735</v>
      </c>
      <c r="C24" s="100"/>
    </row>
    <row r="25" spans="1:3" s="42" customFormat="1">
      <c r="A25" s="100"/>
      <c r="B25" s="90" t="s">
        <v>1736</v>
      </c>
      <c r="C25" s="100"/>
    </row>
    <row r="26" spans="1:3" s="42" customFormat="1">
      <c r="A26" s="100"/>
      <c r="B26" s="90" t="s">
        <v>1737</v>
      </c>
      <c r="C26" s="90" t="s">
        <v>3847</v>
      </c>
    </row>
    <row r="27" spans="1:3" s="42" customFormat="1">
      <c r="A27" s="100"/>
      <c r="B27" s="90" t="s">
        <v>1738</v>
      </c>
      <c r="C27" s="100" t="s">
        <v>3844</v>
      </c>
    </row>
    <row r="28" spans="1:3" s="42" customFormat="1">
      <c r="A28" s="100"/>
      <c r="B28" s="90" t="s">
        <v>1739</v>
      </c>
      <c r="C28" s="100"/>
    </row>
    <row r="29" spans="1:3" s="42" customFormat="1">
      <c r="A29" s="100"/>
      <c r="B29" s="90" t="s">
        <v>1740</v>
      </c>
      <c r="C29" s="100"/>
    </row>
    <row r="30" spans="1:3" s="42" customFormat="1">
      <c r="A30" s="100"/>
      <c r="B30" s="90" t="s">
        <v>1741</v>
      </c>
      <c r="C30" s="100"/>
    </row>
    <row r="31" spans="1:3" s="42" customFormat="1">
      <c r="A31" s="100"/>
      <c r="B31" s="90" t="s">
        <v>1742</v>
      </c>
      <c r="C31" s="100"/>
    </row>
    <row r="32" spans="1:3" s="42" customFormat="1">
      <c r="A32" s="100"/>
      <c r="B32" s="90" t="s">
        <v>1743</v>
      </c>
      <c r="C32" s="100"/>
    </row>
    <row r="33" spans="1:3" s="42" customFormat="1">
      <c r="A33" s="100"/>
      <c r="B33" s="90" t="s">
        <v>1738</v>
      </c>
      <c r="C33" s="100"/>
    </row>
    <row r="34" spans="1:3" s="42" customFormat="1">
      <c r="A34" s="100"/>
      <c r="B34" s="90" t="s">
        <v>1744</v>
      </c>
      <c r="C34" s="100"/>
    </row>
    <row r="35" spans="1:3" s="42" customFormat="1">
      <c r="A35" s="100"/>
      <c r="B35" s="90" t="s">
        <v>1745</v>
      </c>
      <c r="C35" s="100"/>
    </row>
    <row r="36" spans="1:3" s="42" customFormat="1">
      <c r="A36" s="100"/>
      <c r="B36" s="90" t="s">
        <v>1744</v>
      </c>
      <c r="C36" s="100"/>
    </row>
    <row r="37" spans="1:3" s="42" customFormat="1">
      <c r="A37" s="100"/>
      <c r="B37" s="90" t="s">
        <v>1745</v>
      </c>
      <c r="C37" s="100"/>
    </row>
    <row r="38" spans="1:3" s="42" customFormat="1">
      <c r="A38" s="100"/>
      <c r="B38" s="90" t="s">
        <v>1746</v>
      </c>
      <c r="C38" s="101" t="s">
        <v>3845</v>
      </c>
    </row>
    <row r="39" spans="1:3" s="42" customFormat="1">
      <c r="A39" s="100"/>
      <c r="B39" s="90" t="s">
        <v>1747</v>
      </c>
      <c r="C39" s="100"/>
    </row>
    <row r="40" spans="1:3" s="42" customFormat="1">
      <c r="A40" s="100"/>
      <c r="B40" s="90" t="s">
        <v>1748</v>
      </c>
      <c r="C40" s="100"/>
    </row>
    <row r="41" spans="1:3" s="42" customFormat="1">
      <c r="A41" s="100"/>
      <c r="B41" s="90" t="s">
        <v>1749</v>
      </c>
      <c r="C41" s="100"/>
    </row>
    <row r="42" spans="1:3" s="42" customFormat="1">
      <c r="A42" s="100"/>
      <c r="B42" s="90" t="s">
        <v>1750</v>
      </c>
      <c r="C42" s="90" t="s">
        <v>3843</v>
      </c>
    </row>
    <row r="43" spans="1:3" s="42" customFormat="1">
      <c r="A43" s="100"/>
      <c r="B43" s="90" t="s">
        <v>1751</v>
      </c>
      <c r="C43" s="100" t="s">
        <v>3859</v>
      </c>
    </row>
    <row r="44" spans="1:3" s="42" customFormat="1">
      <c r="A44" s="100"/>
      <c r="B44" s="90" t="s">
        <v>1752</v>
      </c>
      <c r="C44" s="100"/>
    </row>
    <row r="45" spans="1:3" s="42" customFormat="1">
      <c r="A45" s="100"/>
      <c r="B45" s="90" t="s">
        <v>1791</v>
      </c>
      <c r="C45" s="100"/>
    </row>
    <row r="46" spans="1:3" s="42" customFormat="1">
      <c r="A46" s="100"/>
      <c r="B46" s="90" t="s">
        <v>1792</v>
      </c>
      <c r="C46" s="100"/>
    </row>
    <row r="47" spans="1:3" s="42" customFormat="1">
      <c r="A47" s="100"/>
      <c r="B47" s="90" t="s">
        <v>1793</v>
      </c>
      <c r="C47" s="100"/>
    </row>
    <row r="48" spans="1:3" s="42" customFormat="1">
      <c r="A48" s="100"/>
      <c r="B48" s="90" t="s">
        <v>1794</v>
      </c>
      <c r="C48" s="100"/>
    </row>
    <row r="49" spans="1:3" s="42" customFormat="1">
      <c r="A49" s="100"/>
      <c r="B49" s="90" t="s">
        <v>1795</v>
      </c>
      <c r="C49" s="100"/>
    </row>
    <row r="50" spans="1:3" s="42" customFormat="1">
      <c r="A50" s="100" t="s">
        <v>3994</v>
      </c>
      <c r="B50" s="91" t="s">
        <v>1753</v>
      </c>
      <c r="C50" s="100" t="s">
        <v>3857</v>
      </c>
    </row>
    <row r="51" spans="1:3" s="42" customFormat="1">
      <c r="A51" s="100"/>
      <c r="B51" s="91" t="s">
        <v>1754</v>
      </c>
      <c r="C51" s="100"/>
    </row>
    <row r="52" spans="1:3" s="42" customFormat="1">
      <c r="A52" s="100"/>
      <c r="B52" s="91" t="s">
        <v>1755</v>
      </c>
      <c r="C52" s="100"/>
    </row>
    <row r="53" spans="1:3" s="42" customFormat="1">
      <c r="A53" s="100"/>
      <c r="B53" s="91" t="s">
        <v>1756</v>
      </c>
      <c r="C53" s="100"/>
    </row>
    <row r="54" spans="1:3" s="42" customFormat="1">
      <c r="A54" s="100"/>
      <c r="B54" s="91" t="s">
        <v>1757</v>
      </c>
      <c r="C54" s="100"/>
    </row>
    <row r="55" spans="1:3" s="42" customFormat="1">
      <c r="A55" s="100"/>
      <c r="B55" s="91" t="s">
        <v>1758</v>
      </c>
      <c r="C55" s="100"/>
    </row>
    <row r="56" spans="1:3" s="42" customFormat="1">
      <c r="A56" s="100"/>
      <c r="B56" s="91" t="s">
        <v>1759</v>
      </c>
      <c r="C56" s="100"/>
    </row>
    <row r="57" spans="1:3" s="42" customFormat="1">
      <c r="A57" s="100"/>
      <c r="B57" s="91" t="s">
        <v>1760</v>
      </c>
      <c r="C57" s="100"/>
    </row>
    <row r="58" spans="1:3" s="42" customFormat="1">
      <c r="A58" s="100"/>
      <c r="B58" s="91" t="s">
        <v>1761</v>
      </c>
      <c r="C58" s="100"/>
    </row>
    <row r="59" spans="1:3" s="42" customFormat="1">
      <c r="A59" s="100"/>
      <c r="B59" s="91" t="s">
        <v>3987</v>
      </c>
      <c r="C59" s="100" t="s">
        <v>3854</v>
      </c>
    </row>
    <row r="60" spans="1:3" s="42" customFormat="1">
      <c r="A60" s="100"/>
      <c r="B60" s="91" t="s">
        <v>3988</v>
      </c>
      <c r="C60" s="100"/>
    </row>
    <row r="61" spans="1:3" s="42" customFormat="1">
      <c r="A61" s="100"/>
      <c r="B61" s="91" t="s">
        <v>3989</v>
      </c>
      <c r="C61" s="100"/>
    </row>
    <row r="62" spans="1:3" s="42" customFormat="1">
      <c r="A62" s="100"/>
      <c r="B62" s="91" t="s">
        <v>3990</v>
      </c>
      <c r="C62" s="100"/>
    </row>
    <row r="63" spans="1:3" s="42" customFormat="1">
      <c r="A63" s="100"/>
      <c r="B63" s="91" t="s">
        <v>3991</v>
      </c>
      <c r="C63" s="100"/>
    </row>
    <row r="64" spans="1:3" s="42" customFormat="1">
      <c r="A64" s="100" t="s">
        <v>4002</v>
      </c>
      <c r="B64" s="90" t="s">
        <v>1762</v>
      </c>
      <c r="C64" s="100" t="s">
        <v>3863</v>
      </c>
    </row>
    <row r="65" spans="1:3" s="42" customFormat="1">
      <c r="A65" s="100"/>
      <c r="B65" s="90" t="s">
        <v>1763</v>
      </c>
      <c r="C65" s="100"/>
    </row>
    <row r="66" spans="1:3" s="42" customFormat="1">
      <c r="A66" s="100"/>
      <c r="B66" s="90" t="s">
        <v>1762</v>
      </c>
      <c r="C66" s="100"/>
    </row>
    <row r="67" spans="1:3" s="42" customFormat="1">
      <c r="A67" s="100"/>
      <c r="B67" s="90" t="s">
        <v>1764</v>
      </c>
      <c r="C67" s="100"/>
    </row>
    <row r="68" spans="1:3" s="42" customFormat="1">
      <c r="A68" s="100"/>
      <c r="B68" s="90" t="s">
        <v>1765</v>
      </c>
      <c r="C68" s="100"/>
    </row>
    <row r="69" spans="1:3" s="42" customFormat="1">
      <c r="A69" s="100"/>
      <c r="B69" s="90" t="s">
        <v>1762</v>
      </c>
      <c r="C69" s="100"/>
    </row>
    <row r="70" spans="1:3" s="42" customFormat="1">
      <c r="A70" s="100"/>
      <c r="B70" s="90" t="s">
        <v>1766</v>
      </c>
      <c r="C70" s="100"/>
    </row>
    <row r="71" spans="1:3" s="42" customFormat="1">
      <c r="A71" s="100"/>
      <c r="B71" s="90" t="s">
        <v>4023</v>
      </c>
      <c r="C71" s="90" t="s">
        <v>4024</v>
      </c>
    </row>
    <row r="72" spans="1:3" s="42" customFormat="1">
      <c r="A72" s="100"/>
      <c r="B72" s="90" t="s">
        <v>1767</v>
      </c>
      <c r="C72" s="100" t="s">
        <v>3976</v>
      </c>
    </row>
    <row r="73" spans="1:3" s="42" customFormat="1">
      <c r="A73" s="100"/>
      <c r="B73" s="90" t="s">
        <v>1768</v>
      </c>
      <c r="C73" s="100"/>
    </row>
    <row r="74" spans="1:3" s="42" customFormat="1">
      <c r="A74" s="100"/>
      <c r="B74" s="90" t="s">
        <v>1769</v>
      </c>
      <c r="C74" s="100"/>
    </row>
    <row r="75" spans="1:3" s="42" customFormat="1">
      <c r="A75" s="100"/>
      <c r="B75" s="90" t="s">
        <v>1770</v>
      </c>
      <c r="C75" s="100"/>
    </row>
    <row r="76" spans="1:3" s="42" customFormat="1">
      <c r="A76" s="100"/>
      <c r="B76" s="90" t="s">
        <v>1771</v>
      </c>
      <c r="C76" s="100"/>
    </row>
    <row r="77" spans="1:3" s="42" customFormat="1">
      <c r="A77" s="100"/>
      <c r="B77" s="90" t="s">
        <v>3992</v>
      </c>
      <c r="C77" s="100" t="s">
        <v>4025</v>
      </c>
    </row>
    <row r="78" spans="1:3" s="42" customFormat="1">
      <c r="A78" s="100"/>
      <c r="B78" s="90" t="s">
        <v>1772</v>
      </c>
      <c r="C78" s="100"/>
    </row>
    <row r="79" spans="1:3" s="42" customFormat="1">
      <c r="A79" s="100"/>
      <c r="B79" s="90" t="s">
        <v>1773</v>
      </c>
      <c r="C79" s="100"/>
    </row>
    <row r="80" spans="1:3" s="42" customFormat="1">
      <c r="A80" s="100"/>
      <c r="B80" s="90" t="s">
        <v>1774</v>
      </c>
      <c r="C80" s="100"/>
    </row>
    <row r="81" spans="1:3" s="42" customFormat="1">
      <c r="A81" s="100"/>
      <c r="B81" s="90" t="s">
        <v>1775</v>
      </c>
      <c r="C81" s="100"/>
    </row>
    <row r="82" spans="1:3" s="42" customFormat="1">
      <c r="A82" s="100"/>
      <c r="B82" s="90" t="s">
        <v>1776</v>
      </c>
      <c r="C82" s="100"/>
    </row>
    <row r="83" spans="1:3" s="42" customFormat="1">
      <c r="A83" s="100"/>
      <c r="B83" s="90" t="s">
        <v>1777</v>
      </c>
      <c r="C83" s="100"/>
    </row>
    <row r="84" spans="1:3" s="42" customFormat="1">
      <c r="A84" s="100"/>
      <c r="B84" s="90" t="s">
        <v>1778</v>
      </c>
      <c r="C84" s="100"/>
    </row>
    <row r="85" spans="1:3" s="42" customFormat="1">
      <c r="A85" s="100" t="s">
        <v>4003</v>
      </c>
      <c r="B85" s="90" t="s">
        <v>3995</v>
      </c>
      <c r="C85" s="100" t="s">
        <v>4026</v>
      </c>
    </row>
    <row r="86" spans="1:3" s="42" customFormat="1">
      <c r="A86" s="100"/>
      <c r="B86" s="90" t="s">
        <v>3996</v>
      </c>
      <c r="C86" s="100"/>
    </row>
    <row r="87" spans="1:3" s="42" customFormat="1">
      <c r="A87" s="100"/>
      <c r="B87" s="90" t="s">
        <v>3997</v>
      </c>
      <c r="C87" s="100"/>
    </row>
    <row r="88" spans="1:3" s="42" customFormat="1">
      <c r="A88" s="100"/>
      <c r="B88" s="90" t="s">
        <v>3998</v>
      </c>
      <c r="C88" s="100"/>
    </row>
    <row r="89" spans="1:3" s="42" customFormat="1">
      <c r="A89" s="100" t="s">
        <v>4004</v>
      </c>
      <c r="B89" s="90" t="s">
        <v>1779</v>
      </c>
      <c r="C89" s="90" t="s">
        <v>4027</v>
      </c>
    </row>
    <row r="90" spans="1:3" s="42" customFormat="1">
      <c r="A90" s="100"/>
      <c r="B90" s="90" t="s">
        <v>3999</v>
      </c>
      <c r="C90" s="100" t="s">
        <v>4028</v>
      </c>
    </row>
    <row r="91" spans="1:3" s="42" customFormat="1">
      <c r="A91" s="100"/>
      <c r="B91" s="90" t="s">
        <v>4000</v>
      </c>
      <c r="C91" s="100"/>
    </row>
    <row r="92" spans="1:3" s="42" customFormat="1">
      <c r="A92" s="100"/>
      <c r="B92" s="90" t="s">
        <v>1780</v>
      </c>
      <c r="C92" s="100"/>
    </row>
    <row r="93" spans="1:3" s="42" customFormat="1">
      <c r="A93" s="100"/>
      <c r="B93" s="90" t="s">
        <v>4001</v>
      </c>
      <c r="C93" s="90" t="s">
        <v>4026</v>
      </c>
    </row>
    <row r="94" spans="1:3" s="42" customFormat="1">
      <c r="A94" s="100"/>
      <c r="B94" s="90" t="s">
        <v>1781</v>
      </c>
      <c r="C94" s="100" t="s">
        <v>4029</v>
      </c>
    </row>
    <row r="95" spans="1:3" s="42" customFormat="1">
      <c r="A95" s="100"/>
      <c r="B95" s="90" t="s">
        <v>1782</v>
      </c>
      <c r="C95" s="100"/>
    </row>
    <row r="96" spans="1:3" s="42" customFormat="1">
      <c r="A96" s="100"/>
      <c r="B96" s="90" t="s">
        <v>1783</v>
      </c>
      <c r="C96" s="100"/>
    </row>
    <row r="97" spans="1:3" s="42" customFormat="1">
      <c r="A97" s="100"/>
      <c r="B97" s="90" t="s">
        <v>1784</v>
      </c>
      <c r="C97" s="100"/>
    </row>
    <row r="98" spans="1:3" s="42" customFormat="1">
      <c r="A98" s="6" t="s">
        <v>4009</v>
      </c>
      <c r="B98" s="6"/>
      <c r="C98" s="6"/>
    </row>
    <row r="99" spans="1:3" s="6" customFormat="1">
      <c r="A99" s="6" t="s">
        <v>4010</v>
      </c>
    </row>
    <row r="100" spans="1:3" s="6" customFormat="1">
      <c r="A100" s="6" t="s">
        <v>4011</v>
      </c>
    </row>
    <row r="101" spans="1:3" s="6" customFormat="1">
      <c r="A101" s="6" t="s">
        <v>4012</v>
      </c>
    </row>
    <row r="102" spans="1:3" s="6" customFormat="1">
      <c r="A102" s="6" t="s">
        <v>4030</v>
      </c>
    </row>
    <row r="103" spans="1:3" s="6" customFormat="1">
      <c r="A103" s="6" t="s">
        <v>4013</v>
      </c>
    </row>
    <row r="104" spans="1:3" s="6" customFormat="1">
      <c r="A104" s="6" t="s">
        <v>4014</v>
      </c>
    </row>
    <row r="105" spans="1:3" s="6" customFormat="1">
      <c r="A105" s="6" t="s">
        <v>4015</v>
      </c>
    </row>
    <row r="106" spans="1:3" s="6" customFormat="1">
      <c r="A106" s="6" t="s">
        <v>4016</v>
      </c>
    </row>
    <row r="107" spans="1:3" s="6" customFormat="1">
      <c r="A107" s="6" t="s">
        <v>4017</v>
      </c>
    </row>
    <row r="108" spans="1:3" s="6" customFormat="1">
      <c r="A108" s="6" t="s">
        <v>4018</v>
      </c>
    </row>
    <row r="109" spans="1:3" s="6" customFormat="1">
      <c r="A109" s="6" t="s">
        <v>4019</v>
      </c>
    </row>
    <row r="110" spans="1:3" s="6" customFormat="1">
      <c r="A110" s="6" t="s">
        <v>4020</v>
      </c>
    </row>
    <row r="111" spans="1:3" s="6" customFormat="1">
      <c r="A111" s="6" t="s">
        <v>4031</v>
      </c>
    </row>
    <row r="112" spans="1:3" s="6" customFormat="1">
      <c r="A112" s="6" t="s">
        <v>4032</v>
      </c>
    </row>
    <row r="113" spans="1:3" s="6" customFormat="1">
      <c r="A113" s="6" t="s">
        <v>4033</v>
      </c>
    </row>
    <row r="114" spans="1:3" s="6" customFormat="1">
      <c r="A114" s="6" t="s">
        <v>4034</v>
      </c>
    </row>
    <row r="115" spans="1:3" s="6" customFormat="1">
      <c r="A115" s="6" t="s">
        <v>4035</v>
      </c>
    </row>
    <row r="116" spans="1:3" s="6" customFormat="1">
      <c r="A116" s="6" t="s">
        <v>4037</v>
      </c>
    </row>
    <row r="117" spans="1:3" s="6" customFormat="1">
      <c r="A117" s="6" t="s">
        <v>4036</v>
      </c>
    </row>
    <row r="118" spans="1:3" s="6" customFormat="1">
      <c r="A118" s="6" t="s">
        <v>4038</v>
      </c>
    </row>
    <row r="119" spans="1:3" s="6" customFormat="1">
      <c r="A119"/>
      <c r="B119"/>
      <c r="C119"/>
    </row>
  </sheetData>
  <mergeCells count="21">
    <mergeCell ref="A85:A88"/>
    <mergeCell ref="A64:A84"/>
    <mergeCell ref="A89:A97"/>
    <mergeCell ref="A2:A49"/>
    <mergeCell ref="C2:C7"/>
    <mergeCell ref="C19:C25"/>
    <mergeCell ref="C27:C37"/>
    <mergeCell ref="C38:C41"/>
    <mergeCell ref="A50:A63"/>
    <mergeCell ref="C43:C49"/>
    <mergeCell ref="C50:C58"/>
    <mergeCell ref="C59:C63"/>
    <mergeCell ref="C64:C70"/>
    <mergeCell ref="C8:C11"/>
    <mergeCell ref="C12:C16"/>
    <mergeCell ref="C17:C18"/>
    <mergeCell ref="C72:C76"/>
    <mergeCell ref="C77:C84"/>
    <mergeCell ref="C85:C88"/>
    <mergeCell ref="C90:C92"/>
    <mergeCell ref="C94:C97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1ABDC-2111-4C32-8727-36D9897D9B28}">
  <dimension ref="A1:U2364"/>
  <sheetViews>
    <sheetView workbookViewId="0">
      <selection activeCell="S4" sqref="S4"/>
    </sheetView>
  </sheetViews>
  <sheetFormatPr defaultRowHeight="13.9"/>
  <sheetData>
    <row r="1" spans="1:21" ht="15.4">
      <c r="A1" s="107" t="s">
        <v>0</v>
      </c>
      <c r="B1" s="1" t="s">
        <v>1</v>
      </c>
      <c r="C1" s="1" t="s">
        <v>2</v>
      </c>
      <c r="D1" s="108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2" t="s">
        <v>4039</v>
      </c>
      <c r="L1" s="102"/>
      <c r="M1" s="102" t="s">
        <v>1799</v>
      </c>
      <c r="N1" s="102"/>
      <c r="O1" s="102" t="s">
        <v>1801</v>
      </c>
      <c r="P1" s="102"/>
      <c r="Q1" s="103" t="s">
        <v>11</v>
      </c>
      <c r="R1" s="105" t="s">
        <v>12</v>
      </c>
      <c r="S1" s="4" t="s">
        <v>4</v>
      </c>
      <c r="T1" s="23" t="s">
        <v>5</v>
      </c>
      <c r="U1" s="23" t="s">
        <v>5</v>
      </c>
    </row>
    <row r="2" spans="1:21">
      <c r="A2" s="107"/>
      <c r="B2" s="1" t="s">
        <v>6</v>
      </c>
      <c r="C2" s="1" t="s">
        <v>6</v>
      </c>
      <c r="D2" s="108"/>
      <c r="E2" s="1" t="s">
        <v>7</v>
      </c>
      <c r="F2" s="1" t="s">
        <v>8</v>
      </c>
      <c r="G2" s="1" t="s">
        <v>7</v>
      </c>
      <c r="H2" s="1" t="s">
        <v>8</v>
      </c>
      <c r="I2" s="1" t="s">
        <v>7</v>
      </c>
      <c r="J2" s="1" t="s">
        <v>8</v>
      </c>
      <c r="K2" s="1" t="s">
        <v>9</v>
      </c>
      <c r="L2" s="1" t="s">
        <v>8</v>
      </c>
      <c r="M2" s="1" t="s">
        <v>9</v>
      </c>
      <c r="N2" s="1" t="s">
        <v>8</v>
      </c>
      <c r="O2" s="1" t="s">
        <v>9</v>
      </c>
      <c r="P2" s="1" t="s">
        <v>10</v>
      </c>
      <c r="Q2" s="104"/>
      <c r="R2" s="106"/>
      <c r="S2" s="4" t="s">
        <v>13</v>
      </c>
      <c r="T2" s="23" t="s">
        <v>14</v>
      </c>
      <c r="U2" s="23" t="s">
        <v>10</v>
      </c>
    </row>
    <row r="3" spans="1:21">
      <c r="A3" s="24" t="s">
        <v>1807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25"/>
      <c r="Q3" s="26"/>
      <c r="R3" s="26"/>
      <c r="S3" s="26"/>
      <c r="T3" s="27"/>
      <c r="U3" s="27"/>
    </row>
    <row r="4" spans="1:21">
      <c r="A4" s="28" t="s">
        <v>1808</v>
      </c>
      <c r="B4" s="28">
        <v>482.52314209338681</v>
      </c>
      <c r="C4" s="28">
        <v>489.42927025722167</v>
      </c>
      <c r="D4" s="29">
        <v>0.89148111289179954</v>
      </c>
      <c r="E4" s="30">
        <v>0.29295398812319101</v>
      </c>
      <c r="F4" s="30">
        <v>4.388005217165921E-3</v>
      </c>
      <c r="G4" s="30">
        <v>29.402052778937971</v>
      </c>
      <c r="H4" s="30">
        <v>0.45044682087956323</v>
      </c>
      <c r="I4" s="30">
        <v>0.72304040377202927</v>
      </c>
      <c r="J4" s="30">
        <v>5.3335631720655913E-3</v>
      </c>
      <c r="K4" s="28">
        <v>3435.19</v>
      </c>
      <c r="L4" s="28">
        <v>23.149999999999864</v>
      </c>
      <c r="M4" s="28">
        <v>3467.0357229582005</v>
      </c>
      <c r="N4" s="28">
        <v>15.045350533769351</v>
      </c>
      <c r="O4" s="28">
        <v>3507.4321156190758</v>
      </c>
      <c r="P4" s="28">
        <v>19.954533284951594</v>
      </c>
      <c r="Q4" s="31">
        <f t="shared" ref="Q4:Q62" si="0">(1-O4/K4)*100</f>
        <v>-2.1030020353772549</v>
      </c>
      <c r="R4" s="31">
        <f t="shared" ref="R4:R62" si="1">SQRT((2*P4)^2*(-1/K4)^2+(2*L4)^2*(O4/K4^2)^2)*100</f>
        <v>1.8009798037708462</v>
      </c>
      <c r="S4" s="92">
        <f>IF(OR(Q4-R4&gt;10,Q4+R4&lt;-5),"X",Q4)</f>
        <v>-2.1030020353772549</v>
      </c>
      <c r="T4" s="32">
        <f t="shared" ref="T4:T62" si="2">IF(O4&lt;=1000,O4,K4)</f>
        <v>3435.19</v>
      </c>
      <c r="U4" s="32">
        <f>IF(T4&lt;=1000,P4,L4)</f>
        <v>23.149999999999864</v>
      </c>
    </row>
    <row r="5" spans="1:21">
      <c r="A5" s="28" t="s">
        <v>1809</v>
      </c>
      <c r="B5" s="28">
        <v>1232.9226879451594</v>
      </c>
      <c r="C5" s="28">
        <v>1863.542131278592</v>
      </c>
      <c r="D5" s="29">
        <v>0.61978723892027088</v>
      </c>
      <c r="E5" s="30">
        <v>7.7738134947626839E-2</v>
      </c>
      <c r="F5" s="30">
        <v>1.2288524804178944E-3</v>
      </c>
      <c r="G5" s="30">
        <v>2.1403592281250479</v>
      </c>
      <c r="H5" s="30">
        <v>3.3830097569693574E-2</v>
      </c>
      <c r="I5" s="30">
        <v>0.19827184596921596</v>
      </c>
      <c r="J5" s="30">
        <v>1.191997385604841E-3</v>
      </c>
      <c r="K5" s="28">
        <v>1140.44</v>
      </c>
      <c r="L5" s="28">
        <v>31.482500000000002</v>
      </c>
      <c r="M5" s="28">
        <v>1161.9405972869165</v>
      </c>
      <c r="N5" s="28">
        <v>10.938823924205622</v>
      </c>
      <c r="O5" s="28">
        <v>1166.0299142849437</v>
      </c>
      <c r="P5" s="28">
        <v>6.412661210449528</v>
      </c>
      <c r="Q5" s="31">
        <f t="shared" si="0"/>
        <v>-2.2438632707502126</v>
      </c>
      <c r="R5" s="31">
        <f t="shared" si="1"/>
        <v>5.7559315129757049</v>
      </c>
      <c r="S5" s="92">
        <f t="shared" ref="S5:S67" si="3">IF(OR(Q5-R5&gt;10,Q5+R5&lt;-5),"X",Q5)</f>
        <v>-2.2438632707502126</v>
      </c>
      <c r="T5" s="32">
        <f t="shared" si="2"/>
        <v>1140.44</v>
      </c>
      <c r="U5" s="32">
        <f t="shared" ref="U5:U62" si="4">IF(T5&lt;=1000,P5,L5)</f>
        <v>31.482500000000002</v>
      </c>
    </row>
    <row r="6" spans="1:21">
      <c r="A6" s="28" t="s">
        <v>1810</v>
      </c>
      <c r="B6" s="28">
        <v>231.82986895483964</v>
      </c>
      <c r="C6" s="28">
        <v>236.5837671178169</v>
      </c>
      <c r="D6" s="29">
        <v>0.92650582505733536</v>
      </c>
      <c r="E6" s="30">
        <v>9.7572518089057467E-2</v>
      </c>
      <c r="F6" s="30">
        <v>3.4238439669885476E-3</v>
      </c>
      <c r="G6" s="30">
        <v>3.847880698230242</v>
      </c>
      <c r="H6" s="30">
        <v>0.12487247003774654</v>
      </c>
      <c r="I6" s="30">
        <v>0.28603042865275363</v>
      </c>
      <c r="J6" s="30">
        <v>2.4012017619260656E-3</v>
      </c>
      <c r="K6" s="28">
        <v>1588.89</v>
      </c>
      <c r="L6" s="28">
        <v>21.965</v>
      </c>
      <c r="M6" s="28">
        <v>1602.8244301298298</v>
      </c>
      <c r="N6" s="28">
        <v>17.4401215286526</v>
      </c>
      <c r="O6" s="28">
        <v>1621.6618018199129</v>
      </c>
      <c r="P6" s="28">
        <v>12.036386336785995</v>
      </c>
      <c r="Q6" s="31">
        <f t="shared" si="0"/>
        <v>-2.0625595113515027</v>
      </c>
      <c r="R6" s="31">
        <f t="shared" si="1"/>
        <v>3.2028528773987599</v>
      </c>
      <c r="S6" s="92">
        <f t="shared" si="3"/>
        <v>-2.0625595113515027</v>
      </c>
      <c r="T6" s="32">
        <f t="shared" si="2"/>
        <v>1588.89</v>
      </c>
      <c r="U6" s="32">
        <f t="shared" si="4"/>
        <v>21.965</v>
      </c>
    </row>
    <row r="7" spans="1:21">
      <c r="A7" s="28" t="s">
        <v>1811</v>
      </c>
      <c r="B7" s="28">
        <v>1428.3943670658227</v>
      </c>
      <c r="C7" s="28">
        <v>1702.9347631429969</v>
      </c>
      <c r="D7" s="29">
        <v>0.79288046777403143</v>
      </c>
      <c r="E7" s="30">
        <v>0.10138426160469738</v>
      </c>
      <c r="F7" s="30">
        <v>1.5926523680972933E-3</v>
      </c>
      <c r="G7" s="30">
        <v>4.1864240301587401</v>
      </c>
      <c r="H7" s="30">
        <v>6.9198121175401181E-2</v>
      </c>
      <c r="I7" s="30">
        <v>0.2975772121173027</v>
      </c>
      <c r="J7" s="30">
        <v>2.6348820802417506E-3</v>
      </c>
      <c r="K7" s="28">
        <v>1649.9949999999999</v>
      </c>
      <c r="L7" s="28">
        <v>29.630000000000109</v>
      </c>
      <c r="M7" s="28">
        <v>1671.3656375794849</v>
      </c>
      <c r="N7" s="28">
        <v>13.548211411621082</v>
      </c>
      <c r="O7" s="28">
        <v>1679.283433765828</v>
      </c>
      <c r="P7" s="28">
        <v>13.090214900344222</v>
      </c>
      <c r="Q7" s="31">
        <f t="shared" si="0"/>
        <v>-1.7750619708440496</v>
      </c>
      <c r="R7" s="31">
        <f t="shared" si="1"/>
        <v>3.9848042831343577</v>
      </c>
      <c r="S7" s="92">
        <f t="shared" si="3"/>
        <v>-1.7750619708440496</v>
      </c>
      <c r="T7" s="32">
        <f t="shared" si="2"/>
        <v>1649.9949999999999</v>
      </c>
      <c r="U7" s="32">
        <f t="shared" si="4"/>
        <v>29.630000000000109</v>
      </c>
    </row>
    <row r="8" spans="1:21">
      <c r="A8" s="28" t="s">
        <v>1812</v>
      </c>
      <c r="B8" s="28">
        <v>506.46431569792071</v>
      </c>
      <c r="C8" s="28">
        <v>1711.7698745532095</v>
      </c>
      <c r="D8" s="29">
        <v>0.28447564077536808</v>
      </c>
      <c r="E8" s="30">
        <v>7.1241803932047446E-2</v>
      </c>
      <c r="F8" s="30">
        <v>1.2486454845435911E-3</v>
      </c>
      <c r="G8" s="30">
        <v>1.6458582076577257</v>
      </c>
      <c r="H8" s="30">
        <v>2.9133396289405034E-2</v>
      </c>
      <c r="I8" s="30">
        <v>0.16631556897132976</v>
      </c>
      <c r="J8" s="30">
        <v>1.1342195996721588E-3</v>
      </c>
      <c r="K8" s="28">
        <v>964.81</v>
      </c>
      <c r="L8" s="28">
        <v>17.978750000000002</v>
      </c>
      <c r="M8" s="28">
        <v>987.96311806464314</v>
      </c>
      <c r="N8" s="28">
        <v>11.180777705880928</v>
      </c>
      <c r="O8" s="28">
        <v>991.77884708297734</v>
      </c>
      <c r="P8" s="28">
        <v>6.2690165615532578</v>
      </c>
      <c r="Q8" s="31">
        <f t="shared" si="0"/>
        <v>-2.7952495395961341</v>
      </c>
      <c r="R8" s="31">
        <f t="shared" si="1"/>
        <v>4.0454826307044875</v>
      </c>
      <c r="S8" s="92">
        <f t="shared" si="3"/>
        <v>-2.7952495395961341</v>
      </c>
      <c r="T8" s="32">
        <f t="shared" si="2"/>
        <v>991.77884708297734</v>
      </c>
      <c r="U8" s="32">
        <f t="shared" si="4"/>
        <v>6.2690165615532578</v>
      </c>
    </row>
    <row r="9" spans="1:21">
      <c r="A9" s="28" t="s">
        <v>1813</v>
      </c>
      <c r="B9" s="28">
        <v>256.75566381716908</v>
      </c>
      <c r="C9" s="28">
        <v>749.69508227419237</v>
      </c>
      <c r="D9" s="29">
        <v>0.31038467959919769</v>
      </c>
      <c r="E9" s="30">
        <v>7.5239014070947088E-2</v>
      </c>
      <c r="F9" s="30">
        <v>1.6698014967382552E-3</v>
      </c>
      <c r="G9" s="30">
        <v>1.8015636796674082</v>
      </c>
      <c r="H9" s="30">
        <v>3.8261932188187235E-2</v>
      </c>
      <c r="I9" s="30">
        <v>0.17308257524481008</v>
      </c>
      <c r="J9" s="30">
        <v>1.4204779867855928E-3</v>
      </c>
      <c r="K9" s="28">
        <v>1075.93</v>
      </c>
      <c r="L9" s="28">
        <v>22.221249999999941</v>
      </c>
      <c r="M9" s="28">
        <v>1046.0249970311629</v>
      </c>
      <c r="N9" s="28">
        <v>13.868302758341429</v>
      </c>
      <c r="O9" s="28">
        <v>1029.0730947413606</v>
      </c>
      <c r="P9" s="28">
        <v>7.8059244149994811</v>
      </c>
      <c r="Q9" s="31">
        <f t="shared" si="0"/>
        <v>4.3550142907660794</v>
      </c>
      <c r="R9" s="31">
        <f t="shared" si="1"/>
        <v>4.2087584724222786</v>
      </c>
      <c r="S9" s="92">
        <f t="shared" si="3"/>
        <v>4.3550142907660794</v>
      </c>
      <c r="T9" s="32">
        <f t="shared" si="2"/>
        <v>1075.93</v>
      </c>
      <c r="U9" s="32">
        <f t="shared" si="4"/>
        <v>22.221249999999941</v>
      </c>
    </row>
    <row r="10" spans="1:21">
      <c r="A10" s="28" t="s">
        <v>1814</v>
      </c>
      <c r="B10" s="28">
        <v>867.03851389289093</v>
      </c>
      <c r="C10" s="28">
        <v>4230.9893217837198</v>
      </c>
      <c r="D10" s="29">
        <v>0.19410070601436705</v>
      </c>
      <c r="E10" s="30">
        <v>7.0443014290847608E-2</v>
      </c>
      <c r="F10" s="30">
        <v>1.2673202886058401E-3</v>
      </c>
      <c r="G10" s="30">
        <v>1.563343098842074</v>
      </c>
      <c r="H10" s="30">
        <v>2.7990759376912009E-2</v>
      </c>
      <c r="I10" s="30">
        <v>0.15971065779093363</v>
      </c>
      <c r="J10" s="30">
        <v>1.1267613617055453E-3</v>
      </c>
      <c r="K10" s="28">
        <v>942.59</v>
      </c>
      <c r="L10" s="28">
        <v>17.978750000000002</v>
      </c>
      <c r="M10" s="28">
        <v>955.79256184546102</v>
      </c>
      <c r="N10" s="28">
        <v>11.088048435879671</v>
      </c>
      <c r="O10" s="28">
        <v>955.16867729800879</v>
      </c>
      <c r="P10" s="28">
        <v>6.2632628739964957</v>
      </c>
      <c r="Q10" s="31">
        <f t="shared" si="0"/>
        <v>-1.3344802404023692</v>
      </c>
      <c r="R10" s="31">
        <f t="shared" si="1"/>
        <v>4.0877189106820664</v>
      </c>
      <c r="S10" s="92">
        <f t="shared" si="3"/>
        <v>-1.3344802404023692</v>
      </c>
      <c r="T10" s="32">
        <f t="shared" si="2"/>
        <v>955.16867729800879</v>
      </c>
      <c r="U10" s="32">
        <f t="shared" si="4"/>
        <v>6.2632628739964957</v>
      </c>
    </row>
    <row r="11" spans="1:21">
      <c r="A11" s="28" t="s">
        <v>1815</v>
      </c>
      <c r="B11" s="28">
        <v>1144.1896917498095</v>
      </c>
      <c r="C11" s="28">
        <v>4222.9757016494423</v>
      </c>
      <c r="D11" s="29">
        <v>0.25832684385572985</v>
      </c>
      <c r="E11" s="30">
        <v>0.11460845550129319</v>
      </c>
      <c r="F11" s="30">
        <v>2.0203657746628977E-3</v>
      </c>
      <c r="G11" s="30">
        <v>5.1003838750310182</v>
      </c>
      <c r="H11" s="30">
        <v>8.724444077643892E-2</v>
      </c>
      <c r="I11" s="30">
        <v>0.32035958038067158</v>
      </c>
      <c r="J11" s="30">
        <v>2.264078568548458E-3</v>
      </c>
      <c r="K11" s="28">
        <v>1873.77</v>
      </c>
      <c r="L11" s="28">
        <v>31.48</v>
      </c>
      <c r="M11" s="28">
        <v>1836.169670033192</v>
      </c>
      <c r="N11" s="28">
        <v>14.52245773440211</v>
      </c>
      <c r="O11" s="28">
        <v>1791.4849887566672</v>
      </c>
      <c r="P11" s="28">
        <v>11.053960387436973</v>
      </c>
      <c r="Q11" s="31">
        <f t="shared" si="0"/>
        <v>4.3914147010216116</v>
      </c>
      <c r="R11" s="31">
        <f t="shared" si="1"/>
        <v>3.4223292416669175</v>
      </c>
      <c r="S11" s="92">
        <f t="shared" si="3"/>
        <v>4.3914147010216116</v>
      </c>
      <c r="T11" s="32">
        <f t="shared" si="2"/>
        <v>1873.77</v>
      </c>
      <c r="U11" s="32">
        <f t="shared" si="4"/>
        <v>31.48</v>
      </c>
    </row>
    <row r="12" spans="1:21">
      <c r="A12" s="28" t="s">
        <v>1816</v>
      </c>
      <c r="B12" s="28">
        <v>665.92565416628429</v>
      </c>
      <c r="C12" s="28">
        <v>967.69083405663787</v>
      </c>
      <c r="D12" s="29">
        <v>0.66150606416479329</v>
      </c>
      <c r="E12" s="30">
        <v>0.26549735131675856</v>
      </c>
      <c r="F12" s="30">
        <v>4.6823072579345315E-3</v>
      </c>
      <c r="G12" s="30">
        <v>24.8237044164302</v>
      </c>
      <c r="H12" s="30">
        <v>0.43970701701750381</v>
      </c>
      <c r="I12" s="30">
        <v>0.67364842997866581</v>
      </c>
      <c r="J12" s="30">
        <v>5.5765745392712014E-3</v>
      </c>
      <c r="K12" s="28">
        <v>3279.93</v>
      </c>
      <c r="L12" s="28">
        <v>27.78</v>
      </c>
      <c r="M12" s="28">
        <v>3301.3076569447489</v>
      </c>
      <c r="N12" s="28">
        <v>17.290865860802796</v>
      </c>
      <c r="O12" s="28">
        <v>3319.9415444095903</v>
      </c>
      <c r="P12" s="28">
        <v>21.479446693273985</v>
      </c>
      <c r="Q12" s="31">
        <f t="shared" si="0"/>
        <v>-1.2198901930708939</v>
      </c>
      <c r="R12" s="31">
        <f t="shared" si="1"/>
        <v>2.1576164103655411</v>
      </c>
      <c r="S12" s="92">
        <f t="shared" si="3"/>
        <v>-1.2198901930708939</v>
      </c>
      <c r="T12" s="32">
        <f t="shared" si="2"/>
        <v>3279.93</v>
      </c>
      <c r="U12" s="32">
        <f t="shared" si="4"/>
        <v>27.78</v>
      </c>
    </row>
    <row r="13" spans="1:21">
      <c r="A13" s="28" t="s">
        <v>1817</v>
      </c>
      <c r="B13" s="33">
        <v>66.547797879849867</v>
      </c>
      <c r="C13" s="28">
        <v>129.45106168057779</v>
      </c>
      <c r="D13" s="29">
        <v>0.48666354487372138</v>
      </c>
      <c r="E13" s="30">
        <v>6.5507816554278134E-2</v>
      </c>
      <c r="F13" s="30">
        <v>2.9211883089521424E-3</v>
      </c>
      <c r="G13" s="30">
        <v>1.4263030610548604</v>
      </c>
      <c r="H13" s="30">
        <v>5.8941686136910289E-2</v>
      </c>
      <c r="I13" s="30">
        <v>0.1606806702877078</v>
      </c>
      <c r="J13" s="30">
        <v>2.124421875198085E-3</v>
      </c>
      <c r="K13" s="28">
        <v>790.74</v>
      </c>
      <c r="L13" s="28">
        <v>47.21875</v>
      </c>
      <c r="M13" s="28">
        <v>900.00378213569184</v>
      </c>
      <c r="N13" s="28">
        <v>24.671347673026048</v>
      </c>
      <c r="O13" s="28">
        <v>960.55837394496416</v>
      </c>
      <c r="P13" s="28">
        <v>11.799040811748512</v>
      </c>
      <c r="Q13" s="31">
        <f t="shared" si="0"/>
        <v>-21.475880054754292</v>
      </c>
      <c r="R13" s="31">
        <f t="shared" si="1"/>
        <v>14.811536662621377</v>
      </c>
      <c r="S13" s="92" t="str">
        <f t="shared" si="3"/>
        <v>X</v>
      </c>
      <c r="T13" s="32">
        <f t="shared" si="2"/>
        <v>960.55837394496416</v>
      </c>
      <c r="U13" s="32">
        <f t="shared" si="4"/>
        <v>11.799040811748512</v>
      </c>
    </row>
    <row r="14" spans="1:21">
      <c r="A14" s="28" t="s">
        <v>1818</v>
      </c>
      <c r="B14" s="28">
        <v>1449.3074738182413</v>
      </c>
      <c r="C14" s="28">
        <v>1349.378822755157</v>
      </c>
      <c r="D14" s="29">
        <v>1.0255261220436938</v>
      </c>
      <c r="E14" s="30">
        <v>7.4080790431179919E-2</v>
      </c>
      <c r="F14" s="30">
        <v>1.4661416794113826E-3</v>
      </c>
      <c r="G14" s="30">
        <v>1.9465242711305641</v>
      </c>
      <c r="H14" s="30">
        <v>3.8194154665938188E-2</v>
      </c>
      <c r="I14" s="30">
        <v>0.18992612415402219</v>
      </c>
      <c r="J14" s="30">
        <v>1.3530238385651482E-3</v>
      </c>
      <c r="K14" s="28">
        <v>1043.5250000000001</v>
      </c>
      <c r="L14" s="28">
        <v>19.986249999999998</v>
      </c>
      <c r="M14" s="28">
        <v>1097.2495938841744</v>
      </c>
      <c r="N14" s="28">
        <v>13.162582802312613</v>
      </c>
      <c r="O14" s="28">
        <v>1120.9748567511547</v>
      </c>
      <c r="P14" s="28">
        <v>7.3299977566864527</v>
      </c>
      <c r="Q14" s="31">
        <f t="shared" si="0"/>
        <v>-7.421945497343585</v>
      </c>
      <c r="R14" s="31">
        <f t="shared" si="1"/>
        <v>4.348034632252272</v>
      </c>
      <c r="S14" s="92">
        <f t="shared" si="3"/>
        <v>-7.421945497343585</v>
      </c>
      <c r="T14" s="32">
        <f t="shared" si="2"/>
        <v>1043.5250000000001</v>
      </c>
      <c r="U14" s="32">
        <f t="shared" si="4"/>
        <v>19.986249999999998</v>
      </c>
    </row>
    <row r="15" spans="1:21">
      <c r="A15" s="28" t="s">
        <v>1819</v>
      </c>
      <c r="B15" s="28">
        <v>446.26782729465867</v>
      </c>
      <c r="C15" s="28">
        <v>726.18928877892802</v>
      </c>
      <c r="D15" s="29">
        <v>0.59702152068264891</v>
      </c>
      <c r="E15" s="30">
        <v>6.6465816728662613E-2</v>
      </c>
      <c r="F15" s="30">
        <v>1.5809423118828458E-3</v>
      </c>
      <c r="G15" s="30">
        <v>1.5229643401573532</v>
      </c>
      <c r="H15" s="30">
        <v>3.7649181889248429E-2</v>
      </c>
      <c r="I15" s="30">
        <v>0.16566481878814701</v>
      </c>
      <c r="J15" s="30">
        <v>1.3247384925871208E-3</v>
      </c>
      <c r="K15" s="28">
        <v>820.37</v>
      </c>
      <c r="L15" s="28">
        <v>24.456250000000001</v>
      </c>
      <c r="M15" s="28">
        <v>939.67054440158859</v>
      </c>
      <c r="N15" s="28">
        <v>15.153277690981781</v>
      </c>
      <c r="O15" s="28">
        <v>988.18104210932438</v>
      </c>
      <c r="P15" s="28">
        <v>7.3261340182077106</v>
      </c>
      <c r="Q15" s="31">
        <f t="shared" si="0"/>
        <v>-20.455531297990468</v>
      </c>
      <c r="R15" s="31">
        <f t="shared" si="1"/>
        <v>7.4006139125248591</v>
      </c>
      <c r="S15" s="92" t="str">
        <f t="shared" si="3"/>
        <v>X</v>
      </c>
      <c r="T15" s="32">
        <f t="shared" si="2"/>
        <v>988.18104210932438</v>
      </c>
      <c r="U15" s="32">
        <f t="shared" si="4"/>
        <v>7.3261340182077106</v>
      </c>
    </row>
    <row r="16" spans="1:21">
      <c r="A16" s="28" t="s">
        <v>1820</v>
      </c>
      <c r="B16" s="28">
        <v>325.97132786624712</v>
      </c>
      <c r="C16" s="28">
        <v>200.17115905831366</v>
      </c>
      <c r="D16" s="29">
        <v>1.5821650528948723</v>
      </c>
      <c r="E16" s="30">
        <v>0.14386463159943541</v>
      </c>
      <c r="F16" s="30">
        <v>3.2153218438313431E-3</v>
      </c>
      <c r="G16" s="30">
        <v>9.1031981485539237</v>
      </c>
      <c r="H16" s="30">
        <v>0.21801582723044965</v>
      </c>
      <c r="I16" s="30">
        <v>0.45788979722253043</v>
      </c>
      <c r="J16" s="30">
        <v>3.928201404718357E-3</v>
      </c>
      <c r="K16" s="28">
        <v>2275.9299999999998</v>
      </c>
      <c r="L16" s="28">
        <v>21.681250000000091</v>
      </c>
      <c r="M16" s="28">
        <v>2348.4307479274757</v>
      </c>
      <c r="N16" s="28">
        <v>21.914243668575409</v>
      </c>
      <c r="O16" s="28">
        <v>2430.2339779816302</v>
      </c>
      <c r="P16" s="28">
        <v>17.369539573905286</v>
      </c>
      <c r="Q16" s="31">
        <f t="shared" si="0"/>
        <v>-6.7798209075687899</v>
      </c>
      <c r="R16" s="31">
        <f t="shared" si="1"/>
        <v>2.543372080646654</v>
      </c>
      <c r="S16" s="92">
        <f t="shared" si="3"/>
        <v>-6.7798209075687899</v>
      </c>
      <c r="T16" s="32">
        <f t="shared" si="2"/>
        <v>2275.9299999999998</v>
      </c>
      <c r="U16" s="32">
        <f t="shared" si="4"/>
        <v>21.681250000000091</v>
      </c>
    </row>
    <row r="17" spans="1:21">
      <c r="A17" s="28" t="s">
        <v>1821</v>
      </c>
      <c r="B17" s="28">
        <v>386.76415916420831</v>
      </c>
      <c r="C17" s="28">
        <v>1009.0261211580014</v>
      </c>
      <c r="D17" s="29">
        <v>0.36519645592839506</v>
      </c>
      <c r="E17" s="30">
        <v>6.5211096376268471E-2</v>
      </c>
      <c r="F17" s="30">
        <v>2.0932598407588355E-3</v>
      </c>
      <c r="G17" s="30">
        <v>1.4767282109794448</v>
      </c>
      <c r="H17" s="30">
        <v>5.1180813437819168E-2</v>
      </c>
      <c r="I17" s="30">
        <v>0.16402007166136812</v>
      </c>
      <c r="J17" s="30">
        <v>1.2686030419198039E-3</v>
      </c>
      <c r="K17" s="28">
        <v>781.17</v>
      </c>
      <c r="L17" s="28">
        <v>33.33</v>
      </c>
      <c r="M17" s="28">
        <v>920.88990141446652</v>
      </c>
      <c r="N17" s="28">
        <v>20.985560541854852</v>
      </c>
      <c r="O17" s="28">
        <v>979.07876135960544</v>
      </c>
      <c r="P17" s="28">
        <v>7.0256038343525802</v>
      </c>
      <c r="Q17" s="31">
        <f t="shared" si="0"/>
        <v>-25.334915749402231</v>
      </c>
      <c r="R17" s="31">
        <f t="shared" si="1"/>
        <v>10.845473727405015</v>
      </c>
      <c r="S17" s="92" t="str">
        <f t="shared" si="3"/>
        <v>X</v>
      </c>
      <c r="T17" s="32">
        <f t="shared" si="2"/>
        <v>979.07876135960544</v>
      </c>
      <c r="U17" s="32">
        <f t="shared" si="4"/>
        <v>7.0256038343525802</v>
      </c>
    </row>
    <row r="18" spans="1:21">
      <c r="A18" s="28" t="s">
        <v>1822</v>
      </c>
      <c r="B18" s="28">
        <v>143.16286935710264</v>
      </c>
      <c r="C18" s="28">
        <v>450.61077233332526</v>
      </c>
      <c r="D18" s="29">
        <v>0.31079172735226462</v>
      </c>
      <c r="E18" s="30">
        <v>7.5544362407669624E-2</v>
      </c>
      <c r="F18" s="30">
        <v>3.7111685264758945E-3</v>
      </c>
      <c r="G18" s="30">
        <v>2.0876146683163812</v>
      </c>
      <c r="H18" s="30">
        <v>0.10882038383733748</v>
      </c>
      <c r="I18" s="30">
        <v>0.20115699920150767</v>
      </c>
      <c r="J18" s="30">
        <v>4.9802252930490603E-3</v>
      </c>
      <c r="K18" s="28">
        <v>1083.335</v>
      </c>
      <c r="L18" s="28">
        <v>10.4</v>
      </c>
      <c r="M18" s="28">
        <v>1144.7416772098393</v>
      </c>
      <c r="N18" s="28">
        <v>35.801150669221556</v>
      </c>
      <c r="O18" s="28">
        <v>1181.5326883850068</v>
      </c>
      <c r="P18" s="28">
        <v>26.728212008373248</v>
      </c>
      <c r="Q18" s="31">
        <f t="shared" si="0"/>
        <v>-9.0643880595574711</v>
      </c>
      <c r="R18" s="31">
        <f t="shared" si="1"/>
        <v>5.3603720985350796</v>
      </c>
      <c r="S18" s="92">
        <f t="shared" si="3"/>
        <v>-9.0643880595574711</v>
      </c>
      <c r="T18" s="32">
        <f t="shared" si="2"/>
        <v>1083.335</v>
      </c>
      <c r="U18" s="32">
        <f t="shared" si="4"/>
        <v>10.4</v>
      </c>
    </row>
    <row r="19" spans="1:21">
      <c r="A19" s="28" t="s">
        <v>1823</v>
      </c>
      <c r="B19" s="28">
        <v>294.70338697982845</v>
      </c>
      <c r="C19" s="28">
        <v>532.46732009502637</v>
      </c>
      <c r="D19" s="29">
        <v>0.53371024971679359</v>
      </c>
      <c r="E19" s="30">
        <v>6.6940295179693993E-2</v>
      </c>
      <c r="F19" s="30">
        <v>1.3781225066103735E-3</v>
      </c>
      <c r="G19" s="30">
        <v>1.426865434979899</v>
      </c>
      <c r="H19" s="30">
        <v>8.20330330726253E-2</v>
      </c>
      <c r="I19" s="30">
        <v>0.15443344112877841</v>
      </c>
      <c r="J19" s="30">
        <v>1.6499576454327939E-3</v>
      </c>
      <c r="K19" s="28">
        <v>835.18</v>
      </c>
      <c r="L19" s="28">
        <v>43.208333333333336</v>
      </c>
      <c r="M19" s="28">
        <v>900.2391026097697</v>
      </c>
      <c r="N19" s="28">
        <v>34.33511221299392</v>
      </c>
      <c r="O19" s="28">
        <v>925.76758397885965</v>
      </c>
      <c r="P19" s="28">
        <v>9.2134524423741482</v>
      </c>
      <c r="Q19" s="31">
        <f t="shared" si="0"/>
        <v>-10.846474290435548</v>
      </c>
      <c r="R19" s="31">
        <f t="shared" si="1"/>
        <v>11.679650132042495</v>
      </c>
      <c r="S19" s="92">
        <f t="shared" si="3"/>
        <v>-10.846474290435548</v>
      </c>
      <c r="T19" s="32">
        <f t="shared" si="2"/>
        <v>925.76758397885965</v>
      </c>
      <c r="U19" s="32">
        <f t="shared" si="4"/>
        <v>9.2134524423741482</v>
      </c>
    </row>
    <row r="20" spans="1:21">
      <c r="A20" s="28" t="s">
        <v>1824</v>
      </c>
      <c r="B20" s="28">
        <v>501.77700008446476</v>
      </c>
      <c r="C20" s="28">
        <v>327.05814086527459</v>
      </c>
      <c r="D20" s="29">
        <v>1.4704160116882896</v>
      </c>
      <c r="E20" s="30">
        <v>9.1819157950901772E-2</v>
      </c>
      <c r="F20" s="30">
        <v>4.4501622537769341E-3</v>
      </c>
      <c r="G20" s="30">
        <v>3.5410097910687992</v>
      </c>
      <c r="H20" s="30">
        <v>0.22854520512012494</v>
      </c>
      <c r="I20" s="30">
        <v>0.27321158382192001</v>
      </c>
      <c r="J20" s="30">
        <v>3.222777596230888E-3</v>
      </c>
      <c r="K20" s="28">
        <v>1464.82</v>
      </c>
      <c r="L20" s="28">
        <v>30.865833333333359</v>
      </c>
      <c r="M20" s="28">
        <v>1536.4262661944972</v>
      </c>
      <c r="N20" s="28">
        <v>34.09772654883227</v>
      </c>
      <c r="O20" s="28">
        <v>1557.0830915677584</v>
      </c>
      <c r="P20" s="28">
        <v>16.317322145052003</v>
      </c>
      <c r="Q20" s="31">
        <f t="shared" si="0"/>
        <v>-6.2985958389261798</v>
      </c>
      <c r="R20" s="31">
        <f t="shared" si="1"/>
        <v>5.0031432237490625</v>
      </c>
      <c r="S20" s="92">
        <f t="shared" si="3"/>
        <v>-6.2985958389261798</v>
      </c>
      <c r="T20" s="32">
        <f t="shared" si="2"/>
        <v>1464.82</v>
      </c>
      <c r="U20" s="32">
        <f t="shared" si="4"/>
        <v>30.865833333333359</v>
      </c>
    </row>
    <row r="21" spans="1:21">
      <c r="A21" s="28" t="s">
        <v>1825</v>
      </c>
      <c r="B21" s="28">
        <v>571.20869643706726</v>
      </c>
      <c r="C21" s="28">
        <v>1038.0113350265401</v>
      </c>
      <c r="D21" s="29">
        <v>0.54564252707881478</v>
      </c>
      <c r="E21" s="30">
        <v>0.16617222886104388</v>
      </c>
      <c r="F21" s="30">
        <v>4.8452493990698417E-3</v>
      </c>
      <c r="G21" s="30">
        <v>12.343830094024398</v>
      </c>
      <c r="H21" s="30">
        <v>0.46357936794433835</v>
      </c>
      <c r="I21" s="30">
        <v>0.52955544975912106</v>
      </c>
      <c r="J21" s="30">
        <v>6.2682928948228859E-3</v>
      </c>
      <c r="K21" s="28">
        <v>2520.37</v>
      </c>
      <c r="L21" s="28">
        <v>24.77</v>
      </c>
      <c r="M21" s="28">
        <v>2630.9124361815184</v>
      </c>
      <c r="N21" s="28">
        <v>23.52648586457326</v>
      </c>
      <c r="O21" s="28">
        <v>2739.5786460716322</v>
      </c>
      <c r="P21" s="28">
        <v>26.418289336800626</v>
      </c>
      <c r="Q21" s="31">
        <f t="shared" si="0"/>
        <v>-8.6974787857192482</v>
      </c>
      <c r="R21" s="31">
        <f t="shared" si="1"/>
        <v>2.9932629280000809</v>
      </c>
      <c r="S21" s="92" t="str">
        <f t="shared" si="3"/>
        <v>X</v>
      </c>
      <c r="T21" s="32">
        <f t="shared" si="2"/>
        <v>2520.37</v>
      </c>
      <c r="U21" s="32">
        <f t="shared" si="4"/>
        <v>24.77</v>
      </c>
    </row>
    <row r="22" spans="1:21">
      <c r="A22" s="28" t="s">
        <v>1826</v>
      </c>
      <c r="B22" s="28">
        <v>592.08299479112577</v>
      </c>
      <c r="C22" s="28">
        <v>581.39893321182842</v>
      </c>
      <c r="D22" s="29">
        <v>0.9858042639196698</v>
      </c>
      <c r="E22" s="30">
        <v>0.10502097166787229</v>
      </c>
      <c r="F22" s="30">
        <v>3.3078896689080943E-3</v>
      </c>
      <c r="G22" s="30">
        <v>4.5992891235139561</v>
      </c>
      <c r="H22" s="30">
        <v>0.15316449447188893</v>
      </c>
      <c r="I22" s="30">
        <v>0.31652905907298728</v>
      </c>
      <c r="J22" s="30">
        <v>3.0656361058556021E-3</v>
      </c>
      <c r="K22" s="28">
        <v>1714.5</v>
      </c>
      <c r="L22" s="28">
        <v>19.137499999999999</v>
      </c>
      <c r="M22" s="28">
        <v>1749.139104892731</v>
      </c>
      <c r="N22" s="28">
        <v>18.521332000955528</v>
      </c>
      <c r="O22" s="28">
        <v>1772.7559883106251</v>
      </c>
      <c r="P22" s="28">
        <v>15.010983352614971</v>
      </c>
      <c r="Q22" s="31">
        <f t="shared" si="0"/>
        <v>-3.3978412546296299</v>
      </c>
      <c r="R22" s="31">
        <f t="shared" si="1"/>
        <v>2.8973079691268051</v>
      </c>
      <c r="S22" s="92">
        <f t="shared" si="3"/>
        <v>-3.3978412546296299</v>
      </c>
      <c r="T22" s="32">
        <f t="shared" si="2"/>
        <v>1714.5</v>
      </c>
      <c r="U22" s="32">
        <f t="shared" si="4"/>
        <v>19.137499999999999</v>
      </c>
    </row>
    <row r="23" spans="1:21">
      <c r="A23" s="28" t="s">
        <v>1827</v>
      </c>
      <c r="B23" s="28">
        <v>91.734320541248664</v>
      </c>
      <c r="C23" s="28">
        <v>285.25093670417169</v>
      </c>
      <c r="D23" s="29">
        <v>0.31174399054365781</v>
      </c>
      <c r="E23" s="30">
        <v>6.9415199034884134E-2</v>
      </c>
      <c r="F23" s="30">
        <v>1.244474775226869E-3</v>
      </c>
      <c r="G23" s="30">
        <v>1.4279083876330554</v>
      </c>
      <c r="H23" s="30">
        <v>3.2278576275123899E-2</v>
      </c>
      <c r="I23" s="30">
        <v>0.14918552571015908</v>
      </c>
      <c r="J23" s="30">
        <v>2.0541915308583901E-3</v>
      </c>
      <c r="K23" s="28">
        <v>910.8</v>
      </c>
      <c r="L23" s="28">
        <v>12.96</v>
      </c>
      <c r="M23" s="28">
        <v>900.67537276543499</v>
      </c>
      <c r="N23" s="28">
        <v>12.804754742618627</v>
      </c>
      <c r="O23" s="28">
        <v>896.39615112249567</v>
      </c>
      <c r="P23" s="28">
        <v>11.523094093178884</v>
      </c>
      <c r="Q23" s="31">
        <f t="shared" si="0"/>
        <v>1.5814502500553718</v>
      </c>
      <c r="R23" s="31">
        <f t="shared" si="1"/>
        <v>3.77455503053132</v>
      </c>
      <c r="S23" s="92">
        <f t="shared" si="3"/>
        <v>1.5814502500553718</v>
      </c>
      <c r="T23" s="32">
        <f t="shared" si="2"/>
        <v>896.39615112249567</v>
      </c>
      <c r="U23" s="32">
        <f t="shared" si="4"/>
        <v>11.523094093178884</v>
      </c>
    </row>
    <row r="24" spans="1:21">
      <c r="A24" s="28" t="s">
        <v>1828</v>
      </c>
      <c r="B24" s="28">
        <v>486.65195020383317</v>
      </c>
      <c r="C24" s="28">
        <v>457.81728784260827</v>
      </c>
      <c r="D24" s="29">
        <v>0.98201822574768827</v>
      </c>
      <c r="E24" s="30">
        <v>0.14582951172039688</v>
      </c>
      <c r="F24" s="30">
        <v>2.6855534965784474E-3</v>
      </c>
      <c r="G24" s="30">
        <v>9.4326553013370074</v>
      </c>
      <c r="H24" s="30">
        <v>0.18418292104204281</v>
      </c>
      <c r="I24" s="30">
        <v>0.46802843425605412</v>
      </c>
      <c r="J24" s="30">
        <v>3.4013285907221785E-3</v>
      </c>
      <c r="K24" s="28">
        <v>2297.84</v>
      </c>
      <c r="L24" s="28">
        <v>31.482500000000073</v>
      </c>
      <c r="M24" s="28">
        <v>2381.0131691871306</v>
      </c>
      <c r="N24" s="28">
        <v>17.927904708655433</v>
      </c>
      <c r="O24" s="28">
        <v>2474.9092627814521</v>
      </c>
      <c r="P24" s="28">
        <v>14.935958724465081</v>
      </c>
      <c r="Q24" s="31">
        <f t="shared" si="0"/>
        <v>-7.7059004448287061</v>
      </c>
      <c r="R24" s="31">
        <f t="shared" si="1"/>
        <v>3.2249642551450663</v>
      </c>
      <c r="S24" s="92">
        <f t="shared" si="3"/>
        <v>-7.7059004448287061</v>
      </c>
      <c r="T24" s="32">
        <f t="shared" si="2"/>
        <v>2297.84</v>
      </c>
      <c r="U24" s="32">
        <f t="shared" si="4"/>
        <v>31.482500000000073</v>
      </c>
    </row>
    <row r="25" spans="1:21">
      <c r="A25" s="28" t="s">
        <v>1829</v>
      </c>
      <c r="B25" s="28">
        <v>1482.5168835876054</v>
      </c>
      <c r="C25" s="28">
        <v>572.97897611388191</v>
      </c>
      <c r="D25" s="29">
        <v>2.4552597568012611</v>
      </c>
      <c r="E25" s="30">
        <v>5.4625691209591577E-2</v>
      </c>
      <c r="F25" s="30">
        <v>1.8779654757152986E-3</v>
      </c>
      <c r="G25" s="30">
        <v>0.59224130001002429</v>
      </c>
      <c r="H25" s="30">
        <v>2.1087311426948793E-2</v>
      </c>
      <c r="I25" s="30">
        <v>7.8230276129548831E-2</v>
      </c>
      <c r="J25" s="30">
        <v>7.6259375011302507E-4</v>
      </c>
      <c r="K25" s="28">
        <v>398.2</v>
      </c>
      <c r="L25" s="28">
        <v>38.884999999999998</v>
      </c>
      <c r="M25" s="28">
        <v>472.29796039459882</v>
      </c>
      <c r="N25" s="28">
        <v>13.448307520803411</v>
      </c>
      <c r="O25" s="28">
        <v>485.55077450376876</v>
      </c>
      <c r="P25" s="28">
        <v>4.5593191866789766</v>
      </c>
      <c r="Q25" s="31">
        <f t="shared" si="0"/>
        <v>-21.936407459510001</v>
      </c>
      <c r="R25" s="31">
        <f t="shared" si="1"/>
        <v>23.924497587223524</v>
      </c>
      <c r="S25" s="92">
        <f t="shared" si="3"/>
        <v>-21.936407459510001</v>
      </c>
      <c r="T25" s="32">
        <f t="shared" si="2"/>
        <v>485.55077450376876</v>
      </c>
      <c r="U25" s="32">
        <f t="shared" si="4"/>
        <v>4.5593191866789766</v>
      </c>
    </row>
    <row r="26" spans="1:21">
      <c r="A26" s="28" t="s">
        <v>1830</v>
      </c>
      <c r="B26" s="28">
        <v>194.10905543267168</v>
      </c>
      <c r="C26" s="28">
        <v>237.50051974719295</v>
      </c>
      <c r="D26" s="29">
        <v>0.77148801194436722</v>
      </c>
      <c r="E26" s="30">
        <v>7.2525506426148287E-2</v>
      </c>
      <c r="F26" s="30">
        <v>2.2703753889144534E-3</v>
      </c>
      <c r="G26" s="30">
        <v>1.8048367545323889</v>
      </c>
      <c r="H26" s="30">
        <v>5.487617269175641E-2</v>
      </c>
      <c r="I26" s="30">
        <v>0.18082575787927566</v>
      </c>
      <c r="J26" s="30">
        <v>1.7973697103035808E-3</v>
      </c>
      <c r="K26" s="28">
        <v>1011.11</v>
      </c>
      <c r="L26" s="28">
        <v>32.410000000000082</v>
      </c>
      <c r="M26" s="28">
        <v>1047.2105795333503</v>
      </c>
      <c r="N26" s="28">
        <v>19.868338832195946</v>
      </c>
      <c r="O26" s="28">
        <v>1071.48421304304</v>
      </c>
      <c r="P26" s="28">
        <v>9.8122847184991997</v>
      </c>
      <c r="Q26" s="31">
        <f t="shared" si="0"/>
        <v>-5.9710825768749087</v>
      </c>
      <c r="R26" s="31">
        <f t="shared" si="1"/>
        <v>7.0653837877165753</v>
      </c>
      <c r="S26" s="92">
        <f t="shared" si="3"/>
        <v>-5.9710825768749087</v>
      </c>
      <c r="T26" s="32">
        <f t="shared" si="2"/>
        <v>1011.11</v>
      </c>
      <c r="U26" s="32">
        <f t="shared" si="4"/>
        <v>32.410000000000082</v>
      </c>
    </row>
    <row r="27" spans="1:21">
      <c r="A27" s="28" t="s">
        <v>1831</v>
      </c>
      <c r="B27" s="28">
        <v>498.04467429697183</v>
      </c>
      <c r="C27" s="28">
        <v>1236.0322527828237</v>
      </c>
      <c r="D27" s="29">
        <v>0.38370010901725415</v>
      </c>
      <c r="E27" s="30">
        <v>0.13520573510073119</v>
      </c>
      <c r="F27" s="30">
        <v>3.5490541455934894E-3</v>
      </c>
      <c r="G27" s="30">
        <v>7.0328289116888918</v>
      </c>
      <c r="H27" s="30">
        <v>0.18065596590649083</v>
      </c>
      <c r="I27" s="30">
        <v>0.37576213033900269</v>
      </c>
      <c r="J27" s="30">
        <v>3.9953826815110538E-3</v>
      </c>
      <c r="K27" s="28">
        <v>2168.5149999999999</v>
      </c>
      <c r="L27" s="28">
        <v>23.225000000000001</v>
      </c>
      <c r="M27" s="28">
        <v>2115.5879157039003</v>
      </c>
      <c r="N27" s="28">
        <v>22.839518181983522</v>
      </c>
      <c r="O27" s="28">
        <v>2056.4567553532734</v>
      </c>
      <c r="P27" s="28">
        <v>18.721233432179247</v>
      </c>
      <c r="Q27" s="31">
        <f t="shared" si="0"/>
        <v>5.1675106995675124</v>
      </c>
      <c r="R27" s="31">
        <f t="shared" si="1"/>
        <v>2.6660062868314087</v>
      </c>
      <c r="S27" s="92">
        <f t="shared" si="3"/>
        <v>5.1675106995675124</v>
      </c>
      <c r="T27" s="32">
        <f t="shared" si="2"/>
        <v>2168.5149999999999</v>
      </c>
      <c r="U27" s="32">
        <f t="shared" si="4"/>
        <v>23.225000000000001</v>
      </c>
    </row>
    <row r="28" spans="1:21">
      <c r="A28" s="28" t="s">
        <v>1832</v>
      </c>
      <c r="B28" s="28">
        <v>446.99837059746653</v>
      </c>
      <c r="C28" s="28">
        <v>589.38090989036152</v>
      </c>
      <c r="D28" s="29">
        <v>0.71918523635248355</v>
      </c>
      <c r="E28" s="30">
        <v>6.9298378016777504E-2</v>
      </c>
      <c r="F28" s="30">
        <v>1.6505584044760003E-3</v>
      </c>
      <c r="G28" s="30">
        <v>1.5654785698250195</v>
      </c>
      <c r="H28" s="30">
        <v>3.7385688173362609E-2</v>
      </c>
      <c r="I28" s="30">
        <v>0.16314612431631931</v>
      </c>
      <c r="J28" s="30">
        <v>1.4417599611008538E-3</v>
      </c>
      <c r="K28" s="28">
        <v>909.26</v>
      </c>
      <c r="L28" s="28">
        <v>27.31625</v>
      </c>
      <c r="M28" s="28">
        <v>956.63810544677301</v>
      </c>
      <c r="N28" s="28">
        <v>14.797816719428283</v>
      </c>
      <c r="O28" s="28">
        <v>974.236969798583</v>
      </c>
      <c r="P28" s="28">
        <v>7.9905580443835333</v>
      </c>
      <c r="Q28" s="31">
        <f t="shared" si="0"/>
        <v>-7.1461374962698221</v>
      </c>
      <c r="R28" s="31">
        <f t="shared" si="1"/>
        <v>6.6734398196813816</v>
      </c>
      <c r="S28" s="92">
        <f t="shared" si="3"/>
        <v>-7.1461374962698221</v>
      </c>
      <c r="T28" s="32">
        <f t="shared" si="2"/>
        <v>974.236969798583</v>
      </c>
      <c r="U28" s="32">
        <f t="shared" si="4"/>
        <v>7.9905580443835333</v>
      </c>
    </row>
    <row r="29" spans="1:21">
      <c r="A29" s="28" t="s">
        <v>1833</v>
      </c>
      <c r="B29" s="28">
        <v>207.50096795044823</v>
      </c>
      <c r="C29" s="28">
        <v>270.46294063236593</v>
      </c>
      <c r="D29" s="29">
        <v>0.72166406428860708</v>
      </c>
      <c r="E29" s="30">
        <v>0.15642216373167472</v>
      </c>
      <c r="F29" s="30">
        <v>2.6402798560062604E-3</v>
      </c>
      <c r="G29" s="30">
        <v>10.091794346426845</v>
      </c>
      <c r="H29" s="30">
        <v>0.17623521769796302</v>
      </c>
      <c r="I29" s="30">
        <v>0.4649311632710022</v>
      </c>
      <c r="J29" s="30">
        <v>3.3437552507986721E-3</v>
      </c>
      <c r="K29" s="28">
        <v>2417.59</v>
      </c>
      <c r="L29" s="28">
        <v>28.7</v>
      </c>
      <c r="M29" s="28">
        <v>2443.2203755597734</v>
      </c>
      <c r="N29" s="28">
        <v>16.134568373593083</v>
      </c>
      <c r="O29" s="28">
        <v>2461.2941423803773</v>
      </c>
      <c r="P29" s="28">
        <v>14.714185379346191</v>
      </c>
      <c r="Q29" s="31">
        <f t="shared" si="0"/>
        <v>-1.8077565832244957</v>
      </c>
      <c r="R29" s="31">
        <f t="shared" si="1"/>
        <v>2.7063836758810549</v>
      </c>
      <c r="S29" s="92">
        <f t="shared" si="3"/>
        <v>-1.8077565832244957</v>
      </c>
      <c r="T29" s="32">
        <f t="shared" si="2"/>
        <v>2417.59</v>
      </c>
      <c r="U29" s="32">
        <f t="shared" si="4"/>
        <v>28.7</v>
      </c>
    </row>
    <row r="30" spans="1:21">
      <c r="A30" s="28" t="s">
        <v>1834</v>
      </c>
      <c r="B30" s="28">
        <v>128.14059850366166</v>
      </c>
      <c r="C30" s="28">
        <v>989.71980023382014</v>
      </c>
      <c r="D30" s="29">
        <v>0.12232867389205915</v>
      </c>
      <c r="E30" s="30">
        <v>6.6762882517034369E-2</v>
      </c>
      <c r="F30" s="30">
        <v>1.1509302119370555E-3</v>
      </c>
      <c r="G30" s="30">
        <v>1.4086973223372043</v>
      </c>
      <c r="H30" s="30">
        <v>2.4151980173453127E-2</v>
      </c>
      <c r="I30" s="30">
        <v>0.15217782335308416</v>
      </c>
      <c r="J30" s="30">
        <v>1.0295119634621129E-3</v>
      </c>
      <c r="K30" s="28">
        <v>831.48</v>
      </c>
      <c r="L30" s="28">
        <v>17.591249999999999</v>
      </c>
      <c r="M30" s="28">
        <v>892.60909906375593</v>
      </c>
      <c r="N30" s="28">
        <v>10.181575352597065</v>
      </c>
      <c r="O30" s="28">
        <v>913.1597802474646</v>
      </c>
      <c r="P30" s="28">
        <v>5.7601024370102323</v>
      </c>
      <c r="Q30" s="31">
        <f t="shared" si="0"/>
        <v>-9.823420917816982</v>
      </c>
      <c r="R30" s="31">
        <f t="shared" si="1"/>
        <v>4.8491190641777777</v>
      </c>
      <c r="S30" s="92">
        <f t="shared" si="3"/>
        <v>-9.823420917816982</v>
      </c>
      <c r="T30" s="32">
        <f t="shared" si="2"/>
        <v>913.1597802474646</v>
      </c>
      <c r="U30" s="32">
        <f t="shared" si="4"/>
        <v>5.7601024370102323</v>
      </c>
    </row>
    <row r="31" spans="1:21">
      <c r="A31" s="28" t="s">
        <v>1835</v>
      </c>
      <c r="B31" s="28">
        <v>329.65039451932603</v>
      </c>
      <c r="C31" s="28">
        <v>1212.3500046209101</v>
      </c>
      <c r="D31" s="29">
        <v>0.23686752722431245</v>
      </c>
      <c r="E31" s="30">
        <v>8.6471446652503448E-2</v>
      </c>
      <c r="F31" s="30">
        <v>1.08051228411542E-3</v>
      </c>
      <c r="G31" s="30">
        <v>2.6279993078554895</v>
      </c>
      <c r="H31" s="30">
        <v>3.508315944670206E-2</v>
      </c>
      <c r="I31" s="30">
        <v>0.21866774838723138</v>
      </c>
      <c r="J31" s="30">
        <v>1.3457116978477734E-3</v>
      </c>
      <c r="K31" s="28">
        <v>1349.9949999999999</v>
      </c>
      <c r="L31" s="28">
        <v>24.229999999999905</v>
      </c>
      <c r="M31" s="28">
        <v>1308.5051951813384</v>
      </c>
      <c r="N31" s="28">
        <v>9.8191738677570584</v>
      </c>
      <c r="O31" s="28">
        <v>1274.8316038658111</v>
      </c>
      <c r="P31" s="28">
        <v>7.11844431061877</v>
      </c>
      <c r="Q31" s="31">
        <f t="shared" si="0"/>
        <v>5.5676795939384132</v>
      </c>
      <c r="R31" s="31">
        <f t="shared" si="1"/>
        <v>3.5500402663184047</v>
      </c>
      <c r="S31" s="92">
        <f t="shared" si="3"/>
        <v>5.5676795939384132</v>
      </c>
      <c r="T31" s="32">
        <f t="shared" si="2"/>
        <v>1349.9949999999999</v>
      </c>
      <c r="U31" s="32">
        <f t="shared" si="4"/>
        <v>24.229999999999905</v>
      </c>
    </row>
    <row r="32" spans="1:21">
      <c r="A32" s="28" t="s">
        <v>1836</v>
      </c>
      <c r="B32" s="28">
        <v>843.79628926384396</v>
      </c>
      <c r="C32" s="28">
        <v>1018.8503387377426</v>
      </c>
      <c r="D32" s="29">
        <v>0.77083233546219787</v>
      </c>
      <c r="E32" s="30">
        <v>6.3504359806184782E-2</v>
      </c>
      <c r="F32" s="30">
        <v>1.0970671189363082E-3</v>
      </c>
      <c r="G32" s="30">
        <v>1.1866104912782236</v>
      </c>
      <c r="H32" s="30">
        <v>2.0042954704863458E-2</v>
      </c>
      <c r="I32" s="30">
        <v>0.13458398653029163</v>
      </c>
      <c r="J32" s="30">
        <v>7.3581495320004374E-4</v>
      </c>
      <c r="K32" s="28">
        <v>724.08</v>
      </c>
      <c r="L32" s="28">
        <v>18.516249999999999</v>
      </c>
      <c r="M32" s="28">
        <v>794.38759607419206</v>
      </c>
      <c r="N32" s="28">
        <v>9.3074860031832714</v>
      </c>
      <c r="O32" s="28">
        <v>813.96326867258074</v>
      </c>
      <c r="P32" s="28">
        <v>4.1807117595901673</v>
      </c>
      <c r="Q32" s="31">
        <f t="shared" si="0"/>
        <v>-12.413444463675383</v>
      </c>
      <c r="R32" s="31">
        <f t="shared" si="1"/>
        <v>5.8641194674709469</v>
      </c>
      <c r="S32" s="92" t="str">
        <f t="shared" si="3"/>
        <v>X</v>
      </c>
      <c r="T32" s="32">
        <f t="shared" si="2"/>
        <v>813.96326867258074</v>
      </c>
      <c r="U32" s="32">
        <f t="shared" si="4"/>
        <v>4.1807117595901673</v>
      </c>
    </row>
    <row r="33" spans="1:21">
      <c r="A33" s="28" t="s">
        <v>1837</v>
      </c>
      <c r="B33" s="28">
        <v>133.29432957063028</v>
      </c>
      <c r="C33" s="28">
        <v>3048.9560612697101</v>
      </c>
      <c r="D33" s="29">
        <v>3.4185462991839145E-2</v>
      </c>
      <c r="E33" s="30">
        <v>6.9549500842993953E-2</v>
      </c>
      <c r="F33" s="30">
        <v>5.9364092383441043E-4</v>
      </c>
      <c r="G33" s="30">
        <v>1.6070150524042335</v>
      </c>
      <c r="H33" s="30">
        <v>1.5555789304103207E-2</v>
      </c>
      <c r="I33" s="30">
        <v>0.16601807251935721</v>
      </c>
      <c r="J33" s="30">
        <v>7.2001735398664023E-4</v>
      </c>
      <c r="K33" s="28">
        <v>916.66499999999996</v>
      </c>
      <c r="L33" s="28">
        <v>16.664999999999999</v>
      </c>
      <c r="M33" s="28">
        <v>972.9460413017033</v>
      </c>
      <c r="N33" s="28">
        <v>6.0587576140626425</v>
      </c>
      <c r="O33" s="28">
        <v>990.13432648488731</v>
      </c>
      <c r="P33" s="28">
        <v>3.9806678656599388</v>
      </c>
      <c r="Q33" s="31">
        <f t="shared" si="0"/>
        <v>-8.0148501889880652</v>
      </c>
      <c r="R33" s="31">
        <f t="shared" si="1"/>
        <v>4.0223121229290681</v>
      </c>
      <c r="S33" s="92">
        <f t="shared" si="3"/>
        <v>-8.0148501889880652</v>
      </c>
      <c r="T33" s="32">
        <f t="shared" si="2"/>
        <v>990.13432648488731</v>
      </c>
      <c r="U33" s="32">
        <f t="shared" si="4"/>
        <v>3.9806678656599388</v>
      </c>
    </row>
    <row r="34" spans="1:21">
      <c r="A34" s="28" t="s">
        <v>1838</v>
      </c>
      <c r="B34" s="28">
        <v>276.51866023349839</v>
      </c>
      <c r="C34" s="28">
        <v>1545.7191622121411</v>
      </c>
      <c r="D34" s="29">
        <v>0.17011762244011633</v>
      </c>
      <c r="E34" s="30">
        <v>0.1417071117573471</v>
      </c>
      <c r="F34" s="30">
        <v>8.6317793925410366E-4</v>
      </c>
      <c r="G34" s="30">
        <v>8.4686389188160121</v>
      </c>
      <c r="H34" s="30">
        <v>6.5398416912750473E-2</v>
      </c>
      <c r="I34" s="30">
        <v>0.42929758103875632</v>
      </c>
      <c r="J34" s="30">
        <v>2.0707270900686258E-3</v>
      </c>
      <c r="K34" s="28">
        <v>2250.0050000000001</v>
      </c>
      <c r="L34" s="28">
        <v>10.029999999999999</v>
      </c>
      <c r="M34" s="28">
        <v>2282.5660469052809</v>
      </c>
      <c r="N34" s="28">
        <v>7.013204408037609</v>
      </c>
      <c r="O34" s="28">
        <v>2302.5503401886135</v>
      </c>
      <c r="P34" s="28">
        <v>9.3393943970977489</v>
      </c>
      <c r="Q34" s="31">
        <f t="shared" si="0"/>
        <v>-2.3353432631755711</v>
      </c>
      <c r="R34" s="31">
        <f t="shared" si="1"/>
        <v>1.2335329583722692</v>
      </c>
      <c r="S34" s="92">
        <f t="shared" si="3"/>
        <v>-2.3353432631755711</v>
      </c>
      <c r="T34" s="32">
        <f t="shared" si="2"/>
        <v>2250.0050000000001</v>
      </c>
      <c r="U34" s="32">
        <f t="shared" si="4"/>
        <v>10.029999999999999</v>
      </c>
    </row>
    <row r="35" spans="1:21">
      <c r="A35" s="28" t="s">
        <v>1839</v>
      </c>
      <c r="B35" s="28">
        <v>1267.8292054059793</v>
      </c>
      <c r="C35" s="28">
        <v>1419.3785536302346</v>
      </c>
      <c r="D35" s="29">
        <v>0.85312166263840761</v>
      </c>
      <c r="E35" s="30">
        <v>9.5106486903576676E-2</v>
      </c>
      <c r="F35" s="30">
        <v>8.692001735592272E-4</v>
      </c>
      <c r="G35" s="30">
        <v>3.8803145752988426</v>
      </c>
      <c r="H35" s="30">
        <v>3.7606749569971919E-2</v>
      </c>
      <c r="I35" s="30">
        <v>0.29331914845767459</v>
      </c>
      <c r="J35" s="30">
        <v>1.4003446011850087E-3</v>
      </c>
      <c r="K35" s="28">
        <v>1531.49</v>
      </c>
      <c r="L35" s="28">
        <v>12.5</v>
      </c>
      <c r="M35" s="28">
        <v>1609.5950448686224</v>
      </c>
      <c r="N35" s="28">
        <v>7.8244980821048102</v>
      </c>
      <c r="O35" s="28">
        <v>1658.0944220439114</v>
      </c>
      <c r="P35" s="28">
        <v>6.9798740978810656</v>
      </c>
      <c r="Q35" s="31">
        <f t="shared" si="0"/>
        <v>-8.2667482023331083</v>
      </c>
      <c r="R35" s="31">
        <f t="shared" si="1"/>
        <v>1.9885574335994118</v>
      </c>
      <c r="S35" s="92" t="str">
        <f t="shared" si="3"/>
        <v>X</v>
      </c>
      <c r="T35" s="32">
        <f t="shared" si="2"/>
        <v>1531.49</v>
      </c>
      <c r="U35" s="32">
        <f t="shared" si="4"/>
        <v>12.5</v>
      </c>
    </row>
    <row r="36" spans="1:21">
      <c r="A36" s="28" t="s">
        <v>1840</v>
      </c>
      <c r="B36" s="28">
        <v>814.11134945083961</v>
      </c>
      <c r="C36" s="28">
        <v>1839.1586048740462</v>
      </c>
      <c r="D36" s="29">
        <v>0.42678135485167229</v>
      </c>
      <c r="E36" s="30">
        <v>0.16731672185772026</v>
      </c>
      <c r="F36" s="30">
        <v>1.2582935108523428E-3</v>
      </c>
      <c r="G36" s="30">
        <v>11.209367769236168</v>
      </c>
      <c r="H36" s="30">
        <v>9.0542517106260267E-2</v>
      </c>
      <c r="I36" s="30">
        <v>0.48162286557262179</v>
      </c>
      <c r="J36" s="30">
        <v>2.1294398150872706E-3</v>
      </c>
      <c r="K36" s="28">
        <v>2531.17</v>
      </c>
      <c r="L36" s="28">
        <v>12.652500000000146</v>
      </c>
      <c r="M36" s="28">
        <v>2540.6950368387652</v>
      </c>
      <c r="N36" s="28">
        <v>7.5300396034385813</v>
      </c>
      <c r="O36" s="28">
        <v>2534.3304935862534</v>
      </c>
      <c r="P36" s="28">
        <v>9.2650166211537908</v>
      </c>
      <c r="Q36" s="31">
        <f t="shared" si="0"/>
        <v>-0.12486295216256327</v>
      </c>
      <c r="R36" s="31">
        <f t="shared" si="1"/>
        <v>1.2401210679642083</v>
      </c>
      <c r="S36" s="92">
        <f t="shared" si="3"/>
        <v>-0.12486295216256327</v>
      </c>
      <c r="T36" s="32">
        <f t="shared" si="2"/>
        <v>2531.17</v>
      </c>
      <c r="U36" s="32">
        <f t="shared" si="4"/>
        <v>12.652500000000146</v>
      </c>
    </row>
    <row r="37" spans="1:21">
      <c r="A37" s="28" t="s">
        <v>1841</v>
      </c>
      <c r="B37" s="28">
        <v>112.61952987667659</v>
      </c>
      <c r="C37" s="33">
        <v>71.368213908127913</v>
      </c>
      <c r="D37" s="29">
        <v>1.503884425061901</v>
      </c>
      <c r="E37" s="30">
        <v>7.5135282590442942E-2</v>
      </c>
      <c r="F37" s="30">
        <v>4.1475092298911675E-3</v>
      </c>
      <c r="G37" s="30">
        <v>1.7039805205542968</v>
      </c>
      <c r="H37" s="30">
        <v>8.9487800045090757E-2</v>
      </c>
      <c r="I37" s="30">
        <v>0.16807875435659642</v>
      </c>
      <c r="J37" s="30">
        <v>2.9255456456187372E-3</v>
      </c>
      <c r="K37" s="28">
        <v>1072.2249999999999</v>
      </c>
      <c r="L37" s="28">
        <v>37.037500000000001</v>
      </c>
      <c r="M37" s="28">
        <v>1010.0268611643894</v>
      </c>
      <c r="N37" s="28">
        <v>22.410810136730447</v>
      </c>
      <c r="O37" s="28">
        <v>1001.5168980378883</v>
      </c>
      <c r="P37" s="28">
        <v>16.145588047352533</v>
      </c>
      <c r="Q37" s="31">
        <f t="shared" si="0"/>
        <v>6.5945209225779733</v>
      </c>
      <c r="R37" s="31">
        <f t="shared" si="1"/>
        <v>7.121115339902814</v>
      </c>
      <c r="S37" s="92">
        <f t="shared" si="3"/>
        <v>6.5945209225779733</v>
      </c>
      <c r="T37" s="32">
        <f t="shared" si="2"/>
        <v>1072.2249999999999</v>
      </c>
      <c r="U37" s="32">
        <f t="shared" si="4"/>
        <v>37.037500000000001</v>
      </c>
    </row>
    <row r="38" spans="1:21">
      <c r="A38" s="28" t="s">
        <v>1842</v>
      </c>
      <c r="B38" s="28">
        <v>492.33473341200926</v>
      </c>
      <c r="C38" s="28">
        <v>1172.8193695338146</v>
      </c>
      <c r="D38" s="29">
        <v>0.4033437027034506</v>
      </c>
      <c r="E38" s="30">
        <v>0.18807858002306624</v>
      </c>
      <c r="F38" s="30">
        <v>2.0803049737119651E-3</v>
      </c>
      <c r="G38" s="30">
        <v>13.998529581065412</v>
      </c>
      <c r="H38" s="30">
        <v>0.15672964072730741</v>
      </c>
      <c r="I38" s="30">
        <v>0.53544254796190194</v>
      </c>
      <c r="J38" s="30">
        <v>2.804948291573856E-3</v>
      </c>
      <c r="K38" s="28">
        <v>2725.62</v>
      </c>
      <c r="L38" s="28">
        <v>18.212499999999864</v>
      </c>
      <c r="M38" s="28">
        <v>2749.6087407911723</v>
      </c>
      <c r="N38" s="28">
        <v>10.610801088135531</v>
      </c>
      <c r="O38" s="28">
        <v>2764.3425904817022</v>
      </c>
      <c r="P38" s="28">
        <v>11.776330273775329</v>
      </c>
      <c r="Q38" s="31">
        <f t="shared" si="0"/>
        <v>-1.4206892553511707</v>
      </c>
      <c r="R38" s="31">
        <f t="shared" si="1"/>
        <v>1.6074072894406242</v>
      </c>
      <c r="S38" s="92">
        <f t="shared" si="3"/>
        <v>-1.4206892553511707</v>
      </c>
      <c r="T38" s="32">
        <f t="shared" si="2"/>
        <v>2725.62</v>
      </c>
      <c r="U38" s="32">
        <f t="shared" si="4"/>
        <v>18.212499999999864</v>
      </c>
    </row>
    <row r="39" spans="1:21">
      <c r="A39" s="28" t="s">
        <v>1843</v>
      </c>
      <c r="B39" s="28">
        <v>248.58975168968206</v>
      </c>
      <c r="C39" s="28">
        <v>375.28964450954618</v>
      </c>
      <c r="D39" s="29">
        <v>0.61848790411096721</v>
      </c>
      <c r="E39" s="30">
        <v>0.2904821873754993</v>
      </c>
      <c r="F39" s="30">
        <v>3.9045840358560061E-3</v>
      </c>
      <c r="G39" s="30">
        <v>28.900268423078892</v>
      </c>
      <c r="H39" s="30">
        <v>0.38583180183151744</v>
      </c>
      <c r="I39" s="30">
        <v>0.71635539039806406</v>
      </c>
      <c r="J39" s="30">
        <v>4.5490452390947967E-3</v>
      </c>
      <c r="K39" s="28">
        <v>3420.06</v>
      </c>
      <c r="L39" s="28">
        <v>21.76</v>
      </c>
      <c r="M39" s="28">
        <v>3450.1370337785879</v>
      </c>
      <c r="N39" s="28">
        <v>13.103187378537541</v>
      </c>
      <c r="O39" s="28">
        <v>3482.3728192379144</v>
      </c>
      <c r="P39" s="28">
        <v>17.085679676221844</v>
      </c>
      <c r="Q39" s="31">
        <f t="shared" si="0"/>
        <v>-1.821980293851988</v>
      </c>
      <c r="R39" s="31">
        <f t="shared" si="1"/>
        <v>1.6361752022366858</v>
      </c>
      <c r="S39" s="92">
        <f t="shared" si="3"/>
        <v>-1.821980293851988</v>
      </c>
      <c r="T39" s="32">
        <f t="shared" si="2"/>
        <v>3420.06</v>
      </c>
      <c r="U39" s="32">
        <f t="shared" si="4"/>
        <v>21.76</v>
      </c>
    </row>
    <row r="40" spans="1:21">
      <c r="A40" s="28" t="s">
        <v>1844</v>
      </c>
      <c r="B40" s="28">
        <v>131.49377075310105</v>
      </c>
      <c r="C40" s="28">
        <v>147.63533298853108</v>
      </c>
      <c r="D40" s="29">
        <v>0.77286674753891416</v>
      </c>
      <c r="E40" s="30">
        <v>7.1770540715906481E-2</v>
      </c>
      <c r="F40" s="30">
        <v>1.0368691647341783E-3</v>
      </c>
      <c r="G40" s="30">
        <v>1.72433127017475</v>
      </c>
      <c r="H40" s="30">
        <v>3.5386992803096561E-2</v>
      </c>
      <c r="I40" s="30">
        <v>0.17435657786861405</v>
      </c>
      <c r="J40" s="30">
        <v>2.5413208553527874E-3</v>
      </c>
      <c r="K40" s="28">
        <v>988.89</v>
      </c>
      <c r="L40" s="28">
        <v>12.494999999999891</v>
      </c>
      <c r="M40" s="28">
        <v>1017.6402422276552</v>
      </c>
      <c r="N40" s="28">
        <v>14.473023473738351</v>
      </c>
      <c r="O40" s="28">
        <v>1036.0702936911921</v>
      </c>
      <c r="P40" s="28">
        <v>13.950122541659312</v>
      </c>
      <c r="Q40" s="31">
        <f t="shared" si="0"/>
        <v>-4.7710355743502353</v>
      </c>
      <c r="R40" s="31">
        <f t="shared" si="1"/>
        <v>3.8691270806050082</v>
      </c>
      <c r="S40" s="92">
        <f t="shared" si="3"/>
        <v>-4.7710355743502353</v>
      </c>
      <c r="T40" s="32">
        <f t="shared" si="2"/>
        <v>988.89</v>
      </c>
      <c r="U40" s="32">
        <f t="shared" si="4"/>
        <v>13.950122541659312</v>
      </c>
    </row>
    <row r="41" spans="1:21">
      <c r="A41" s="28" t="s">
        <v>1845</v>
      </c>
      <c r="B41" s="28">
        <v>617.84681049836706</v>
      </c>
      <c r="C41" s="28">
        <v>679.46226887299758</v>
      </c>
      <c r="D41" s="29">
        <v>0.86283752212531251</v>
      </c>
      <c r="E41" s="30">
        <v>8.0160243113892596E-2</v>
      </c>
      <c r="F41" s="30">
        <v>1.7402719394504975E-3</v>
      </c>
      <c r="G41" s="30">
        <v>2.2410635284554119</v>
      </c>
      <c r="H41" s="30">
        <v>4.8613268463569011E-2</v>
      </c>
      <c r="I41" s="30">
        <v>0.20149569595720188</v>
      </c>
      <c r="J41" s="30">
        <v>1.5523969249882452E-3</v>
      </c>
      <c r="K41" s="28">
        <v>1266.665</v>
      </c>
      <c r="L41" s="28">
        <v>19.057500000000001</v>
      </c>
      <c r="M41" s="28">
        <v>1193.9904812564605</v>
      </c>
      <c r="N41" s="28">
        <v>15.231047062336529</v>
      </c>
      <c r="O41" s="28">
        <v>1183.3501625361437</v>
      </c>
      <c r="P41" s="28">
        <v>8.3291177454718763</v>
      </c>
      <c r="Q41" s="31">
        <f t="shared" si="0"/>
        <v>6.5774958227989515</v>
      </c>
      <c r="R41" s="31">
        <f t="shared" si="1"/>
        <v>3.1035752362145264</v>
      </c>
      <c r="S41" s="92">
        <f t="shared" si="3"/>
        <v>6.5774958227989515</v>
      </c>
      <c r="T41" s="32">
        <f t="shared" si="2"/>
        <v>1266.665</v>
      </c>
      <c r="U41" s="32">
        <f t="shared" si="4"/>
        <v>19.057500000000001</v>
      </c>
    </row>
    <row r="42" spans="1:21">
      <c r="A42" s="28" t="s">
        <v>1846</v>
      </c>
      <c r="B42" s="28">
        <v>618.48486403107188</v>
      </c>
      <c r="C42" s="28">
        <v>1634.0405428550966</v>
      </c>
      <c r="D42" s="29">
        <v>0.35480048478817305</v>
      </c>
      <c r="E42" s="30">
        <v>7.1918362973995703E-2</v>
      </c>
      <c r="F42" s="30">
        <v>1.4470143324650318E-3</v>
      </c>
      <c r="G42" s="30">
        <v>1.6235233415880603</v>
      </c>
      <c r="H42" s="30">
        <v>3.2477595540548881E-2</v>
      </c>
      <c r="I42" s="30">
        <v>0.16267602989661636</v>
      </c>
      <c r="J42" s="30">
        <v>1.3110799996087388E-3</v>
      </c>
      <c r="K42" s="28">
        <v>983.33500000000004</v>
      </c>
      <c r="L42" s="28">
        <v>22.686250000000001</v>
      </c>
      <c r="M42" s="28">
        <v>979.35543607926525</v>
      </c>
      <c r="N42" s="28">
        <v>12.570456046537515</v>
      </c>
      <c r="O42" s="28">
        <v>971.63107547439165</v>
      </c>
      <c r="P42" s="28">
        <v>7.269237576401224</v>
      </c>
      <c r="Q42" s="31">
        <f t="shared" si="0"/>
        <v>1.1902275954388308</v>
      </c>
      <c r="R42" s="31">
        <f t="shared" si="1"/>
        <v>4.7929597430171365</v>
      </c>
      <c r="S42" s="92">
        <f t="shared" si="3"/>
        <v>1.1902275954388308</v>
      </c>
      <c r="T42" s="32">
        <f t="shared" si="2"/>
        <v>971.63107547439165</v>
      </c>
      <c r="U42" s="32">
        <f t="shared" si="4"/>
        <v>7.269237576401224</v>
      </c>
    </row>
    <row r="43" spans="1:21">
      <c r="A43" s="28" t="s">
        <v>1847</v>
      </c>
      <c r="B43" s="28">
        <v>855.71529671437474</v>
      </c>
      <c r="C43" s="28">
        <v>2257.5933315741445</v>
      </c>
      <c r="D43" s="29">
        <v>0.35216486541251468</v>
      </c>
      <c r="E43" s="30">
        <v>8.7424363646982001E-2</v>
      </c>
      <c r="F43" s="30">
        <v>1.7013680376562583E-3</v>
      </c>
      <c r="G43" s="30">
        <v>2.8394269406060175</v>
      </c>
      <c r="H43" s="30">
        <v>5.5036622829314742E-2</v>
      </c>
      <c r="I43" s="30">
        <v>0.23422015628223833</v>
      </c>
      <c r="J43" s="30">
        <v>1.7568153543235411E-3</v>
      </c>
      <c r="K43" s="28">
        <v>1370.06</v>
      </c>
      <c r="L43" s="28">
        <v>18.827500000000001</v>
      </c>
      <c r="M43" s="28">
        <v>1366.0182984677044</v>
      </c>
      <c r="N43" s="28">
        <v>14.556099935394059</v>
      </c>
      <c r="O43" s="28">
        <v>1356.5790054914387</v>
      </c>
      <c r="P43" s="28">
        <v>9.1759699487710122</v>
      </c>
      <c r="Q43" s="31">
        <f t="shared" si="0"/>
        <v>0.98397110408020572</v>
      </c>
      <c r="R43" s="31">
        <f t="shared" si="1"/>
        <v>3.033174169413023</v>
      </c>
      <c r="S43" s="92">
        <f t="shared" si="3"/>
        <v>0.98397110408020572</v>
      </c>
      <c r="T43" s="32">
        <f t="shared" si="2"/>
        <v>1370.06</v>
      </c>
      <c r="U43" s="32">
        <f t="shared" si="4"/>
        <v>18.827500000000001</v>
      </c>
    </row>
    <row r="44" spans="1:21">
      <c r="A44" s="28" t="s">
        <v>1848</v>
      </c>
      <c r="B44" s="33">
        <v>76.575808608897461</v>
      </c>
      <c r="C44" s="28">
        <v>191.8207393172562</v>
      </c>
      <c r="D44" s="29">
        <v>0.37808407954166079</v>
      </c>
      <c r="E44" s="30">
        <v>0.1123467579957708</v>
      </c>
      <c r="F44" s="30">
        <v>4.3106439684137028E-3</v>
      </c>
      <c r="G44" s="30">
        <v>4.8844674696396639</v>
      </c>
      <c r="H44" s="30">
        <v>0.18744190347716003</v>
      </c>
      <c r="I44" s="30">
        <v>0.31590263196394247</v>
      </c>
      <c r="J44" s="30">
        <v>2.9375005583908613E-3</v>
      </c>
      <c r="K44" s="28">
        <v>1838.89</v>
      </c>
      <c r="L44" s="28">
        <v>23.252500000000001</v>
      </c>
      <c r="M44" s="28">
        <v>1799.5798823951006</v>
      </c>
      <c r="N44" s="28">
        <v>21.569750542095409</v>
      </c>
      <c r="O44" s="28">
        <v>1769.6879438939138</v>
      </c>
      <c r="P44" s="28">
        <v>14.390408723433552</v>
      </c>
      <c r="Q44" s="31">
        <f t="shared" si="0"/>
        <v>3.763251532505274</v>
      </c>
      <c r="R44" s="31">
        <f t="shared" si="1"/>
        <v>2.8936099821543717</v>
      </c>
      <c r="S44" s="92">
        <f t="shared" si="3"/>
        <v>3.763251532505274</v>
      </c>
      <c r="T44" s="32">
        <f t="shared" si="2"/>
        <v>1838.89</v>
      </c>
      <c r="U44" s="32">
        <f t="shared" si="4"/>
        <v>23.252500000000001</v>
      </c>
    </row>
    <row r="45" spans="1:21">
      <c r="A45" s="28" t="s">
        <v>1849</v>
      </c>
      <c r="B45" s="28">
        <v>500.00533284937575</v>
      </c>
      <c r="C45" s="28">
        <v>125.00778662374557</v>
      </c>
      <c r="D45" s="29">
        <v>2.6699434714797721</v>
      </c>
      <c r="E45" s="30">
        <v>0.20810316229785278</v>
      </c>
      <c r="F45" s="30">
        <v>7.6277923766905967E-3</v>
      </c>
      <c r="G45" s="30">
        <v>6.7137283392783234</v>
      </c>
      <c r="H45" s="30">
        <v>0.24324509189382254</v>
      </c>
      <c r="I45" s="30">
        <v>0.23574742972292567</v>
      </c>
      <c r="J45" s="30">
        <v>3.4720615477639395E-3</v>
      </c>
      <c r="K45" s="28">
        <v>2891.05</v>
      </c>
      <c r="L45" s="28">
        <v>19.598333333333358</v>
      </c>
      <c r="M45" s="28">
        <v>2074.4292456545304</v>
      </c>
      <c r="N45" s="28">
        <v>21.353172745437103</v>
      </c>
      <c r="O45" s="28">
        <v>1364.5511250273912</v>
      </c>
      <c r="P45" s="28">
        <v>18.112443661614293</v>
      </c>
      <c r="Q45" s="31">
        <f t="shared" si="0"/>
        <v>52.800846577285377</v>
      </c>
      <c r="R45" s="31">
        <f t="shared" si="1"/>
        <v>1.4069517260966631</v>
      </c>
      <c r="S45" s="92" t="str">
        <f t="shared" si="3"/>
        <v>X</v>
      </c>
      <c r="T45" s="32">
        <f t="shared" si="2"/>
        <v>2891.05</v>
      </c>
      <c r="U45" s="32">
        <f t="shared" si="4"/>
        <v>19.598333333333358</v>
      </c>
    </row>
    <row r="46" spans="1:21">
      <c r="A46" s="28" t="s">
        <v>1850</v>
      </c>
      <c r="B46" s="28">
        <v>2646.6960461908693</v>
      </c>
      <c r="C46" s="28">
        <v>1516.2258274941985</v>
      </c>
      <c r="D46" s="29">
        <v>1.2994179634592065</v>
      </c>
      <c r="E46" s="30">
        <v>0.19333098187985223</v>
      </c>
      <c r="F46" s="30">
        <v>5.3900344075727118E-3</v>
      </c>
      <c r="G46" s="30">
        <v>14.880275124052975</v>
      </c>
      <c r="H46" s="30">
        <v>0.4411684171746687</v>
      </c>
      <c r="I46" s="30">
        <v>0.55614299212906004</v>
      </c>
      <c r="J46" s="30">
        <v>3.1617863160237365E-3</v>
      </c>
      <c r="K46" s="28">
        <v>2772.2249999999999</v>
      </c>
      <c r="L46" s="28">
        <v>22.837499999999999</v>
      </c>
      <c r="M46" s="28">
        <v>2807.6131196234587</v>
      </c>
      <c r="N46" s="28">
        <v>28.215520513075489</v>
      </c>
      <c r="O46" s="28">
        <v>2850.670870517878</v>
      </c>
      <c r="P46" s="28">
        <v>13.097904433699341</v>
      </c>
      <c r="Q46" s="31">
        <f t="shared" si="0"/>
        <v>-2.8297079247852519</v>
      </c>
      <c r="R46" s="31">
        <f t="shared" si="1"/>
        <v>1.9399161067353996</v>
      </c>
      <c r="S46" s="92">
        <f t="shared" si="3"/>
        <v>-2.8297079247852519</v>
      </c>
      <c r="T46" s="32">
        <f t="shared" si="2"/>
        <v>2772.2249999999999</v>
      </c>
      <c r="U46" s="32">
        <f t="shared" si="4"/>
        <v>22.837499999999999</v>
      </c>
    </row>
    <row r="47" spans="1:21">
      <c r="A47" s="28" t="s">
        <v>1851</v>
      </c>
      <c r="B47" s="33">
        <v>95.54400957962973</v>
      </c>
      <c r="C47" s="28">
        <v>176.19674170956765</v>
      </c>
      <c r="D47" s="29">
        <v>0.51114728867742343</v>
      </c>
      <c r="E47" s="30">
        <v>0.15667765352817681</v>
      </c>
      <c r="F47" s="30">
        <v>5.6763370437476687E-3</v>
      </c>
      <c r="G47" s="30">
        <v>10.003579393377155</v>
      </c>
      <c r="H47" s="30">
        <v>0.38010378556829194</v>
      </c>
      <c r="I47" s="30">
        <v>0.46412664032270362</v>
      </c>
      <c r="J47" s="30">
        <v>4.3435280241740024E-3</v>
      </c>
      <c r="K47" s="28">
        <v>2420.06</v>
      </c>
      <c r="L47" s="28">
        <v>20.574999999999999</v>
      </c>
      <c r="M47" s="28">
        <v>2435.1125747732058</v>
      </c>
      <c r="N47" s="28">
        <v>23.392664774123357</v>
      </c>
      <c r="O47" s="28">
        <v>2457.7528751047316</v>
      </c>
      <c r="P47" s="28">
        <v>19.124208266659934</v>
      </c>
      <c r="Q47" s="31">
        <f t="shared" si="0"/>
        <v>-1.5575182063557014</v>
      </c>
      <c r="R47" s="31">
        <f t="shared" si="1"/>
        <v>2.3409239047523656</v>
      </c>
      <c r="S47" s="92">
        <f t="shared" si="3"/>
        <v>-1.5575182063557014</v>
      </c>
      <c r="T47" s="32">
        <f t="shared" si="2"/>
        <v>2420.06</v>
      </c>
      <c r="U47" s="32">
        <f t="shared" si="4"/>
        <v>20.574999999999999</v>
      </c>
    </row>
    <row r="48" spans="1:21">
      <c r="A48" s="28" t="s">
        <v>1852</v>
      </c>
      <c r="B48" s="28">
        <v>287.83116322388531</v>
      </c>
      <c r="C48" s="28">
        <v>556.7035837530741</v>
      </c>
      <c r="D48" s="29">
        <v>0.48646332021690702</v>
      </c>
      <c r="E48" s="30">
        <v>7.1091006481173599E-2</v>
      </c>
      <c r="F48" s="30">
        <v>3.110887650373467E-3</v>
      </c>
      <c r="G48" s="30">
        <v>1.6417972903363167</v>
      </c>
      <c r="H48" s="30">
        <v>7.7066312331502629E-2</v>
      </c>
      <c r="I48" s="30">
        <v>0.16695853103119285</v>
      </c>
      <c r="J48" s="30">
        <v>1.2154434991294616E-3</v>
      </c>
      <c r="K48" s="28">
        <v>961.11</v>
      </c>
      <c r="L48" s="28">
        <v>44.446249999999999</v>
      </c>
      <c r="M48" s="28">
        <v>986.40349019513064</v>
      </c>
      <c r="N48" s="28">
        <v>29.62908494614868</v>
      </c>
      <c r="O48" s="28">
        <v>995.33162285515743</v>
      </c>
      <c r="P48" s="28">
        <v>6.7142531934762246</v>
      </c>
      <c r="Q48" s="31">
        <f t="shared" si="0"/>
        <v>-3.5606353960688564</v>
      </c>
      <c r="R48" s="31">
        <f t="shared" si="1"/>
        <v>9.6796303106288928</v>
      </c>
      <c r="S48" s="92">
        <f t="shared" si="3"/>
        <v>-3.5606353960688564</v>
      </c>
      <c r="T48" s="32">
        <f t="shared" si="2"/>
        <v>995.33162285515743</v>
      </c>
      <c r="U48" s="32">
        <f t="shared" si="4"/>
        <v>6.7142531934762246</v>
      </c>
    </row>
    <row r="49" spans="1:21">
      <c r="A49" s="28" t="s">
        <v>1853</v>
      </c>
      <c r="B49" s="28">
        <v>877.31537955170427</v>
      </c>
      <c r="C49" s="28">
        <v>4130.3923146141406</v>
      </c>
      <c r="D49" s="29">
        <v>0.20030524427015628</v>
      </c>
      <c r="E49" s="30">
        <v>6.6533735844020961E-2</v>
      </c>
      <c r="F49" s="30">
        <v>3.0738992713497484E-3</v>
      </c>
      <c r="G49" s="30">
        <v>1.4901535487576623</v>
      </c>
      <c r="H49" s="30">
        <v>7.4238867067856262E-2</v>
      </c>
      <c r="I49" s="30">
        <v>0.16222037574631598</v>
      </c>
      <c r="J49" s="30">
        <v>1.1553917806340645E-3</v>
      </c>
      <c r="K49" s="28">
        <v>833.33</v>
      </c>
      <c r="L49" s="28">
        <v>48.146250000000002</v>
      </c>
      <c r="M49" s="28">
        <v>926.37901684832434</v>
      </c>
      <c r="N49" s="28">
        <v>30.280555446365781</v>
      </c>
      <c r="O49" s="28">
        <v>969.10422274485518</v>
      </c>
      <c r="P49" s="28">
        <v>6.4085405570491503</v>
      </c>
      <c r="Q49" s="31">
        <f t="shared" si="0"/>
        <v>-16.292971901270214</v>
      </c>
      <c r="R49" s="31">
        <f t="shared" si="1"/>
        <v>13.52555734435219</v>
      </c>
      <c r="S49" s="92">
        <f t="shared" si="3"/>
        <v>-16.292971901270214</v>
      </c>
      <c r="T49" s="32">
        <f t="shared" si="2"/>
        <v>969.10422274485518</v>
      </c>
      <c r="U49" s="32">
        <f t="shared" si="4"/>
        <v>6.4085405570491503</v>
      </c>
    </row>
    <row r="50" spans="1:21">
      <c r="A50" s="28" t="s">
        <v>1854</v>
      </c>
      <c r="B50" s="28">
        <v>133.58004961714511</v>
      </c>
      <c r="C50" s="28">
        <v>4024.2420024274065</v>
      </c>
      <c r="D50" s="29">
        <v>2.851267693678192E-2</v>
      </c>
      <c r="E50" s="30">
        <v>0.15409639243455531</v>
      </c>
      <c r="F50" s="30">
        <v>8.1146347278110327E-3</v>
      </c>
      <c r="G50" s="30">
        <v>10.467736240960836</v>
      </c>
      <c r="H50" s="30">
        <v>0.59607609924556171</v>
      </c>
      <c r="I50" s="30">
        <v>0.49188597666842926</v>
      </c>
      <c r="J50" s="30">
        <v>3.617806368297209E-3</v>
      </c>
      <c r="K50" s="28">
        <v>2391.665</v>
      </c>
      <c r="L50" s="28">
        <v>29.835000000000001</v>
      </c>
      <c r="M50" s="28">
        <v>2477.0650842150685</v>
      </c>
      <c r="N50" s="28">
        <v>35.217152997950201</v>
      </c>
      <c r="O50" s="28">
        <v>2578.8304639270737</v>
      </c>
      <c r="P50" s="28">
        <v>15.632511036984852</v>
      </c>
      <c r="Q50" s="31">
        <f t="shared" si="0"/>
        <v>-7.8257391368387275</v>
      </c>
      <c r="R50" s="31">
        <f t="shared" si="1"/>
        <v>2.9909634084560262</v>
      </c>
      <c r="S50" s="92">
        <f t="shared" si="3"/>
        <v>-7.8257391368387275</v>
      </c>
      <c r="T50" s="32">
        <f t="shared" si="2"/>
        <v>2391.665</v>
      </c>
      <c r="U50" s="32">
        <f t="shared" si="4"/>
        <v>29.835000000000001</v>
      </c>
    </row>
    <row r="51" spans="1:21">
      <c r="A51" s="28" t="s">
        <v>1855</v>
      </c>
      <c r="B51" s="28">
        <v>2314.896159885614</v>
      </c>
      <c r="C51" s="28">
        <v>6620.7823313383406</v>
      </c>
      <c r="D51" s="29">
        <v>0.33423471860229864</v>
      </c>
      <c r="E51" s="30">
        <v>8.0812203181586217E-2</v>
      </c>
      <c r="F51" s="30">
        <v>4.2895311342598828E-3</v>
      </c>
      <c r="G51" s="30">
        <v>2.5882435502016996</v>
      </c>
      <c r="H51" s="30">
        <v>0.15793414358778068</v>
      </c>
      <c r="I51" s="30">
        <v>0.23055745218950977</v>
      </c>
      <c r="J51" s="30">
        <v>4.3351187407846018E-3</v>
      </c>
      <c r="K51" s="28">
        <v>1216.665</v>
      </c>
      <c r="L51" s="28">
        <v>34.721666666666671</v>
      </c>
      <c r="M51" s="28">
        <v>1297.3171762099116</v>
      </c>
      <c r="N51" s="28">
        <v>29.813533494425354</v>
      </c>
      <c r="O51" s="28">
        <v>1337.4200153196693</v>
      </c>
      <c r="P51" s="28">
        <v>22.710103045629012</v>
      </c>
      <c r="Q51" s="31">
        <f t="shared" si="0"/>
        <v>-9.925083348306174</v>
      </c>
      <c r="R51" s="31">
        <f t="shared" si="1"/>
        <v>7.300808164863172</v>
      </c>
      <c r="S51" s="92">
        <f t="shared" si="3"/>
        <v>-9.925083348306174</v>
      </c>
      <c r="T51" s="32">
        <f t="shared" si="2"/>
        <v>1216.665</v>
      </c>
      <c r="U51" s="32">
        <f t="shared" si="4"/>
        <v>34.721666666666671</v>
      </c>
    </row>
    <row r="52" spans="1:21">
      <c r="A52" s="28" t="s">
        <v>1856</v>
      </c>
      <c r="B52" s="28">
        <v>371.45471559196943</v>
      </c>
      <c r="C52" s="28">
        <v>242.69156200605985</v>
      </c>
      <c r="D52" s="29">
        <v>1.4462921056275306</v>
      </c>
      <c r="E52" s="30">
        <v>5.8339244633375351E-2</v>
      </c>
      <c r="F52" s="30">
        <v>9.3598872096098634E-4</v>
      </c>
      <c r="G52" s="30">
        <v>0.66604553131956368</v>
      </c>
      <c r="H52" s="30">
        <v>4.3583960577816654E-2</v>
      </c>
      <c r="I52" s="30">
        <v>8.3715064846006437E-2</v>
      </c>
      <c r="J52" s="30">
        <v>1.0201664632883002E-3</v>
      </c>
      <c r="K52" s="28">
        <v>542.63</v>
      </c>
      <c r="L52" s="28">
        <v>35.180624999999999</v>
      </c>
      <c r="M52" s="28">
        <v>518.3051968267539</v>
      </c>
      <c r="N52" s="28">
        <v>26.568610209868297</v>
      </c>
      <c r="O52" s="28">
        <v>518.25955298521149</v>
      </c>
      <c r="P52" s="28">
        <v>6.0684009228713194</v>
      </c>
      <c r="Q52" s="31">
        <f t="shared" si="0"/>
        <v>4.4911720720912101</v>
      </c>
      <c r="R52" s="31">
        <f t="shared" si="1"/>
        <v>12.584705603807103</v>
      </c>
      <c r="S52" s="92">
        <f t="shared" si="3"/>
        <v>4.4911720720912101</v>
      </c>
      <c r="T52" s="32">
        <f t="shared" si="2"/>
        <v>518.25955298521149</v>
      </c>
      <c r="U52" s="32">
        <f t="shared" si="4"/>
        <v>6.0684009228713194</v>
      </c>
    </row>
    <row r="53" spans="1:21">
      <c r="A53" s="28" t="s">
        <v>1857</v>
      </c>
      <c r="B53" s="28">
        <v>3950.7214306740948</v>
      </c>
      <c r="C53" s="28">
        <v>6063.942130947763</v>
      </c>
      <c r="D53" s="29">
        <v>0.61720114961344086</v>
      </c>
      <c r="E53" s="30">
        <v>0.10120339707750717</v>
      </c>
      <c r="F53" s="30">
        <v>3.9914140095560048E-3</v>
      </c>
      <c r="G53" s="30">
        <v>3.7940468488508121</v>
      </c>
      <c r="H53" s="30">
        <v>0.16208008250466502</v>
      </c>
      <c r="I53" s="30">
        <v>0.2712318874430395</v>
      </c>
      <c r="J53" s="30">
        <v>1.6890708588723404E-3</v>
      </c>
      <c r="K53" s="28">
        <v>1646.6</v>
      </c>
      <c r="L53" s="28">
        <v>24.227499999999999</v>
      </c>
      <c r="M53" s="28">
        <v>1591.4859200458816</v>
      </c>
      <c r="N53" s="28">
        <v>22.894521887716412</v>
      </c>
      <c r="O53" s="28">
        <v>1547.0518642817988</v>
      </c>
      <c r="P53" s="28">
        <v>8.5652797529086229</v>
      </c>
      <c r="Q53" s="31">
        <f t="shared" si="0"/>
        <v>6.045678107506447</v>
      </c>
      <c r="R53" s="31">
        <f t="shared" si="1"/>
        <v>2.9540804216455068</v>
      </c>
      <c r="S53" s="92">
        <f t="shared" si="3"/>
        <v>6.045678107506447</v>
      </c>
      <c r="T53" s="32">
        <f t="shared" si="2"/>
        <v>1646.6</v>
      </c>
      <c r="U53" s="32">
        <f t="shared" si="4"/>
        <v>24.227499999999999</v>
      </c>
    </row>
    <row r="54" spans="1:21">
      <c r="A54" s="28" t="s">
        <v>1858</v>
      </c>
      <c r="B54" s="28">
        <v>238.38561226556305</v>
      </c>
      <c r="C54" s="28">
        <v>1158.2227705150153</v>
      </c>
      <c r="D54" s="29">
        <v>0.18815847280808112</v>
      </c>
      <c r="E54" s="30">
        <v>6.9615984759626368E-2</v>
      </c>
      <c r="F54" s="30">
        <v>2.4901050943294308E-3</v>
      </c>
      <c r="G54" s="30">
        <v>1.5254777983871253</v>
      </c>
      <c r="H54" s="30">
        <v>5.819966178467547E-2</v>
      </c>
      <c r="I54" s="30">
        <v>0.15873255537930941</v>
      </c>
      <c r="J54" s="30">
        <v>1.1932773365906212E-3</v>
      </c>
      <c r="K54" s="28">
        <v>916.66499999999996</v>
      </c>
      <c r="L54" s="28">
        <v>37.037500000000001</v>
      </c>
      <c r="M54" s="28">
        <v>940.6815981216904</v>
      </c>
      <c r="N54" s="28">
        <v>23.403656483595114</v>
      </c>
      <c r="O54" s="28">
        <v>949.72946395337431</v>
      </c>
      <c r="P54" s="28">
        <v>6.638600623901425</v>
      </c>
      <c r="Q54" s="31">
        <f t="shared" si="0"/>
        <v>-3.6070389895299204</v>
      </c>
      <c r="R54" s="31">
        <f t="shared" si="1"/>
        <v>8.4967707741695637</v>
      </c>
      <c r="S54" s="92">
        <f t="shared" si="3"/>
        <v>-3.6070389895299204</v>
      </c>
      <c r="T54" s="32">
        <f t="shared" si="2"/>
        <v>949.72946395337431</v>
      </c>
      <c r="U54" s="32">
        <f t="shared" si="4"/>
        <v>6.638600623901425</v>
      </c>
    </row>
    <row r="55" spans="1:21">
      <c r="A55" s="28" t="s">
        <v>1859</v>
      </c>
      <c r="B55" s="28">
        <v>95.250051104212062</v>
      </c>
      <c r="C55" s="28">
        <v>320.87643647501176</v>
      </c>
      <c r="D55" s="29">
        <v>0.27983711503677505</v>
      </c>
      <c r="E55" s="30">
        <v>6.3996225503110682E-2</v>
      </c>
      <c r="F55" s="30">
        <v>9.9567255673695186E-4</v>
      </c>
      <c r="G55" s="30">
        <v>1.0691889296586892</v>
      </c>
      <c r="H55" s="30">
        <v>2.0551551054443801E-2</v>
      </c>
      <c r="I55" s="30">
        <v>0.12153706358051597</v>
      </c>
      <c r="J55" s="30">
        <v>1.3718633818205568E-3</v>
      </c>
      <c r="K55" s="28">
        <v>742.6</v>
      </c>
      <c r="L55" s="28">
        <v>11.11</v>
      </c>
      <c r="M55" s="28">
        <v>738.34259945604356</v>
      </c>
      <c r="N55" s="28">
        <v>8.878475803066749</v>
      </c>
      <c r="O55" s="28">
        <v>739.40449736430617</v>
      </c>
      <c r="P55" s="28">
        <v>7.8852504748397223</v>
      </c>
      <c r="Q55" s="31">
        <f t="shared" si="0"/>
        <v>0.43031277076405194</v>
      </c>
      <c r="R55" s="31">
        <f t="shared" si="1"/>
        <v>3.6587372287041968</v>
      </c>
      <c r="S55" s="92">
        <f t="shared" si="3"/>
        <v>0.43031277076405194</v>
      </c>
      <c r="T55" s="32">
        <f t="shared" si="2"/>
        <v>739.40449736430617</v>
      </c>
      <c r="U55" s="32">
        <f t="shared" si="4"/>
        <v>7.8852504748397223</v>
      </c>
    </row>
    <row r="56" spans="1:21">
      <c r="A56" s="28" t="s">
        <v>1860</v>
      </c>
      <c r="B56" s="28">
        <v>126.96325951034279</v>
      </c>
      <c r="C56" s="28">
        <v>253.84813639489386</v>
      </c>
      <c r="D56" s="29">
        <v>0.48621026529976769</v>
      </c>
      <c r="E56" s="30">
        <v>6.4758423013865876E-2</v>
      </c>
      <c r="F56" s="30">
        <v>1.2594405652627714E-3</v>
      </c>
      <c r="G56" s="30">
        <v>1.1054444675422455</v>
      </c>
      <c r="H56" s="30">
        <v>2.752320173786349E-2</v>
      </c>
      <c r="I56" s="30">
        <v>0.12397727596382216</v>
      </c>
      <c r="J56" s="30">
        <v>1.9273082837469016E-3</v>
      </c>
      <c r="K56" s="28">
        <v>766.36</v>
      </c>
      <c r="L56" s="28">
        <v>22.22</v>
      </c>
      <c r="M56" s="28">
        <v>755.97968555797206</v>
      </c>
      <c r="N56" s="28">
        <v>17.653995262180814</v>
      </c>
      <c r="O56" s="28">
        <v>753.41520807796019</v>
      </c>
      <c r="P56" s="28">
        <v>11.053809328314742</v>
      </c>
      <c r="Q56" s="31">
        <f t="shared" si="0"/>
        <v>1.6891267709744584</v>
      </c>
      <c r="R56" s="31">
        <f t="shared" si="1"/>
        <v>6.3892083201851229</v>
      </c>
      <c r="S56" s="92">
        <f t="shared" si="3"/>
        <v>1.6891267709744584</v>
      </c>
      <c r="T56" s="32">
        <f t="shared" si="2"/>
        <v>753.41520807796019</v>
      </c>
      <c r="U56" s="32">
        <f t="shared" si="4"/>
        <v>11.053809328314742</v>
      </c>
    </row>
    <row r="57" spans="1:21">
      <c r="A57" s="28" t="s">
        <v>1861</v>
      </c>
      <c r="B57" s="28">
        <v>486.1474768391966</v>
      </c>
      <c r="C57" s="28">
        <v>1278.7072906590263</v>
      </c>
      <c r="D57" s="29">
        <v>0.33117010894899362</v>
      </c>
      <c r="E57" s="30">
        <v>7.0220128179138488E-2</v>
      </c>
      <c r="F57" s="30">
        <v>1.5787648569175084E-3</v>
      </c>
      <c r="G57" s="30">
        <v>1.6675017600450723</v>
      </c>
      <c r="H57" s="30">
        <v>3.8583347730603963E-2</v>
      </c>
      <c r="I57" s="30">
        <v>0.17134674354214094</v>
      </c>
      <c r="J57" s="30">
        <v>1.2815091386866801E-3</v>
      </c>
      <c r="K57" s="28">
        <v>1000</v>
      </c>
      <c r="L57" s="28">
        <v>16.975833333333334</v>
      </c>
      <c r="M57" s="28">
        <v>996.23532924228573</v>
      </c>
      <c r="N57" s="28">
        <v>9.7918360588054529</v>
      </c>
      <c r="O57" s="28">
        <v>1019.5271535940207</v>
      </c>
      <c r="P57" s="28">
        <v>7.0526870268877246</v>
      </c>
      <c r="Q57" s="31">
        <f t="shared" si="0"/>
        <v>-1.9527153594020685</v>
      </c>
      <c r="R57" s="31">
        <f t="shared" si="1"/>
        <v>3.7378273103423343</v>
      </c>
      <c r="S57" s="92">
        <f t="shared" si="3"/>
        <v>-1.9527153594020685</v>
      </c>
      <c r="T57" s="32">
        <f t="shared" si="2"/>
        <v>1000</v>
      </c>
      <c r="U57" s="32">
        <f t="shared" si="4"/>
        <v>7.0526870268877246</v>
      </c>
    </row>
    <row r="58" spans="1:21">
      <c r="A58" s="28" t="s">
        <v>1862</v>
      </c>
      <c r="B58" s="28">
        <v>353.7871712397602</v>
      </c>
      <c r="C58" s="28">
        <v>666.12034457697973</v>
      </c>
      <c r="D58" s="29">
        <v>0.49674285058711604</v>
      </c>
      <c r="E58" s="30">
        <v>0.15751664591486464</v>
      </c>
      <c r="F58" s="30">
        <v>2.949017378389106E-3</v>
      </c>
      <c r="G58" s="30">
        <v>10.0752164947056</v>
      </c>
      <c r="H58" s="30">
        <v>0.1907837235985646</v>
      </c>
      <c r="I58" s="30">
        <v>0.46098093299740867</v>
      </c>
      <c r="J58" s="30">
        <v>3.6137406291507444E-3</v>
      </c>
      <c r="K58" s="28">
        <v>2429.3200000000002</v>
      </c>
      <c r="L58" s="28">
        <v>31.322500000000002</v>
      </c>
      <c r="M58" s="28">
        <v>2441.7016436968274</v>
      </c>
      <c r="N58" s="28">
        <v>17.492906321542705</v>
      </c>
      <c r="O58" s="28">
        <v>2443.8877165601202</v>
      </c>
      <c r="P58" s="28">
        <v>15.945256933590372</v>
      </c>
      <c r="Q58" s="31">
        <f t="shared" si="0"/>
        <v>-0.59966231538537418</v>
      </c>
      <c r="R58" s="31">
        <f t="shared" si="1"/>
        <v>2.9074012674117808</v>
      </c>
      <c r="S58" s="92">
        <f t="shared" si="3"/>
        <v>-0.59966231538537418</v>
      </c>
      <c r="T58" s="32">
        <f t="shared" si="2"/>
        <v>2429.3200000000002</v>
      </c>
      <c r="U58" s="32">
        <f t="shared" si="4"/>
        <v>31.322500000000002</v>
      </c>
    </row>
    <row r="59" spans="1:21">
      <c r="A59" s="28" t="s">
        <v>1863</v>
      </c>
      <c r="B59" s="28">
        <v>472.73703481205752</v>
      </c>
      <c r="C59" s="28">
        <v>364.73095464935665</v>
      </c>
      <c r="D59" s="29">
        <v>1.2106075065185087</v>
      </c>
      <c r="E59" s="30">
        <v>0.16482554556325127</v>
      </c>
      <c r="F59" s="30">
        <v>3.0416387228314572E-3</v>
      </c>
      <c r="G59" s="30">
        <v>10.616966141133089</v>
      </c>
      <c r="H59" s="30">
        <v>0.19218127060754717</v>
      </c>
      <c r="I59" s="30">
        <v>0.464301408132269</v>
      </c>
      <c r="J59" s="30">
        <v>3.7598854266146066E-3</v>
      </c>
      <c r="K59" s="28">
        <v>2505.86</v>
      </c>
      <c r="L59" s="28">
        <v>30.400000000000091</v>
      </c>
      <c r="M59" s="28">
        <v>2490.1930526787273</v>
      </c>
      <c r="N59" s="28">
        <v>16.799171777939364</v>
      </c>
      <c r="O59" s="28">
        <v>2458.5223156843567</v>
      </c>
      <c r="P59" s="28">
        <v>16.552488353857598</v>
      </c>
      <c r="Q59" s="31">
        <f t="shared" si="0"/>
        <v>1.8890793705810927</v>
      </c>
      <c r="R59" s="31">
        <f t="shared" si="1"/>
        <v>2.7224962589805286</v>
      </c>
      <c r="S59" s="92">
        <f t="shared" si="3"/>
        <v>1.8890793705810927</v>
      </c>
      <c r="T59" s="32">
        <f t="shared" si="2"/>
        <v>2505.86</v>
      </c>
      <c r="U59" s="32">
        <f t="shared" si="4"/>
        <v>30.400000000000091</v>
      </c>
    </row>
    <row r="60" spans="1:21">
      <c r="A60" s="28" t="s">
        <v>1864</v>
      </c>
      <c r="B60" s="28">
        <v>388.1301502724229</v>
      </c>
      <c r="C60" s="28">
        <v>2095.0536998746388</v>
      </c>
      <c r="D60" s="29">
        <v>0.17306328343347702</v>
      </c>
      <c r="E60" s="30">
        <v>7.1829779519476875E-2</v>
      </c>
      <c r="F60" s="30">
        <v>1.2707376252612029E-3</v>
      </c>
      <c r="G60" s="30">
        <v>1.6083460465021782</v>
      </c>
      <c r="H60" s="30">
        <v>2.8785184053978233E-2</v>
      </c>
      <c r="I60" s="30">
        <v>0.16115752008816944</v>
      </c>
      <c r="J60" s="30">
        <v>1.1307095301275022E-3</v>
      </c>
      <c r="K60" s="28">
        <v>981.17</v>
      </c>
      <c r="L60" s="28">
        <v>17.59375</v>
      </c>
      <c r="M60" s="28">
        <v>973.46430604109469</v>
      </c>
      <c r="N60" s="28">
        <v>11.206018751648514</v>
      </c>
      <c r="O60" s="28">
        <v>963.20625127973642</v>
      </c>
      <c r="P60" s="28">
        <v>6.2773776414346116</v>
      </c>
      <c r="Q60" s="31">
        <f t="shared" si="0"/>
        <v>1.8308497732567819</v>
      </c>
      <c r="R60" s="31">
        <f t="shared" si="1"/>
        <v>3.7459399235325526</v>
      </c>
      <c r="S60" s="92">
        <f t="shared" si="3"/>
        <v>1.8308497732567819</v>
      </c>
      <c r="T60" s="32">
        <f t="shared" si="2"/>
        <v>963.20625127973642</v>
      </c>
      <c r="U60" s="32">
        <f t="shared" si="4"/>
        <v>6.2773776414346116</v>
      </c>
    </row>
    <row r="61" spans="1:21">
      <c r="A61" s="28" t="s">
        <v>1865</v>
      </c>
      <c r="B61" s="28">
        <v>452.15734518413359</v>
      </c>
      <c r="C61" s="28">
        <v>1490.7459823100132</v>
      </c>
      <c r="D61" s="29">
        <v>0.27778844911639294</v>
      </c>
      <c r="E61" s="30">
        <v>6.0859768831080949E-2</v>
      </c>
      <c r="F61" s="30">
        <v>1.307315754305782E-3</v>
      </c>
      <c r="G61" s="30">
        <v>0.91194073560820366</v>
      </c>
      <c r="H61" s="30">
        <v>1.9635596797059972E-2</v>
      </c>
      <c r="I61" s="30">
        <v>0.10786791393466701</v>
      </c>
      <c r="J61" s="30">
        <v>7.5612340161370403E-4</v>
      </c>
      <c r="K61" s="28">
        <v>635.20000000000005</v>
      </c>
      <c r="L61" s="28">
        <v>23.143750000000001</v>
      </c>
      <c r="M61" s="28">
        <v>658.08886442403309</v>
      </c>
      <c r="N61" s="28">
        <v>10.428332248770403</v>
      </c>
      <c r="O61" s="28">
        <v>660.35371454353367</v>
      </c>
      <c r="P61" s="28">
        <v>4.3996990210767422</v>
      </c>
      <c r="Q61" s="31">
        <f t="shared" si="0"/>
        <v>-3.9599676548384144</v>
      </c>
      <c r="R61" s="31">
        <f t="shared" si="1"/>
        <v>7.7012581313287161</v>
      </c>
      <c r="S61" s="92">
        <f t="shared" si="3"/>
        <v>-3.9599676548384144</v>
      </c>
      <c r="T61" s="32">
        <f t="shared" si="2"/>
        <v>660.35371454353367</v>
      </c>
      <c r="U61" s="32">
        <f t="shared" si="4"/>
        <v>4.3996990210767422</v>
      </c>
    </row>
    <row r="62" spans="1:21">
      <c r="A62" s="28" t="s">
        <v>1866</v>
      </c>
      <c r="B62" s="28">
        <v>918.86264049624617</v>
      </c>
      <c r="C62" s="28">
        <v>964.09843474028798</v>
      </c>
      <c r="D62" s="29">
        <v>0.85845789835443842</v>
      </c>
      <c r="E62" s="30">
        <v>7.132605325689631E-2</v>
      </c>
      <c r="F62" s="30">
        <v>1.9467036383886123E-3</v>
      </c>
      <c r="G62" s="30">
        <v>1.7370920371607055</v>
      </c>
      <c r="H62" s="30">
        <v>4.9819773258576616E-2</v>
      </c>
      <c r="I62" s="30">
        <v>0.1750731285303474</v>
      </c>
      <c r="J62" s="30">
        <v>1.5160513240606273E-3</v>
      </c>
      <c r="K62" s="28">
        <v>968.51499999999999</v>
      </c>
      <c r="L62" s="28">
        <v>28.008749999999999</v>
      </c>
      <c r="M62" s="28">
        <v>1022.3851921771958</v>
      </c>
      <c r="N62" s="28">
        <v>18.483755879287514</v>
      </c>
      <c r="O62" s="28">
        <v>1040.0024670851371</v>
      </c>
      <c r="P62" s="28">
        <v>8.3170144406907411</v>
      </c>
      <c r="Q62" s="31">
        <f t="shared" si="0"/>
        <v>-7.381141963225879</v>
      </c>
      <c r="R62" s="31">
        <f t="shared" si="1"/>
        <v>6.443864016275878</v>
      </c>
      <c r="S62" s="92">
        <f t="shared" si="3"/>
        <v>-7.381141963225879</v>
      </c>
      <c r="T62" s="32">
        <f t="shared" si="2"/>
        <v>968.51499999999999</v>
      </c>
      <c r="U62" s="32">
        <f t="shared" si="4"/>
        <v>8.3170144406907411</v>
      </c>
    </row>
    <row r="63" spans="1:21">
      <c r="A63" s="34" t="s">
        <v>1867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26"/>
      <c r="R63" s="26"/>
      <c r="S63" s="92">
        <f t="shared" si="3"/>
        <v>0</v>
      </c>
      <c r="T63" s="27"/>
      <c r="U63" s="27"/>
    </row>
    <row r="64" spans="1:21">
      <c r="A64" s="6" t="s">
        <v>1868</v>
      </c>
      <c r="B64" s="6">
        <v>24</v>
      </c>
      <c r="C64" s="6">
        <v>139</v>
      </c>
      <c r="D64" s="6">
        <v>0.18</v>
      </c>
      <c r="E64" s="6">
        <v>0.21673000000000001</v>
      </c>
      <c r="F64" s="6">
        <v>3.46E-3</v>
      </c>
      <c r="G64" s="6">
        <v>15.66297</v>
      </c>
      <c r="H64" s="6">
        <v>0.28563</v>
      </c>
      <c r="I64" s="6">
        <v>0.52424999999999999</v>
      </c>
      <c r="J64" s="6">
        <v>8.3499999999999998E-3</v>
      </c>
      <c r="K64" s="6">
        <v>2957</v>
      </c>
      <c r="L64" s="6">
        <v>13</v>
      </c>
      <c r="M64" s="6">
        <v>2856</v>
      </c>
      <c r="N64" s="6">
        <v>17</v>
      </c>
      <c r="O64" s="6">
        <v>2717</v>
      </c>
      <c r="P64" s="35">
        <v>35</v>
      </c>
      <c r="Q64" s="31">
        <f t="shared" ref="Q64:Q127" si="5">(1-O64/K64)*100</f>
        <v>8.1163341224213763</v>
      </c>
      <c r="R64" s="31">
        <f t="shared" ref="R64:R127" si="6">SQRT((2*P64)^2*(-1/K64)^2+(2*L64)^2*(O64/K64^2)^2)*100</f>
        <v>2.5013296509665657</v>
      </c>
      <c r="S64" s="92">
        <f t="shared" si="3"/>
        <v>8.1163341224213763</v>
      </c>
      <c r="T64" s="32">
        <f t="shared" ref="T64:T127" si="7">IF(O64&lt;=1000,O64,K64)</f>
        <v>2957</v>
      </c>
      <c r="U64" s="32">
        <f t="shared" ref="U64:U127" si="8">IF(T64&lt;=1000,P64,L64)</f>
        <v>13</v>
      </c>
    </row>
    <row r="65" spans="1:21">
      <c r="A65" s="6" t="s">
        <v>1869</v>
      </c>
      <c r="B65" s="6">
        <v>87</v>
      </c>
      <c r="C65" s="6">
        <v>131</v>
      </c>
      <c r="D65" s="6">
        <v>0.67</v>
      </c>
      <c r="E65" s="6">
        <v>6.6860000000000003E-2</v>
      </c>
      <c r="F65" s="6">
        <v>1.57E-3</v>
      </c>
      <c r="G65" s="6">
        <v>1.32169</v>
      </c>
      <c r="H65" s="6">
        <v>3.2640000000000002E-2</v>
      </c>
      <c r="I65" s="6">
        <v>0.14338999999999999</v>
      </c>
      <c r="J65" s="6">
        <v>2.31E-3</v>
      </c>
      <c r="K65" s="6">
        <v>833</v>
      </c>
      <c r="L65" s="6">
        <v>26</v>
      </c>
      <c r="M65" s="6">
        <v>855</v>
      </c>
      <c r="N65" s="6">
        <v>14</v>
      </c>
      <c r="O65" s="6">
        <v>864</v>
      </c>
      <c r="P65" s="35">
        <v>13</v>
      </c>
      <c r="Q65" s="31">
        <f t="shared" si="5"/>
        <v>-3.7214885954381716</v>
      </c>
      <c r="R65" s="31">
        <f t="shared" si="6"/>
        <v>7.1878624955551613</v>
      </c>
      <c r="S65" s="92">
        <f t="shared" si="3"/>
        <v>-3.7214885954381716</v>
      </c>
      <c r="T65" s="32">
        <f t="shared" si="7"/>
        <v>864</v>
      </c>
      <c r="U65" s="32">
        <f t="shared" si="8"/>
        <v>13</v>
      </c>
    </row>
    <row r="66" spans="1:21">
      <c r="A66" s="6" t="s">
        <v>1870</v>
      </c>
      <c r="B66" s="6">
        <v>378</v>
      </c>
      <c r="C66" s="6">
        <v>394</v>
      </c>
      <c r="D66" s="6">
        <v>0.96</v>
      </c>
      <c r="E66" s="6">
        <v>0.15101999999999999</v>
      </c>
      <c r="F66" s="6">
        <v>2.0100000000000001E-3</v>
      </c>
      <c r="G66" s="6">
        <v>7.8263600000000002</v>
      </c>
      <c r="H66" s="6">
        <v>0.12895000000000001</v>
      </c>
      <c r="I66" s="6">
        <v>0.37592999999999999</v>
      </c>
      <c r="J66" s="6">
        <v>5.5700000000000003E-3</v>
      </c>
      <c r="K66" s="6">
        <v>2358</v>
      </c>
      <c r="L66" s="6">
        <v>13</v>
      </c>
      <c r="M66" s="6">
        <v>2211</v>
      </c>
      <c r="N66" s="6">
        <v>15</v>
      </c>
      <c r="O66" s="6">
        <v>2057</v>
      </c>
      <c r="P66" s="35">
        <v>26</v>
      </c>
      <c r="Q66" s="31">
        <f t="shared" si="5"/>
        <v>12.76505513146734</v>
      </c>
      <c r="R66" s="31">
        <f t="shared" si="6"/>
        <v>2.4059042772749026</v>
      </c>
      <c r="S66" s="92" t="str">
        <f t="shared" si="3"/>
        <v>X</v>
      </c>
      <c r="T66" s="32">
        <f t="shared" si="7"/>
        <v>2358</v>
      </c>
      <c r="U66" s="32">
        <f t="shared" si="8"/>
        <v>13</v>
      </c>
    </row>
    <row r="67" spans="1:21">
      <c r="A67" s="6" t="s">
        <v>1871</v>
      </c>
      <c r="B67" s="6">
        <v>162</v>
      </c>
      <c r="C67" s="6">
        <v>286</v>
      </c>
      <c r="D67" s="6">
        <v>0.56999999999999995</v>
      </c>
      <c r="E67" s="6">
        <v>7.3770000000000002E-2</v>
      </c>
      <c r="F67" s="6">
        <v>1.15E-3</v>
      </c>
      <c r="G67" s="6">
        <v>1.7772600000000001</v>
      </c>
      <c r="H67" s="6">
        <v>3.2370000000000003E-2</v>
      </c>
      <c r="I67" s="6">
        <v>0.17474999999999999</v>
      </c>
      <c r="J67" s="6">
        <v>2.6199999999999999E-3</v>
      </c>
      <c r="K67" s="6">
        <v>1035</v>
      </c>
      <c r="L67" s="6">
        <v>17</v>
      </c>
      <c r="M67" s="6">
        <v>1037</v>
      </c>
      <c r="N67" s="6">
        <v>12</v>
      </c>
      <c r="O67" s="6">
        <v>1038</v>
      </c>
      <c r="P67" s="35">
        <v>14</v>
      </c>
      <c r="Q67" s="31">
        <f t="shared" si="5"/>
        <v>-0.28985507246377384</v>
      </c>
      <c r="R67" s="31">
        <f t="shared" si="6"/>
        <v>4.262951676716817</v>
      </c>
      <c r="S67" s="92">
        <f t="shared" si="3"/>
        <v>-0.28985507246377384</v>
      </c>
      <c r="T67" s="32">
        <f t="shared" si="7"/>
        <v>1035</v>
      </c>
      <c r="U67" s="32">
        <f t="shared" si="8"/>
        <v>17</v>
      </c>
    </row>
    <row r="68" spans="1:21">
      <c r="A68" s="6" t="s">
        <v>1872</v>
      </c>
      <c r="B68" s="6">
        <v>219</v>
      </c>
      <c r="C68" s="6">
        <v>233</v>
      </c>
      <c r="D68" s="6">
        <v>0.94</v>
      </c>
      <c r="E68" s="6">
        <v>0.17091000000000001</v>
      </c>
      <c r="F68" s="6">
        <v>2.3400000000000001E-3</v>
      </c>
      <c r="G68" s="6">
        <v>11.72756</v>
      </c>
      <c r="H68" s="6">
        <v>0.19600999999999999</v>
      </c>
      <c r="I68" s="6">
        <v>0.49775999999999998</v>
      </c>
      <c r="J68" s="6">
        <v>7.4400000000000004E-3</v>
      </c>
      <c r="K68" s="6">
        <v>2567</v>
      </c>
      <c r="L68" s="6">
        <v>12</v>
      </c>
      <c r="M68" s="6">
        <v>2583</v>
      </c>
      <c r="N68" s="6">
        <v>16</v>
      </c>
      <c r="O68" s="6">
        <v>2604</v>
      </c>
      <c r="P68" s="35">
        <v>32</v>
      </c>
      <c r="Q68" s="31">
        <f t="shared" si="5"/>
        <v>-1.4413712504869558</v>
      </c>
      <c r="R68" s="31">
        <f t="shared" si="6"/>
        <v>2.6674818801217159</v>
      </c>
      <c r="S68" s="92">
        <f t="shared" ref="S68:S131" si="9">IF(OR(Q68-R68&gt;10,Q68+R68&lt;-5),"X",Q68)</f>
        <v>-1.4413712504869558</v>
      </c>
      <c r="T68" s="32">
        <f t="shared" si="7"/>
        <v>2567</v>
      </c>
      <c r="U68" s="32">
        <f t="shared" si="8"/>
        <v>12</v>
      </c>
    </row>
    <row r="69" spans="1:21">
      <c r="A69" s="6" t="s">
        <v>1873</v>
      </c>
      <c r="B69" s="6">
        <v>214</v>
      </c>
      <c r="C69" s="6">
        <v>354</v>
      </c>
      <c r="D69" s="6">
        <v>0.61</v>
      </c>
      <c r="E69" s="6">
        <v>7.6060000000000003E-2</v>
      </c>
      <c r="F69" s="6">
        <v>1.1299999999999999E-3</v>
      </c>
      <c r="G69" s="6">
        <v>2.0419700000000001</v>
      </c>
      <c r="H69" s="6">
        <v>3.6110000000000003E-2</v>
      </c>
      <c r="I69" s="6">
        <v>0.19475000000000001</v>
      </c>
      <c r="J69" s="6">
        <v>2.9099999999999998E-3</v>
      </c>
      <c r="K69" s="6">
        <v>1097</v>
      </c>
      <c r="L69" s="6">
        <v>16</v>
      </c>
      <c r="M69" s="6">
        <v>1130</v>
      </c>
      <c r="N69" s="6">
        <v>12</v>
      </c>
      <c r="O69" s="6">
        <v>1147</v>
      </c>
      <c r="P69" s="35">
        <v>16</v>
      </c>
      <c r="Q69" s="31">
        <f t="shared" si="5"/>
        <v>-4.5578851412944488</v>
      </c>
      <c r="R69" s="31">
        <f t="shared" si="6"/>
        <v>4.2203877965307157</v>
      </c>
      <c r="S69" s="92">
        <f t="shared" si="9"/>
        <v>-4.5578851412944488</v>
      </c>
      <c r="T69" s="32">
        <f t="shared" si="7"/>
        <v>1097</v>
      </c>
      <c r="U69" s="32">
        <f t="shared" si="8"/>
        <v>16</v>
      </c>
    </row>
    <row r="70" spans="1:21">
      <c r="A70" s="6" t="s">
        <v>1874</v>
      </c>
      <c r="B70" s="6">
        <v>144</v>
      </c>
      <c r="C70" s="6">
        <v>230</v>
      </c>
      <c r="D70" s="6">
        <v>0.62</v>
      </c>
      <c r="E70" s="6">
        <v>7.6079999999999995E-2</v>
      </c>
      <c r="F70" s="6">
        <v>1.1800000000000001E-3</v>
      </c>
      <c r="G70" s="6">
        <v>2.1534900000000001</v>
      </c>
      <c r="H70" s="6">
        <v>3.9019999999999999E-2</v>
      </c>
      <c r="I70" s="6">
        <v>0.20533000000000001</v>
      </c>
      <c r="J70" s="6">
        <v>3.0799999999999998E-3</v>
      </c>
      <c r="K70" s="6">
        <v>1097</v>
      </c>
      <c r="L70" s="6">
        <v>16</v>
      </c>
      <c r="M70" s="6">
        <v>1166</v>
      </c>
      <c r="N70" s="6">
        <v>13</v>
      </c>
      <c r="O70" s="6">
        <v>1204</v>
      </c>
      <c r="P70" s="35">
        <v>16</v>
      </c>
      <c r="Q70" s="31">
        <f t="shared" si="5"/>
        <v>-9.7538742023701062</v>
      </c>
      <c r="R70" s="31">
        <f t="shared" si="6"/>
        <v>4.3311915825132354</v>
      </c>
      <c r="S70" s="92" t="str">
        <f t="shared" si="9"/>
        <v>X</v>
      </c>
      <c r="T70" s="32">
        <f t="shared" si="7"/>
        <v>1097</v>
      </c>
      <c r="U70" s="32">
        <f t="shared" si="8"/>
        <v>16</v>
      </c>
    </row>
    <row r="71" spans="1:21">
      <c r="A71" s="6" t="s">
        <v>1875</v>
      </c>
      <c r="B71" s="6">
        <v>179</v>
      </c>
      <c r="C71" s="6">
        <v>208</v>
      </c>
      <c r="D71" s="6">
        <v>0.86</v>
      </c>
      <c r="E71" s="6">
        <v>6.88E-2</v>
      </c>
      <c r="F71" s="6">
        <v>1.2099999999999999E-3</v>
      </c>
      <c r="G71" s="6">
        <v>1.44493</v>
      </c>
      <c r="H71" s="6">
        <v>2.8639999999999999E-2</v>
      </c>
      <c r="I71" s="6">
        <v>0.15235000000000001</v>
      </c>
      <c r="J71" s="6">
        <v>2.32E-3</v>
      </c>
      <c r="K71" s="6">
        <v>893</v>
      </c>
      <c r="L71" s="6">
        <v>19</v>
      </c>
      <c r="M71" s="6">
        <v>908</v>
      </c>
      <c r="N71" s="6">
        <v>12</v>
      </c>
      <c r="O71" s="6">
        <v>914</v>
      </c>
      <c r="P71" s="35">
        <v>13</v>
      </c>
      <c r="Q71" s="31">
        <f t="shared" si="5"/>
        <v>-2.3516237402015694</v>
      </c>
      <c r="R71" s="31">
        <f t="shared" si="6"/>
        <v>5.238934805024547</v>
      </c>
      <c r="S71" s="92">
        <f t="shared" si="9"/>
        <v>-2.3516237402015694</v>
      </c>
      <c r="T71" s="32">
        <f t="shared" si="7"/>
        <v>914</v>
      </c>
      <c r="U71" s="32">
        <f t="shared" si="8"/>
        <v>13</v>
      </c>
    </row>
    <row r="72" spans="1:21">
      <c r="A72" s="6" t="s">
        <v>1876</v>
      </c>
      <c r="B72" s="6">
        <v>185</v>
      </c>
      <c r="C72" s="6">
        <v>123</v>
      </c>
      <c r="D72" s="6">
        <v>1.51</v>
      </c>
      <c r="E72" s="6">
        <v>7.8700000000000006E-2</v>
      </c>
      <c r="F72" s="6">
        <v>1.4599999999999999E-3</v>
      </c>
      <c r="G72" s="6">
        <v>2.2512099999999999</v>
      </c>
      <c r="H72" s="6">
        <v>4.616E-2</v>
      </c>
      <c r="I72" s="6">
        <v>0.20749999999999999</v>
      </c>
      <c r="J72" s="6">
        <v>3.2100000000000002E-3</v>
      </c>
      <c r="K72" s="6">
        <v>1165</v>
      </c>
      <c r="L72" s="6">
        <v>19</v>
      </c>
      <c r="M72" s="6">
        <v>1197</v>
      </c>
      <c r="N72" s="6">
        <v>14</v>
      </c>
      <c r="O72" s="6">
        <v>1215</v>
      </c>
      <c r="P72" s="35">
        <v>17</v>
      </c>
      <c r="Q72" s="31">
        <f t="shared" si="5"/>
        <v>-4.2918454935622297</v>
      </c>
      <c r="R72" s="31">
        <f t="shared" si="6"/>
        <v>4.4821403729941771</v>
      </c>
      <c r="S72" s="92">
        <f t="shared" si="9"/>
        <v>-4.2918454935622297</v>
      </c>
      <c r="T72" s="32">
        <f t="shared" si="7"/>
        <v>1165</v>
      </c>
      <c r="U72" s="32">
        <f t="shared" si="8"/>
        <v>19</v>
      </c>
    </row>
    <row r="73" spans="1:21">
      <c r="A73" s="6" t="s">
        <v>1877</v>
      </c>
      <c r="B73" s="6">
        <v>145</v>
      </c>
      <c r="C73" s="6">
        <v>277</v>
      </c>
      <c r="D73" s="6">
        <v>0.52</v>
      </c>
      <c r="E73" s="6">
        <v>0.16153999999999999</v>
      </c>
      <c r="F73" s="6">
        <v>2.15E-3</v>
      </c>
      <c r="G73" s="6">
        <v>10.62725</v>
      </c>
      <c r="H73" s="6">
        <v>0.17494000000000001</v>
      </c>
      <c r="I73" s="6">
        <v>0.47721999999999998</v>
      </c>
      <c r="J73" s="6">
        <v>7.0699999999999999E-3</v>
      </c>
      <c r="K73" s="6">
        <v>2472</v>
      </c>
      <c r="L73" s="6">
        <v>12</v>
      </c>
      <c r="M73" s="6">
        <v>2491</v>
      </c>
      <c r="N73" s="6">
        <v>15</v>
      </c>
      <c r="O73" s="6">
        <v>2515</v>
      </c>
      <c r="P73" s="35">
        <v>31</v>
      </c>
      <c r="Q73" s="31">
        <f t="shared" si="5"/>
        <v>-1.7394822006472577</v>
      </c>
      <c r="R73" s="31">
        <f t="shared" si="6"/>
        <v>2.6955875478744717</v>
      </c>
      <c r="S73" s="92">
        <f t="shared" si="9"/>
        <v>-1.7394822006472577</v>
      </c>
      <c r="T73" s="32">
        <f t="shared" si="7"/>
        <v>2472</v>
      </c>
      <c r="U73" s="32">
        <f t="shared" si="8"/>
        <v>12</v>
      </c>
    </row>
    <row r="74" spans="1:21">
      <c r="A74" s="6" t="s">
        <v>1878</v>
      </c>
      <c r="B74" s="6">
        <v>597</v>
      </c>
      <c r="C74" s="6">
        <v>517</v>
      </c>
      <c r="D74" s="6">
        <v>1.1499999999999999</v>
      </c>
      <c r="E74" s="6">
        <v>7.3319999999999996E-2</v>
      </c>
      <c r="F74" s="6">
        <v>2.2100000000000002E-3</v>
      </c>
      <c r="G74" s="6">
        <v>1.70801</v>
      </c>
      <c r="H74" s="6">
        <v>5.1619999999999999E-2</v>
      </c>
      <c r="I74" s="6">
        <v>0.16897999999999999</v>
      </c>
      <c r="J74" s="6">
        <v>2.97E-3</v>
      </c>
      <c r="K74" s="6">
        <v>1023</v>
      </c>
      <c r="L74" s="6">
        <v>34</v>
      </c>
      <c r="M74" s="6">
        <v>1012</v>
      </c>
      <c r="N74" s="6">
        <v>19</v>
      </c>
      <c r="O74" s="6">
        <v>1006</v>
      </c>
      <c r="P74" s="35">
        <v>16</v>
      </c>
      <c r="Q74" s="31">
        <f t="shared" si="5"/>
        <v>1.6617790811339184</v>
      </c>
      <c r="R74" s="31">
        <f t="shared" si="6"/>
        <v>7.2465576163787739</v>
      </c>
      <c r="S74" s="92">
        <f t="shared" si="9"/>
        <v>1.6617790811339184</v>
      </c>
      <c r="T74" s="32">
        <f t="shared" si="7"/>
        <v>1023</v>
      </c>
      <c r="U74" s="32">
        <f t="shared" si="8"/>
        <v>34</v>
      </c>
    </row>
    <row r="75" spans="1:21">
      <c r="A75" s="6" t="s">
        <v>1879</v>
      </c>
      <c r="B75" s="6">
        <v>49</v>
      </c>
      <c r="C75" s="6">
        <v>126</v>
      </c>
      <c r="D75" s="6">
        <v>0.39</v>
      </c>
      <c r="E75" s="6">
        <v>0.10638</v>
      </c>
      <c r="F75" s="6">
        <v>1.81E-3</v>
      </c>
      <c r="G75" s="6">
        <v>4.7154199999999999</v>
      </c>
      <c r="H75" s="6">
        <v>8.9609999999999995E-2</v>
      </c>
      <c r="I75" s="6">
        <v>0.32153999999999999</v>
      </c>
      <c r="J75" s="6">
        <v>4.8500000000000001E-3</v>
      </c>
      <c r="K75" s="6">
        <v>1738</v>
      </c>
      <c r="L75" s="6">
        <v>16</v>
      </c>
      <c r="M75" s="6">
        <v>1770</v>
      </c>
      <c r="N75" s="6">
        <v>16</v>
      </c>
      <c r="O75" s="6">
        <v>1797</v>
      </c>
      <c r="P75" s="35">
        <v>24</v>
      </c>
      <c r="Q75" s="31">
        <f t="shared" si="5"/>
        <v>-3.3947065592635273</v>
      </c>
      <c r="R75" s="31">
        <f t="shared" si="6"/>
        <v>3.3543384229028894</v>
      </c>
      <c r="S75" s="92">
        <f t="shared" si="9"/>
        <v>-3.3947065592635273</v>
      </c>
      <c r="T75" s="32">
        <f t="shared" si="7"/>
        <v>1738</v>
      </c>
      <c r="U75" s="32">
        <f t="shared" si="8"/>
        <v>16</v>
      </c>
    </row>
    <row r="76" spans="1:21">
      <c r="A76" s="6" t="s">
        <v>1880</v>
      </c>
      <c r="B76" s="6">
        <v>248</v>
      </c>
      <c r="C76" s="6">
        <v>421</v>
      </c>
      <c r="D76" s="6">
        <v>0.59</v>
      </c>
      <c r="E76" s="6">
        <v>0.10098</v>
      </c>
      <c r="F76" s="6">
        <v>1.48E-3</v>
      </c>
      <c r="G76" s="6">
        <v>3.5392100000000002</v>
      </c>
      <c r="H76" s="6">
        <v>6.0839999999999998E-2</v>
      </c>
      <c r="I76" s="6">
        <v>0.25425999999999999</v>
      </c>
      <c r="J76" s="6">
        <v>3.7000000000000002E-3</v>
      </c>
      <c r="K76" s="6">
        <v>1642</v>
      </c>
      <c r="L76" s="6">
        <v>14</v>
      </c>
      <c r="M76" s="6">
        <v>1536</v>
      </c>
      <c r="N76" s="6">
        <v>14</v>
      </c>
      <c r="O76" s="6">
        <v>1460</v>
      </c>
      <c r="P76" s="35">
        <v>19</v>
      </c>
      <c r="Q76" s="31">
        <f t="shared" si="5"/>
        <v>11.084043848964676</v>
      </c>
      <c r="R76" s="31">
        <f t="shared" si="6"/>
        <v>2.7667138215707947</v>
      </c>
      <c r="S76" s="92">
        <f t="shared" si="9"/>
        <v>11.084043848964676</v>
      </c>
      <c r="T76" s="32">
        <f t="shared" si="7"/>
        <v>1642</v>
      </c>
      <c r="U76" s="32">
        <f t="shared" si="8"/>
        <v>14</v>
      </c>
    </row>
    <row r="77" spans="1:21">
      <c r="A77" s="6" t="s">
        <v>1881</v>
      </c>
      <c r="B77" s="6">
        <v>332</v>
      </c>
      <c r="C77" s="6">
        <v>178</v>
      </c>
      <c r="D77" s="6">
        <v>1.87</v>
      </c>
      <c r="E77" s="6">
        <v>0.16850999999999999</v>
      </c>
      <c r="F77" s="6">
        <v>2.5300000000000001E-3</v>
      </c>
      <c r="G77" s="6">
        <v>11.64767</v>
      </c>
      <c r="H77" s="6">
        <v>0.20283999999999999</v>
      </c>
      <c r="I77" s="6">
        <v>0.50143000000000004</v>
      </c>
      <c r="J77" s="6">
        <v>7.4599999999999996E-3</v>
      </c>
      <c r="K77" s="6">
        <v>2543</v>
      </c>
      <c r="L77" s="6">
        <v>13</v>
      </c>
      <c r="M77" s="6">
        <v>2577</v>
      </c>
      <c r="N77" s="6">
        <v>16</v>
      </c>
      <c r="O77" s="6">
        <v>2620</v>
      </c>
      <c r="P77" s="35">
        <v>32</v>
      </c>
      <c r="Q77" s="31">
        <f t="shared" si="5"/>
        <v>-3.0279197797876467</v>
      </c>
      <c r="R77" s="31">
        <f t="shared" si="6"/>
        <v>2.7282659990289497</v>
      </c>
      <c r="S77" s="92">
        <f t="shared" si="9"/>
        <v>-3.0279197797876467</v>
      </c>
      <c r="T77" s="32">
        <f t="shared" si="7"/>
        <v>2543</v>
      </c>
      <c r="U77" s="32">
        <f t="shared" si="8"/>
        <v>13</v>
      </c>
    </row>
    <row r="78" spans="1:21">
      <c r="A78" s="6" t="s">
        <v>1882</v>
      </c>
      <c r="B78" s="6">
        <v>28</v>
      </c>
      <c r="C78" s="6">
        <v>786</v>
      </c>
      <c r="D78" s="6">
        <v>0.04</v>
      </c>
      <c r="E78" s="6">
        <v>7.2489999999999999E-2</v>
      </c>
      <c r="F78" s="6">
        <v>1.07E-3</v>
      </c>
      <c r="G78" s="6">
        <v>1.7200299999999999</v>
      </c>
      <c r="H78" s="6">
        <v>2.9819999999999999E-2</v>
      </c>
      <c r="I78" s="6">
        <v>0.17213000000000001</v>
      </c>
      <c r="J78" s="6">
        <v>2.49E-3</v>
      </c>
      <c r="K78" s="6">
        <v>1000</v>
      </c>
      <c r="L78" s="6">
        <v>16</v>
      </c>
      <c r="M78" s="6">
        <v>1016</v>
      </c>
      <c r="N78" s="6">
        <v>11</v>
      </c>
      <c r="O78" s="6">
        <v>1024</v>
      </c>
      <c r="P78" s="35">
        <v>14</v>
      </c>
      <c r="Q78" s="31">
        <f t="shared" si="5"/>
        <v>-2.4000000000000021</v>
      </c>
      <c r="R78" s="31">
        <f t="shared" si="6"/>
        <v>4.3101529253612343</v>
      </c>
      <c r="S78" s="92">
        <f t="shared" si="9"/>
        <v>-2.4000000000000021</v>
      </c>
      <c r="T78" s="32">
        <f t="shared" si="7"/>
        <v>1000</v>
      </c>
      <c r="U78" s="32">
        <f t="shared" si="8"/>
        <v>14</v>
      </c>
    </row>
    <row r="79" spans="1:21">
      <c r="A79" s="6" t="s">
        <v>1883</v>
      </c>
      <c r="B79" s="6">
        <v>166</v>
      </c>
      <c r="C79" s="6">
        <v>285</v>
      </c>
      <c r="D79" s="6">
        <v>0.57999999999999996</v>
      </c>
      <c r="E79" s="6">
        <v>0.16175999999999999</v>
      </c>
      <c r="F79" s="6">
        <v>2.2899999999999999E-3</v>
      </c>
      <c r="G79" s="6">
        <v>10.767670000000001</v>
      </c>
      <c r="H79" s="6">
        <v>0.18107000000000001</v>
      </c>
      <c r="I79" s="6">
        <v>0.48288999999999999</v>
      </c>
      <c r="J79" s="6">
        <v>7.0400000000000003E-3</v>
      </c>
      <c r="K79" s="6">
        <v>2474</v>
      </c>
      <c r="L79" s="6">
        <v>13</v>
      </c>
      <c r="M79" s="6">
        <v>2503</v>
      </c>
      <c r="N79" s="6">
        <v>16</v>
      </c>
      <c r="O79" s="6">
        <v>2540</v>
      </c>
      <c r="P79" s="35">
        <v>31</v>
      </c>
      <c r="Q79" s="31">
        <f t="shared" si="5"/>
        <v>-2.6677445432498059</v>
      </c>
      <c r="R79" s="31">
        <f t="shared" si="6"/>
        <v>2.7284646250245168</v>
      </c>
      <c r="S79" s="92">
        <f t="shared" si="9"/>
        <v>-2.6677445432498059</v>
      </c>
      <c r="T79" s="32">
        <f t="shared" si="7"/>
        <v>2474</v>
      </c>
      <c r="U79" s="32">
        <f t="shared" si="8"/>
        <v>13</v>
      </c>
    </row>
    <row r="80" spans="1:21">
      <c r="A80" s="6" t="s">
        <v>1884</v>
      </c>
      <c r="B80" s="6">
        <v>116</v>
      </c>
      <c r="C80" s="6">
        <v>991</v>
      </c>
      <c r="D80" s="6">
        <v>0.12</v>
      </c>
      <c r="E80" s="6">
        <v>0.14427999999999999</v>
      </c>
      <c r="F80" s="6">
        <v>1.9300000000000001E-3</v>
      </c>
      <c r="G80" s="6">
        <v>8.5326400000000007</v>
      </c>
      <c r="H80" s="6">
        <v>0.13875999999999999</v>
      </c>
      <c r="I80" s="6">
        <v>0.42902000000000001</v>
      </c>
      <c r="J80" s="6">
        <v>6.1500000000000001E-3</v>
      </c>
      <c r="K80" s="6">
        <v>2279</v>
      </c>
      <c r="L80" s="6">
        <v>13</v>
      </c>
      <c r="M80" s="6">
        <v>2289</v>
      </c>
      <c r="N80" s="6">
        <v>15</v>
      </c>
      <c r="O80" s="6">
        <v>2301</v>
      </c>
      <c r="P80" s="35">
        <v>28</v>
      </c>
      <c r="Q80" s="31">
        <f t="shared" si="5"/>
        <v>-0.96533567354102345</v>
      </c>
      <c r="R80" s="31">
        <f t="shared" si="6"/>
        <v>2.7138002941737525</v>
      </c>
      <c r="S80" s="92">
        <f t="shared" si="9"/>
        <v>-0.96533567354102345</v>
      </c>
      <c r="T80" s="32">
        <f t="shared" si="7"/>
        <v>2279</v>
      </c>
      <c r="U80" s="32">
        <f t="shared" si="8"/>
        <v>13</v>
      </c>
    </row>
    <row r="81" spans="1:21">
      <c r="A81" s="6" t="s">
        <v>1885</v>
      </c>
      <c r="B81" s="6">
        <v>285</v>
      </c>
      <c r="C81" s="6">
        <v>862</v>
      </c>
      <c r="D81" s="6">
        <v>0.33</v>
      </c>
      <c r="E81" s="6">
        <v>0.1986</v>
      </c>
      <c r="F81" s="6">
        <v>2.65E-3</v>
      </c>
      <c r="G81" s="6">
        <v>14.63833</v>
      </c>
      <c r="H81" s="6">
        <v>0.23774999999999999</v>
      </c>
      <c r="I81" s="6">
        <v>0.53469</v>
      </c>
      <c r="J81" s="6">
        <v>7.6699999999999997E-3</v>
      </c>
      <c r="K81" s="6">
        <v>2815</v>
      </c>
      <c r="L81" s="6">
        <v>12</v>
      </c>
      <c r="M81" s="6">
        <v>2792</v>
      </c>
      <c r="N81" s="6">
        <v>15</v>
      </c>
      <c r="O81" s="6">
        <v>2761</v>
      </c>
      <c r="P81" s="35">
        <v>32</v>
      </c>
      <c r="Q81" s="31">
        <f t="shared" si="5"/>
        <v>1.9182948490230944</v>
      </c>
      <c r="R81" s="31">
        <f t="shared" si="6"/>
        <v>2.4224418658794362</v>
      </c>
      <c r="S81" s="92">
        <f t="shared" si="9"/>
        <v>1.9182948490230944</v>
      </c>
      <c r="T81" s="32">
        <f t="shared" si="7"/>
        <v>2815</v>
      </c>
      <c r="U81" s="32">
        <f t="shared" si="8"/>
        <v>12</v>
      </c>
    </row>
    <row r="82" spans="1:21">
      <c r="A82" s="6" t="s">
        <v>1886</v>
      </c>
      <c r="B82" s="6">
        <v>518</v>
      </c>
      <c r="C82" s="6">
        <v>2613</v>
      </c>
      <c r="D82" s="6">
        <v>0.2</v>
      </c>
      <c r="E82" s="6">
        <v>0.15711</v>
      </c>
      <c r="F82" s="6">
        <v>2.16E-3</v>
      </c>
      <c r="G82" s="6">
        <v>6.5007999999999999</v>
      </c>
      <c r="H82" s="6">
        <v>0.10736</v>
      </c>
      <c r="I82" s="6">
        <v>0.30015999999999998</v>
      </c>
      <c r="J82" s="6">
        <v>4.3299999999999996E-3</v>
      </c>
      <c r="K82" s="6">
        <v>2425</v>
      </c>
      <c r="L82" s="6">
        <v>13</v>
      </c>
      <c r="M82" s="6">
        <v>2046</v>
      </c>
      <c r="N82" s="6">
        <v>15</v>
      </c>
      <c r="O82" s="6">
        <v>1692</v>
      </c>
      <c r="P82" s="35">
        <v>21</v>
      </c>
      <c r="Q82" s="31">
        <f t="shared" si="5"/>
        <v>30.226804123711336</v>
      </c>
      <c r="R82" s="31">
        <f t="shared" si="6"/>
        <v>1.8866134879082768</v>
      </c>
      <c r="S82" s="92" t="str">
        <f t="shared" si="9"/>
        <v>X</v>
      </c>
      <c r="T82" s="32">
        <f t="shared" si="7"/>
        <v>2425</v>
      </c>
      <c r="U82" s="32">
        <f t="shared" si="8"/>
        <v>13</v>
      </c>
    </row>
    <row r="83" spans="1:21">
      <c r="A83" s="6" t="s">
        <v>1887</v>
      </c>
      <c r="B83" s="6">
        <v>201</v>
      </c>
      <c r="C83" s="6">
        <v>672</v>
      </c>
      <c r="D83" s="6">
        <v>0.3</v>
      </c>
      <c r="E83" s="6">
        <v>0.16161</v>
      </c>
      <c r="F83" s="6">
        <v>2.1800000000000001E-3</v>
      </c>
      <c r="G83" s="6">
        <v>10.893459999999999</v>
      </c>
      <c r="H83" s="6">
        <v>0.17802000000000001</v>
      </c>
      <c r="I83" s="6">
        <v>0.48898999999999998</v>
      </c>
      <c r="J83" s="6">
        <v>7.0299999999999998E-3</v>
      </c>
      <c r="K83" s="6">
        <v>2473</v>
      </c>
      <c r="L83" s="6">
        <v>12</v>
      </c>
      <c r="M83" s="6">
        <v>2514</v>
      </c>
      <c r="N83" s="6">
        <v>15</v>
      </c>
      <c r="O83" s="6">
        <v>2566</v>
      </c>
      <c r="P83" s="35">
        <v>30</v>
      </c>
      <c r="Q83" s="31">
        <f t="shared" si="5"/>
        <v>-3.7606146380913863</v>
      </c>
      <c r="R83" s="31">
        <f t="shared" si="6"/>
        <v>2.626873455606578</v>
      </c>
      <c r="S83" s="92">
        <f t="shared" si="9"/>
        <v>-3.7606146380913863</v>
      </c>
      <c r="T83" s="32">
        <f t="shared" si="7"/>
        <v>2473</v>
      </c>
      <c r="U83" s="32">
        <f t="shared" si="8"/>
        <v>12</v>
      </c>
    </row>
    <row r="84" spans="1:21">
      <c r="A84" s="6" t="s">
        <v>1888</v>
      </c>
      <c r="B84" s="6">
        <v>243</v>
      </c>
      <c r="C84" s="6">
        <v>458</v>
      </c>
      <c r="D84" s="6">
        <v>0.53</v>
      </c>
      <c r="E84" s="6">
        <v>7.9549999999999996E-2</v>
      </c>
      <c r="F84" s="6">
        <v>1.39E-3</v>
      </c>
      <c r="G84" s="6">
        <v>2.3532000000000002</v>
      </c>
      <c r="H84" s="6">
        <v>4.5769999999999998E-2</v>
      </c>
      <c r="I84" s="6">
        <v>0.21457999999999999</v>
      </c>
      <c r="J84" s="6">
        <v>3.15E-3</v>
      </c>
      <c r="K84" s="6">
        <v>1186</v>
      </c>
      <c r="L84" s="6">
        <v>18</v>
      </c>
      <c r="M84" s="6">
        <v>1229</v>
      </c>
      <c r="N84" s="6">
        <v>14</v>
      </c>
      <c r="O84" s="6">
        <v>1253</v>
      </c>
      <c r="P84" s="35">
        <v>17</v>
      </c>
      <c r="Q84" s="31">
        <f t="shared" si="5"/>
        <v>-5.6492411467116366</v>
      </c>
      <c r="R84" s="31">
        <f t="shared" si="6"/>
        <v>4.3014616110494108</v>
      </c>
      <c r="S84" s="92">
        <f t="shared" si="9"/>
        <v>-5.6492411467116366</v>
      </c>
      <c r="T84" s="32">
        <f t="shared" si="7"/>
        <v>1186</v>
      </c>
      <c r="U84" s="32">
        <f t="shared" si="8"/>
        <v>18</v>
      </c>
    </row>
    <row r="85" spans="1:21">
      <c r="A85" s="6" t="s">
        <v>1889</v>
      </c>
      <c r="B85" s="6">
        <v>224</v>
      </c>
      <c r="C85" s="6">
        <v>1134</v>
      </c>
      <c r="D85" s="6">
        <v>0.2</v>
      </c>
      <c r="E85" s="6">
        <v>7.1800000000000003E-2</v>
      </c>
      <c r="F85" s="6">
        <v>1.23E-3</v>
      </c>
      <c r="G85" s="6">
        <v>1.6255999999999999</v>
      </c>
      <c r="H85" s="6">
        <v>3.117E-2</v>
      </c>
      <c r="I85" s="6">
        <v>0.16420999999999999</v>
      </c>
      <c r="J85" s="6">
        <v>2.3999999999999998E-3</v>
      </c>
      <c r="K85" s="6">
        <v>980</v>
      </c>
      <c r="L85" s="6">
        <v>18</v>
      </c>
      <c r="M85" s="6">
        <v>980</v>
      </c>
      <c r="N85" s="6">
        <v>12</v>
      </c>
      <c r="O85" s="6">
        <v>980</v>
      </c>
      <c r="P85" s="35">
        <v>13</v>
      </c>
      <c r="Q85" s="31">
        <f t="shared" si="5"/>
        <v>0</v>
      </c>
      <c r="R85" s="31">
        <f t="shared" si="6"/>
        <v>4.5313476145254121</v>
      </c>
      <c r="S85" s="92">
        <f t="shared" si="9"/>
        <v>0</v>
      </c>
      <c r="T85" s="32">
        <f t="shared" si="7"/>
        <v>980</v>
      </c>
      <c r="U85" s="32">
        <f t="shared" si="8"/>
        <v>13</v>
      </c>
    </row>
    <row r="86" spans="1:21">
      <c r="A86" s="6" t="s">
        <v>1890</v>
      </c>
      <c r="B86" s="6">
        <v>13</v>
      </c>
      <c r="C86" s="6">
        <v>42</v>
      </c>
      <c r="D86" s="6">
        <v>0.31</v>
      </c>
      <c r="E86" s="6">
        <v>0.15429999999999999</v>
      </c>
      <c r="F86" s="6">
        <v>5.94E-3</v>
      </c>
      <c r="G86" s="6">
        <v>9.7265200000000007</v>
      </c>
      <c r="H86" s="6">
        <v>0.36044999999999999</v>
      </c>
      <c r="I86" s="6">
        <v>0.45722000000000002</v>
      </c>
      <c r="J86" s="6">
        <v>1.106E-2</v>
      </c>
      <c r="K86" s="6">
        <v>2394</v>
      </c>
      <c r="L86" s="6">
        <v>32</v>
      </c>
      <c r="M86" s="6">
        <v>2409</v>
      </c>
      <c r="N86" s="6">
        <v>34</v>
      </c>
      <c r="O86" s="6">
        <v>2427</v>
      </c>
      <c r="P86" s="35">
        <v>49</v>
      </c>
      <c r="Q86" s="31">
        <f t="shared" si="5"/>
        <v>-1.3784461152882121</v>
      </c>
      <c r="R86" s="31">
        <f t="shared" si="6"/>
        <v>4.9094277515454197</v>
      </c>
      <c r="S86" s="92">
        <f t="shared" si="9"/>
        <v>-1.3784461152882121</v>
      </c>
      <c r="T86" s="32">
        <f t="shared" si="7"/>
        <v>2394</v>
      </c>
      <c r="U86" s="32">
        <f t="shared" si="8"/>
        <v>32</v>
      </c>
    </row>
    <row r="87" spans="1:21">
      <c r="A87" s="6" t="s">
        <v>1891</v>
      </c>
      <c r="B87" s="6">
        <v>294</v>
      </c>
      <c r="C87" s="6">
        <v>137</v>
      </c>
      <c r="D87" s="6">
        <v>2.15</v>
      </c>
      <c r="E87" s="6">
        <v>0.16872000000000001</v>
      </c>
      <c r="F87" s="6">
        <v>3.1199999999999999E-3</v>
      </c>
      <c r="G87" s="6">
        <v>11.512689999999999</v>
      </c>
      <c r="H87" s="6">
        <v>0.23441999999999999</v>
      </c>
      <c r="I87" s="6">
        <v>0.49492999999999998</v>
      </c>
      <c r="J87" s="6">
        <v>7.5399999999999998E-3</v>
      </c>
      <c r="K87" s="6">
        <v>2545</v>
      </c>
      <c r="L87" s="6">
        <v>16</v>
      </c>
      <c r="M87" s="6">
        <v>2566</v>
      </c>
      <c r="N87" s="6">
        <v>19</v>
      </c>
      <c r="O87" s="6">
        <v>2592</v>
      </c>
      <c r="P87" s="35">
        <v>33</v>
      </c>
      <c r="Q87" s="31">
        <f t="shared" si="5"/>
        <v>-1.8467583497053131</v>
      </c>
      <c r="R87" s="31">
        <f t="shared" si="6"/>
        <v>2.8922681889639197</v>
      </c>
      <c r="S87" s="92">
        <f t="shared" si="9"/>
        <v>-1.8467583497053131</v>
      </c>
      <c r="T87" s="32">
        <f t="shared" si="7"/>
        <v>2545</v>
      </c>
      <c r="U87" s="32">
        <f t="shared" si="8"/>
        <v>16</v>
      </c>
    </row>
    <row r="88" spans="1:21">
      <c r="A88" s="6" t="s">
        <v>1892</v>
      </c>
      <c r="B88" s="6">
        <v>141</v>
      </c>
      <c r="C88" s="6">
        <v>71</v>
      </c>
      <c r="D88" s="6">
        <v>1.99</v>
      </c>
      <c r="E88" s="6">
        <v>0.17501</v>
      </c>
      <c r="F88" s="6">
        <v>3.7699999999999999E-3</v>
      </c>
      <c r="G88" s="6">
        <v>12.107089999999999</v>
      </c>
      <c r="H88" s="6">
        <v>0.27655000000000002</v>
      </c>
      <c r="I88" s="6">
        <v>0.50177000000000005</v>
      </c>
      <c r="J88" s="6">
        <v>8.2699999999999996E-3</v>
      </c>
      <c r="K88" s="6">
        <v>2606</v>
      </c>
      <c r="L88" s="6">
        <v>18</v>
      </c>
      <c r="M88" s="6">
        <v>2613</v>
      </c>
      <c r="N88" s="6">
        <v>21</v>
      </c>
      <c r="O88" s="6">
        <v>2621</v>
      </c>
      <c r="P88" s="35">
        <v>35</v>
      </c>
      <c r="Q88" s="31">
        <f t="shared" si="5"/>
        <v>-0.57559478127398034</v>
      </c>
      <c r="R88" s="31">
        <f t="shared" si="6"/>
        <v>3.0241618962892289</v>
      </c>
      <c r="S88" s="92">
        <f t="shared" si="9"/>
        <v>-0.57559478127398034</v>
      </c>
      <c r="T88" s="32">
        <f t="shared" si="7"/>
        <v>2606</v>
      </c>
      <c r="U88" s="32">
        <f t="shared" si="8"/>
        <v>18</v>
      </c>
    </row>
    <row r="89" spans="1:21">
      <c r="A89" s="6" t="s">
        <v>1893</v>
      </c>
      <c r="B89" s="6">
        <v>180</v>
      </c>
      <c r="C89" s="6">
        <v>96</v>
      </c>
      <c r="D89" s="6">
        <v>1.88</v>
      </c>
      <c r="E89" s="6">
        <v>0.19178999999999999</v>
      </c>
      <c r="F89" s="6">
        <v>3.8600000000000001E-3</v>
      </c>
      <c r="G89" s="6">
        <v>14.559670000000001</v>
      </c>
      <c r="H89" s="6">
        <v>0.31791000000000003</v>
      </c>
      <c r="I89" s="6">
        <v>0.55062</v>
      </c>
      <c r="J89" s="6">
        <v>8.6999999999999994E-3</v>
      </c>
      <c r="K89" s="6">
        <v>2758</v>
      </c>
      <c r="L89" s="6">
        <v>17</v>
      </c>
      <c r="M89" s="6">
        <v>2787</v>
      </c>
      <c r="N89" s="6">
        <v>21</v>
      </c>
      <c r="O89" s="6">
        <v>2828</v>
      </c>
      <c r="P89" s="35">
        <v>36</v>
      </c>
      <c r="Q89" s="31">
        <f t="shared" si="5"/>
        <v>-2.5380710659898442</v>
      </c>
      <c r="R89" s="31">
        <f t="shared" si="6"/>
        <v>2.9005223129876643</v>
      </c>
      <c r="S89" s="92">
        <f t="shared" si="9"/>
        <v>-2.5380710659898442</v>
      </c>
      <c r="T89" s="32">
        <f t="shared" si="7"/>
        <v>2758</v>
      </c>
      <c r="U89" s="32">
        <f t="shared" si="8"/>
        <v>17</v>
      </c>
    </row>
    <row r="90" spans="1:21">
      <c r="A90" s="6" t="s">
        <v>1894</v>
      </c>
      <c r="B90" s="6">
        <v>262</v>
      </c>
      <c r="C90" s="6">
        <v>247</v>
      </c>
      <c r="D90" s="6">
        <v>1.06</v>
      </c>
      <c r="E90" s="6">
        <v>8.2619999999999999E-2</v>
      </c>
      <c r="F90" s="6">
        <v>2.5100000000000001E-3</v>
      </c>
      <c r="G90" s="6">
        <v>1.8963300000000001</v>
      </c>
      <c r="H90" s="6">
        <v>5.8110000000000002E-2</v>
      </c>
      <c r="I90" s="6">
        <v>0.16647999999999999</v>
      </c>
      <c r="J90" s="6">
        <v>2.9499999999999999E-3</v>
      </c>
      <c r="K90" s="6">
        <v>1260</v>
      </c>
      <c r="L90" s="6">
        <v>33</v>
      </c>
      <c r="M90" s="6">
        <v>1080</v>
      </c>
      <c r="N90" s="6">
        <v>20</v>
      </c>
      <c r="O90" s="6">
        <v>993</v>
      </c>
      <c r="P90" s="35">
        <v>16</v>
      </c>
      <c r="Q90" s="31">
        <f t="shared" si="5"/>
        <v>21.190476190476193</v>
      </c>
      <c r="R90" s="31">
        <f t="shared" si="6"/>
        <v>4.8467870711297669</v>
      </c>
      <c r="S90" s="92" t="str">
        <f t="shared" si="9"/>
        <v>X</v>
      </c>
      <c r="T90" s="32">
        <f t="shared" si="7"/>
        <v>993</v>
      </c>
      <c r="U90" s="32">
        <f t="shared" si="8"/>
        <v>16</v>
      </c>
    </row>
    <row r="91" spans="1:21">
      <c r="A91" s="6" t="s">
        <v>1895</v>
      </c>
      <c r="B91" s="6">
        <v>230</v>
      </c>
      <c r="C91" s="6">
        <v>219</v>
      </c>
      <c r="D91" s="6">
        <v>1.05</v>
      </c>
      <c r="E91" s="6">
        <v>0.17595</v>
      </c>
      <c r="F91" s="6">
        <v>3.63E-3</v>
      </c>
      <c r="G91" s="6">
        <v>13.07639</v>
      </c>
      <c r="H91" s="6">
        <v>0.29452</v>
      </c>
      <c r="I91" s="6">
        <v>0.53902000000000005</v>
      </c>
      <c r="J91" s="6">
        <v>8.43E-3</v>
      </c>
      <c r="K91" s="6">
        <v>2615</v>
      </c>
      <c r="L91" s="6">
        <v>18</v>
      </c>
      <c r="M91" s="6">
        <v>2685</v>
      </c>
      <c r="N91" s="6">
        <v>21</v>
      </c>
      <c r="O91" s="6">
        <v>2779</v>
      </c>
      <c r="P91" s="35">
        <v>35</v>
      </c>
      <c r="Q91" s="31">
        <f t="shared" si="5"/>
        <v>-6.2715105162523876</v>
      </c>
      <c r="R91" s="31">
        <f t="shared" si="6"/>
        <v>3.0505743815652164</v>
      </c>
      <c r="S91" s="92">
        <f t="shared" si="9"/>
        <v>-6.2715105162523876</v>
      </c>
      <c r="T91" s="32">
        <f t="shared" si="7"/>
        <v>2615</v>
      </c>
      <c r="U91" s="32">
        <f t="shared" si="8"/>
        <v>18</v>
      </c>
    </row>
    <row r="92" spans="1:21">
      <c r="A92" s="6" t="s">
        <v>1896</v>
      </c>
      <c r="B92" s="6">
        <v>173</v>
      </c>
      <c r="C92" s="6">
        <v>349</v>
      </c>
      <c r="D92" s="6">
        <v>0.5</v>
      </c>
      <c r="E92" s="6">
        <v>0.11638999999999999</v>
      </c>
      <c r="F92" s="6">
        <v>2.49E-3</v>
      </c>
      <c r="G92" s="6">
        <v>5.8354999999999997</v>
      </c>
      <c r="H92" s="6">
        <v>0.13583000000000001</v>
      </c>
      <c r="I92" s="6">
        <v>0.36364999999999997</v>
      </c>
      <c r="J92" s="6">
        <v>5.7000000000000002E-3</v>
      </c>
      <c r="K92" s="6">
        <v>1902</v>
      </c>
      <c r="L92" s="6">
        <v>21</v>
      </c>
      <c r="M92" s="6">
        <v>1952</v>
      </c>
      <c r="N92" s="6">
        <v>20</v>
      </c>
      <c r="O92" s="6">
        <v>1999</v>
      </c>
      <c r="P92" s="35">
        <v>27</v>
      </c>
      <c r="Q92" s="31">
        <f t="shared" si="5"/>
        <v>-5.0998948475289074</v>
      </c>
      <c r="R92" s="31">
        <f t="shared" si="6"/>
        <v>3.6669850447803896</v>
      </c>
      <c r="S92" s="92">
        <f t="shared" si="9"/>
        <v>-5.0998948475289074</v>
      </c>
      <c r="T92" s="32">
        <f t="shared" si="7"/>
        <v>1902</v>
      </c>
      <c r="U92" s="32">
        <f t="shared" si="8"/>
        <v>21</v>
      </c>
    </row>
    <row r="93" spans="1:21">
      <c r="A93" s="6" t="s">
        <v>1897</v>
      </c>
      <c r="B93" s="6">
        <v>81</v>
      </c>
      <c r="C93" s="6">
        <v>579</v>
      </c>
      <c r="D93" s="6">
        <v>0.14000000000000001</v>
      </c>
      <c r="E93" s="6">
        <v>7.9780000000000004E-2</v>
      </c>
      <c r="F93" s="6">
        <v>1.14E-3</v>
      </c>
      <c r="G93" s="6">
        <v>2.2818499999999999</v>
      </c>
      <c r="H93" s="6">
        <v>3.909E-2</v>
      </c>
      <c r="I93" s="6">
        <v>0.20746000000000001</v>
      </c>
      <c r="J93" s="6">
        <v>3.0599999999999998E-3</v>
      </c>
      <c r="K93" s="6">
        <v>1192</v>
      </c>
      <c r="L93" s="6">
        <v>15</v>
      </c>
      <c r="M93" s="6">
        <v>1207</v>
      </c>
      <c r="N93" s="6">
        <v>12</v>
      </c>
      <c r="O93" s="6">
        <v>1215</v>
      </c>
      <c r="P93" s="35">
        <v>16</v>
      </c>
      <c r="Q93" s="31">
        <f t="shared" si="5"/>
        <v>-1.9295302013422777</v>
      </c>
      <c r="R93" s="31">
        <f t="shared" si="6"/>
        <v>3.7132000461998453</v>
      </c>
      <c r="S93" s="92">
        <f t="shared" si="9"/>
        <v>-1.9295302013422777</v>
      </c>
      <c r="T93" s="32">
        <f t="shared" si="7"/>
        <v>1192</v>
      </c>
      <c r="U93" s="32">
        <f t="shared" si="8"/>
        <v>15</v>
      </c>
    </row>
    <row r="94" spans="1:21">
      <c r="A94" s="6" t="s">
        <v>1898</v>
      </c>
      <c r="B94" s="6">
        <v>147</v>
      </c>
      <c r="C94" s="6">
        <v>225</v>
      </c>
      <c r="D94" s="6">
        <v>0.66</v>
      </c>
      <c r="E94" s="6">
        <v>7.5749999999999998E-2</v>
      </c>
      <c r="F94" s="6">
        <v>1.34E-3</v>
      </c>
      <c r="G94" s="6">
        <v>1.96852</v>
      </c>
      <c r="H94" s="6">
        <v>3.8850000000000003E-2</v>
      </c>
      <c r="I94" s="6">
        <v>0.18848999999999999</v>
      </c>
      <c r="J94" s="6">
        <v>2.8700000000000002E-3</v>
      </c>
      <c r="K94" s="6">
        <v>1088</v>
      </c>
      <c r="L94" s="6">
        <v>18</v>
      </c>
      <c r="M94" s="6">
        <v>1105</v>
      </c>
      <c r="N94" s="6">
        <v>13</v>
      </c>
      <c r="O94" s="6">
        <v>1113</v>
      </c>
      <c r="P94" s="35">
        <v>16</v>
      </c>
      <c r="Q94" s="31">
        <f t="shared" si="5"/>
        <v>-2.2977941176470562</v>
      </c>
      <c r="R94" s="31">
        <f t="shared" si="6"/>
        <v>4.4841668261367147</v>
      </c>
      <c r="S94" s="92">
        <f t="shared" si="9"/>
        <v>-2.2977941176470562</v>
      </c>
      <c r="T94" s="32">
        <f t="shared" si="7"/>
        <v>1088</v>
      </c>
      <c r="U94" s="32">
        <f t="shared" si="8"/>
        <v>18</v>
      </c>
    </row>
    <row r="95" spans="1:21">
      <c r="A95" s="6" t="s">
        <v>1899</v>
      </c>
      <c r="B95" s="6">
        <v>66</v>
      </c>
      <c r="C95" s="6">
        <v>300</v>
      </c>
      <c r="D95" s="6">
        <v>0.22</v>
      </c>
      <c r="E95" s="6">
        <v>6.8909999999999999E-2</v>
      </c>
      <c r="F95" s="6">
        <v>1.24E-3</v>
      </c>
      <c r="G95" s="6">
        <v>1.45964</v>
      </c>
      <c r="H95" s="6">
        <v>2.928E-2</v>
      </c>
      <c r="I95" s="6">
        <v>0.15364</v>
      </c>
      <c r="J95" s="6">
        <v>2.3400000000000001E-3</v>
      </c>
      <c r="K95" s="6">
        <v>896</v>
      </c>
      <c r="L95" s="6">
        <v>19</v>
      </c>
      <c r="M95" s="6">
        <v>914</v>
      </c>
      <c r="N95" s="6">
        <v>12</v>
      </c>
      <c r="O95" s="6">
        <v>921</v>
      </c>
      <c r="P95" s="35">
        <v>13</v>
      </c>
      <c r="Q95" s="31">
        <f t="shared" si="5"/>
        <v>-2.7901785714285809</v>
      </c>
      <c r="R95" s="31">
        <f t="shared" si="6"/>
        <v>5.2368665600892337</v>
      </c>
      <c r="S95" s="92">
        <f t="shared" si="9"/>
        <v>-2.7901785714285809</v>
      </c>
      <c r="T95" s="32">
        <f t="shared" si="7"/>
        <v>921</v>
      </c>
      <c r="U95" s="32">
        <f t="shared" si="8"/>
        <v>13</v>
      </c>
    </row>
    <row r="96" spans="1:21">
      <c r="A96" s="6" t="s">
        <v>1900</v>
      </c>
      <c r="B96" s="6">
        <v>205</v>
      </c>
      <c r="C96" s="6">
        <v>650</v>
      </c>
      <c r="D96" s="6">
        <v>0.32</v>
      </c>
      <c r="E96" s="6">
        <v>7.5230000000000005E-2</v>
      </c>
      <c r="F96" s="6">
        <v>1.08E-3</v>
      </c>
      <c r="G96" s="6">
        <v>1.9937499999999999</v>
      </c>
      <c r="H96" s="6">
        <v>3.4270000000000002E-2</v>
      </c>
      <c r="I96" s="6">
        <v>0.19223000000000001</v>
      </c>
      <c r="J96" s="6">
        <v>2.8400000000000001E-3</v>
      </c>
      <c r="K96" s="6">
        <v>1075</v>
      </c>
      <c r="L96" s="6">
        <v>15</v>
      </c>
      <c r="M96" s="6">
        <v>1113</v>
      </c>
      <c r="N96" s="6">
        <v>12</v>
      </c>
      <c r="O96" s="6">
        <v>1133</v>
      </c>
      <c r="P96" s="35">
        <v>15</v>
      </c>
      <c r="Q96" s="31">
        <f t="shared" si="5"/>
        <v>-5.3953488372093128</v>
      </c>
      <c r="R96" s="31">
        <f t="shared" si="6"/>
        <v>4.0545081747874612</v>
      </c>
      <c r="S96" s="92">
        <f t="shared" si="9"/>
        <v>-5.3953488372093128</v>
      </c>
      <c r="T96" s="32">
        <f t="shared" si="7"/>
        <v>1075</v>
      </c>
      <c r="U96" s="32">
        <f t="shared" si="8"/>
        <v>15</v>
      </c>
    </row>
    <row r="97" spans="1:21">
      <c r="A97" s="6" t="s">
        <v>1901</v>
      </c>
      <c r="B97" s="6">
        <v>725</v>
      </c>
      <c r="C97" s="6">
        <v>1019</v>
      </c>
      <c r="D97" s="6">
        <v>0.71</v>
      </c>
      <c r="E97" s="6">
        <v>0.13195000000000001</v>
      </c>
      <c r="F97" s="6">
        <v>1.75E-3</v>
      </c>
      <c r="G97" s="6">
        <v>7.1764299999999999</v>
      </c>
      <c r="H97" s="6">
        <v>0.11745</v>
      </c>
      <c r="I97" s="6">
        <v>0.39446999999999999</v>
      </c>
      <c r="J97" s="6">
        <v>5.79E-3</v>
      </c>
      <c r="K97" s="6">
        <v>2124</v>
      </c>
      <c r="L97" s="6">
        <v>13</v>
      </c>
      <c r="M97" s="6">
        <v>2134</v>
      </c>
      <c r="N97" s="6">
        <v>15</v>
      </c>
      <c r="O97" s="6">
        <v>2144</v>
      </c>
      <c r="P97" s="35">
        <v>27</v>
      </c>
      <c r="Q97" s="31">
        <f t="shared" si="5"/>
        <v>-0.94161958568739212</v>
      </c>
      <c r="R97" s="31">
        <f t="shared" si="6"/>
        <v>2.8267376967447699</v>
      </c>
      <c r="S97" s="92">
        <f t="shared" si="9"/>
        <v>-0.94161958568739212</v>
      </c>
      <c r="T97" s="32">
        <f t="shared" si="7"/>
        <v>2124</v>
      </c>
      <c r="U97" s="32">
        <f t="shared" si="8"/>
        <v>13</v>
      </c>
    </row>
    <row r="98" spans="1:21">
      <c r="A98" s="6" t="s">
        <v>1902</v>
      </c>
      <c r="B98" s="6">
        <v>123</v>
      </c>
      <c r="C98" s="6">
        <v>53</v>
      </c>
      <c r="D98" s="6">
        <v>2.31</v>
      </c>
      <c r="E98" s="6">
        <v>7.3330000000000006E-2</v>
      </c>
      <c r="F98" s="6">
        <v>2.32E-3</v>
      </c>
      <c r="G98" s="6">
        <v>1.9774400000000001</v>
      </c>
      <c r="H98" s="6">
        <v>6.3329999999999997E-2</v>
      </c>
      <c r="I98" s="6">
        <v>0.1956</v>
      </c>
      <c r="J98" s="6">
        <v>3.3899999999999998E-3</v>
      </c>
      <c r="K98" s="6">
        <v>1023</v>
      </c>
      <c r="L98" s="6">
        <v>37</v>
      </c>
      <c r="M98" s="6">
        <v>1108</v>
      </c>
      <c r="N98" s="6">
        <v>22</v>
      </c>
      <c r="O98" s="6">
        <v>1152</v>
      </c>
      <c r="P98" s="35">
        <v>18</v>
      </c>
      <c r="Q98" s="31">
        <f t="shared" si="5"/>
        <v>-12.609970674486814</v>
      </c>
      <c r="R98" s="31">
        <f t="shared" si="6"/>
        <v>8.8734212179207734</v>
      </c>
      <c r="S98" s="92">
        <f t="shared" si="9"/>
        <v>-12.609970674486814</v>
      </c>
      <c r="T98" s="32">
        <f t="shared" si="7"/>
        <v>1023</v>
      </c>
      <c r="U98" s="32">
        <f t="shared" si="8"/>
        <v>37</v>
      </c>
    </row>
    <row r="99" spans="1:21">
      <c r="A99" s="6" t="s">
        <v>1903</v>
      </c>
      <c r="B99" s="6">
        <v>155</v>
      </c>
      <c r="C99" s="6">
        <v>128</v>
      </c>
      <c r="D99" s="6">
        <v>1.21</v>
      </c>
      <c r="E99" s="6">
        <v>9.8070000000000004E-2</v>
      </c>
      <c r="F99" s="6">
        <v>1.64E-3</v>
      </c>
      <c r="G99" s="6">
        <v>3.9451800000000001</v>
      </c>
      <c r="H99" s="6">
        <v>7.4779999999999999E-2</v>
      </c>
      <c r="I99" s="6">
        <v>0.29177999999999998</v>
      </c>
      <c r="J99" s="6">
        <v>4.4600000000000004E-3</v>
      </c>
      <c r="K99" s="6">
        <v>1588</v>
      </c>
      <c r="L99" s="6">
        <v>16</v>
      </c>
      <c r="M99" s="6">
        <v>1623</v>
      </c>
      <c r="N99" s="6">
        <v>15</v>
      </c>
      <c r="O99" s="6">
        <v>1650</v>
      </c>
      <c r="P99" s="35">
        <v>22</v>
      </c>
      <c r="Q99" s="31">
        <f t="shared" si="5"/>
        <v>-3.9042821158690177</v>
      </c>
      <c r="R99" s="31">
        <f t="shared" si="6"/>
        <v>3.4729208432132399</v>
      </c>
      <c r="S99" s="92">
        <f t="shared" si="9"/>
        <v>-3.9042821158690177</v>
      </c>
      <c r="T99" s="32">
        <f t="shared" si="7"/>
        <v>1588</v>
      </c>
      <c r="U99" s="32">
        <f t="shared" si="8"/>
        <v>16</v>
      </c>
    </row>
    <row r="100" spans="1:21">
      <c r="A100" s="6" t="s">
        <v>1904</v>
      </c>
      <c r="B100" s="6">
        <v>115</v>
      </c>
      <c r="C100" s="6">
        <v>96</v>
      </c>
      <c r="D100" s="6">
        <v>1.2</v>
      </c>
      <c r="E100" s="6">
        <v>0.17066999999999999</v>
      </c>
      <c r="F100" s="6">
        <v>2.6800000000000001E-3</v>
      </c>
      <c r="G100" s="6">
        <v>11.722</v>
      </c>
      <c r="H100" s="6">
        <v>0.21182000000000001</v>
      </c>
      <c r="I100" s="6">
        <v>0.49818000000000001</v>
      </c>
      <c r="J100" s="6">
        <v>7.7299999999999999E-3</v>
      </c>
      <c r="K100" s="6">
        <v>2564</v>
      </c>
      <c r="L100" s="6">
        <v>14</v>
      </c>
      <c r="M100" s="6">
        <v>2582</v>
      </c>
      <c r="N100" s="6">
        <v>17</v>
      </c>
      <c r="O100" s="6">
        <v>2606</v>
      </c>
      <c r="P100" s="35">
        <v>33</v>
      </c>
      <c r="Q100" s="31">
        <f t="shared" si="5"/>
        <v>-1.6380655226209129</v>
      </c>
      <c r="R100" s="31">
        <f t="shared" si="6"/>
        <v>2.8032044656235362</v>
      </c>
      <c r="S100" s="92">
        <f t="shared" si="9"/>
        <v>-1.6380655226209129</v>
      </c>
      <c r="T100" s="32">
        <f t="shared" si="7"/>
        <v>2564</v>
      </c>
      <c r="U100" s="32">
        <f t="shared" si="8"/>
        <v>14</v>
      </c>
    </row>
    <row r="101" spans="1:21">
      <c r="A101" s="6" t="s">
        <v>1905</v>
      </c>
      <c r="B101" s="6">
        <v>296</v>
      </c>
      <c r="C101" s="6">
        <v>82</v>
      </c>
      <c r="D101" s="6">
        <v>3.62</v>
      </c>
      <c r="E101" s="6">
        <v>7.2999999999999995E-2</v>
      </c>
      <c r="F101" s="6">
        <v>2.0200000000000001E-3</v>
      </c>
      <c r="G101" s="6">
        <v>1.6642300000000001</v>
      </c>
      <c r="H101" s="6">
        <v>4.7169999999999997E-2</v>
      </c>
      <c r="I101" s="6">
        <v>0.16536000000000001</v>
      </c>
      <c r="J101" s="6">
        <v>2.7699999999999999E-3</v>
      </c>
      <c r="K101" s="6">
        <v>1014</v>
      </c>
      <c r="L101" s="6">
        <v>31</v>
      </c>
      <c r="M101" s="6">
        <v>995</v>
      </c>
      <c r="N101" s="6">
        <v>18</v>
      </c>
      <c r="O101" s="6">
        <v>986</v>
      </c>
      <c r="P101" s="35">
        <v>15</v>
      </c>
      <c r="Q101" s="31">
        <f t="shared" si="5"/>
        <v>2.7613412228796874</v>
      </c>
      <c r="R101" s="31">
        <f t="shared" si="6"/>
        <v>6.6409989423157043</v>
      </c>
      <c r="S101" s="92">
        <f t="shared" si="9"/>
        <v>2.7613412228796874</v>
      </c>
      <c r="T101" s="32">
        <f t="shared" si="7"/>
        <v>986</v>
      </c>
      <c r="U101" s="32">
        <f t="shared" si="8"/>
        <v>15</v>
      </c>
    </row>
    <row r="102" spans="1:21">
      <c r="A102" s="6" t="s">
        <v>1906</v>
      </c>
      <c r="B102" s="6">
        <v>315</v>
      </c>
      <c r="C102" s="6">
        <v>715</v>
      </c>
      <c r="D102" s="6">
        <v>0.44</v>
      </c>
      <c r="E102" s="6">
        <v>7.3090000000000002E-2</v>
      </c>
      <c r="F102" s="6">
        <v>4.2599999999999999E-3</v>
      </c>
      <c r="G102" s="6">
        <v>1.5041</v>
      </c>
      <c r="H102" s="6">
        <v>8.4419999999999995E-2</v>
      </c>
      <c r="I102" s="6">
        <v>0.14924999999999999</v>
      </c>
      <c r="J102" s="6">
        <v>2.33E-3</v>
      </c>
      <c r="K102" s="6">
        <v>1016</v>
      </c>
      <c r="L102" s="6">
        <v>121</v>
      </c>
      <c r="M102" s="6">
        <v>932</v>
      </c>
      <c r="N102" s="6">
        <v>34</v>
      </c>
      <c r="O102" s="6">
        <v>897</v>
      </c>
      <c r="P102" s="35">
        <v>13</v>
      </c>
      <c r="Q102" s="31">
        <f t="shared" si="5"/>
        <v>11.712598425196852</v>
      </c>
      <c r="R102" s="31">
        <f t="shared" si="6"/>
        <v>21.184220850080159</v>
      </c>
      <c r="S102" s="92">
        <f t="shared" si="9"/>
        <v>11.712598425196852</v>
      </c>
      <c r="T102" s="32">
        <f t="shared" si="7"/>
        <v>897</v>
      </c>
      <c r="U102" s="32">
        <f t="shared" si="8"/>
        <v>13</v>
      </c>
    </row>
    <row r="103" spans="1:21">
      <c r="A103" s="6" t="s">
        <v>1907</v>
      </c>
      <c r="B103" s="6">
        <v>552</v>
      </c>
      <c r="C103" s="6">
        <v>293</v>
      </c>
      <c r="D103" s="6">
        <v>1.88</v>
      </c>
      <c r="E103" s="6">
        <v>7.7899999999999997E-2</v>
      </c>
      <c r="F103" s="6">
        <v>1.2600000000000001E-3</v>
      </c>
      <c r="G103" s="6">
        <v>2.08562</v>
      </c>
      <c r="H103" s="6">
        <v>3.8429999999999999E-2</v>
      </c>
      <c r="I103" s="6">
        <v>0.19420000000000001</v>
      </c>
      <c r="J103" s="6">
        <v>2.8900000000000002E-3</v>
      </c>
      <c r="K103" s="6">
        <v>1144</v>
      </c>
      <c r="L103" s="6">
        <v>17</v>
      </c>
      <c r="M103" s="6">
        <v>1144</v>
      </c>
      <c r="N103" s="6">
        <v>13</v>
      </c>
      <c r="O103" s="6">
        <v>1144</v>
      </c>
      <c r="P103" s="35">
        <v>16</v>
      </c>
      <c r="Q103" s="31">
        <f t="shared" si="5"/>
        <v>0</v>
      </c>
      <c r="R103" s="31">
        <f t="shared" si="6"/>
        <v>4.081334800674389</v>
      </c>
      <c r="S103" s="92">
        <f t="shared" si="9"/>
        <v>0</v>
      </c>
      <c r="T103" s="32">
        <f t="shared" si="7"/>
        <v>1144</v>
      </c>
      <c r="U103" s="32">
        <f t="shared" si="8"/>
        <v>17</v>
      </c>
    </row>
    <row r="104" spans="1:21">
      <c r="A104" s="6" t="s">
        <v>1908</v>
      </c>
      <c r="B104" s="6">
        <v>311</v>
      </c>
      <c r="C104" s="6">
        <v>336</v>
      </c>
      <c r="D104" s="6">
        <v>0.93</v>
      </c>
      <c r="E104" s="6">
        <v>7.8909999999999994E-2</v>
      </c>
      <c r="F104" s="6">
        <v>1.25E-3</v>
      </c>
      <c r="G104" s="6">
        <v>2.19617</v>
      </c>
      <c r="H104" s="6">
        <v>3.9899999999999998E-2</v>
      </c>
      <c r="I104" s="6">
        <v>0.20188</v>
      </c>
      <c r="J104" s="6">
        <v>2.99E-3</v>
      </c>
      <c r="K104" s="6">
        <v>1170</v>
      </c>
      <c r="L104" s="6">
        <v>16</v>
      </c>
      <c r="M104" s="6">
        <v>1180</v>
      </c>
      <c r="N104" s="6">
        <v>13</v>
      </c>
      <c r="O104" s="6">
        <v>1185</v>
      </c>
      <c r="P104" s="35">
        <v>16</v>
      </c>
      <c r="Q104" s="31">
        <f t="shared" si="5"/>
        <v>-1.2820512820512775</v>
      </c>
      <c r="R104" s="31">
        <f t="shared" si="6"/>
        <v>3.8928079441024797</v>
      </c>
      <c r="S104" s="92">
        <f t="shared" si="9"/>
        <v>-1.2820512820512775</v>
      </c>
      <c r="T104" s="32">
        <f t="shared" si="7"/>
        <v>1170</v>
      </c>
      <c r="U104" s="32">
        <f t="shared" si="8"/>
        <v>16</v>
      </c>
    </row>
    <row r="105" spans="1:21">
      <c r="A105" s="6" t="s">
        <v>1909</v>
      </c>
      <c r="B105" s="6">
        <v>169</v>
      </c>
      <c r="C105" s="6">
        <v>201</v>
      </c>
      <c r="D105" s="6">
        <v>0.84</v>
      </c>
      <c r="E105" s="6">
        <v>0.10183</v>
      </c>
      <c r="F105" s="6">
        <v>1.8799999999999999E-3</v>
      </c>
      <c r="G105" s="6">
        <v>4.2322600000000001</v>
      </c>
      <c r="H105" s="6">
        <v>8.5139999999999993E-2</v>
      </c>
      <c r="I105" s="6">
        <v>0.30147000000000002</v>
      </c>
      <c r="J105" s="6">
        <v>4.7000000000000002E-3</v>
      </c>
      <c r="K105" s="6">
        <v>1658</v>
      </c>
      <c r="L105" s="6">
        <v>17</v>
      </c>
      <c r="M105" s="6">
        <v>1680</v>
      </c>
      <c r="N105" s="6">
        <v>17</v>
      </c>
      <c r="O105" s="6">
        <v>1699</v>
      </c>
      <c r="P105" s="35">
        <v>23</v>
      </c>
      <c r="Q105" s="31">
        <f t="shared" si="5"/>
        <v>-2.4728588661037332</v>
      </c>
      <c r="R105" s="31">
        <f t="shared" si="6"/>
        <v>3.4804045343313987</v>
      </c>
      <c r="S105" s="92">
        <f t="shared" si="9"/>
        <v>-2.4728588661037332</v>
      </c>
      <c r="T105" s="32">
        <f t="shared" si="7"/>
        <v>1658</v>
      </c>
      <c r="U105" s="32">
        <f t="shared" si="8"/>
        <v>17</v>
      </c>
    </row>
    <row r="106" spans="1:21">
      <c r="A106" s="6" t="s">
        <v>1910</v>
      </c>
      <c r="B106" s="6">
        <v>134</v>
      </c>
      <c r="C106" s="6">
        <v>188</v>
      </c>
      <c r="D106" s="6">
        <v>0.72</v>
      </c>
      <c r="E106" s="6">
        <v>9.9049999999999999E-2</v>
      </c>
      <c r="F106" s="6">
        <v>1.58E-3</v>
      </c>
      <c r="G106" s="6">
        <v>4.0156299999999998</v>
      </c>
      <c r="H106" s="6">
        <v>7.2999999999999995E-2</v>
      </c>
      <c r="I106" s="6">
        <v>0.29408000000000001</v>
      </c>
      <c r="J106" s="6">
        <v>4.4099999999999999E-3</v>
      </c>
      <c r="K106" s="6">
        <v>1606</v>
      </c>
      <c r="L106" s="6">
        <v>15</v>
      </c>
      <c r="M106" s="6">
        <v>1637</v>
      </c>
      <c r="N106" s="6">
        <v>15</v>
      </c>
      <c r="O106" s="6">
        <v>1662</v>
      </c>
      <c r="P106" s="35">
        <v>22</v>
      </c>
      <c r="Q106" s="31">
        <f t="shared" si="5"/>
        <v>-3.4869240348692321</v>
      </c>
      <c r="R106" s="31">
        <f t="shared" si="6"/>
        <v>3.3530721089112219</v>
      </c>
      <c r="S106" s="92">
        <f t="shared" si="9"/>
        <v>-3.4869240348692321</v>
      </c>
      <c r="T106" s="32">
        <f t="shared" si="7"/>
        <v>1606</v>
      </c>
      <c r="U106" s="32">
        <f t="shared" si="8"/>
        <v>15</v>
      </c>
    </row>
    <row r="107" spans="1:21">
      <c r="A107" s="6" t="s">
        <v>1911</v>
      </c>
      <c r="B107" s="6">
        <v>59</v>
      </c>
      <c r="C107" s="6">
        <v>78</v>
      </c>
      <c r="D107" s="6">
        <v>0.76</v>
      </c>
      <c r="E107" s="6">
        <v>0.12091</v>
      </c>
      <c r="F107" s="6">
        <v>2.14E-3</v>
      </c>
      <c r="G107" s="6">
        <v>6.3305199999999999</v>
      </c>
      <c r="H107" s="6">
        <v>0.12365</v>
      </c>
      <c r="I107" s="6">
        <v>0.37978000000000001</v>
      </c>
      <c r="J107" s="6">
        <v>5.9100000000000003E-3</v>
      </c>
      <c r="K107" s="6">
        <v>1970</v>
      </c>
      <c r="L107" s="6">
        <v>16</v>
      </c>
      <c r="M107" s="6">
        <v>2023</v>
      </c>
      <c r="N107" s="6">
        <v>17</v>
      </c>
      <c r="O107" s="6">
        <v>2075</v>
      </c>
      <c r="P107" s="35">
        <v>28</v>
      </c>
      <c r="Q107" s="31">
        <f t="shared" si="5"/>
        <v>-5.3299492385786795</v>
      </c>
      <c r="R107" s="31">
        <f t="shared" si="6"/>
        <v>3.3178196102729784</v>
      </c>
      <c r="S107" s="92">
        <f t="shared" si="9"/>
        <v>-5.3299492385786795</v>
      </c>
      <c r="T107" s="32">
        <f t="shared" si="7"/>
        <v>1970</v>
      </c>
      <c r="U107" s="32">
        <f t="shared" si="8"/>
        <v>16</v>
      </c>
    </row>
    <row r="108" spans="1:21">
      <c r="A108" s="6" t="s">
        <v>1912</v>
      </c>
      <c r="B108" s="6">
        <v>154</v>
      </c>
      <c r="C108" s="6">
        <v>153</v>
      </c>
      <c r="D108" s="6">
        <v>1.01</v>
      </c>
      <c r="E108" s="6">
        <v>0.31254999999999999</v>
      </c>
      <c r="F108" s="6">
        <v>4.3600000000000002E-3</v>
      </c>
      <c r="G108" s="6">
        <v>31.590250000000001</v>
      </c>
      <c r="H108" s="6">
        <v>0.52617999999999998</v>
      </c>
      <c r="I108" s="6">
        <v>0.73311999999999999</v>
      </c>
      <c r="J108" s="6">
        <v>1.0970000000000001E-2</v>
      </c>
      <c r="K108" s="6">
        <v>3534</v>
      </c>
      <c r="L108" s="6">
        <v>11</v>
      </c>
      <c r="M108" s="6">
        <v>3538</v>
      </c>
      <c r="N108" s="6">
        <v>16</v>
      </c>
      <c r="O108" s="6">
        <v>3545</v>
      </c>
      <c r="P108" s="35">
        <v>41</v>
      </c>
      <c r="Q108" s="31">
        <f t="shared" si="5"/>
        <v>-0.31126202603282138</v>
      </c>
      <c r="R108" s="31">
        <f t="shared" si="6"/>
        <v>2.4028780808586467</v>
      </c>
      <c r="S108" s="92">
        <f t="shared" si="9"/>
        <v>-0.31126202603282138</v>
      </c>
      <c r="T108" s="32">
        <f t="shared" si="7"/>
        <v>3534</v>
      </c>
      <c r="U108" s="32">
        <f t="shared" si="8"/>
        <v>11</v>
      </c>
    </row>
    <row r="109" spans="1:21">
      <c r="A109" s="6" t="s">
        <v>1913</v>
      </c>
      <c r="B109" s="6">
        <v>173</v>
      </c>
      <c r="C109" s="6">
        <v>1229</v>
      </c>
      <c r="D109" s="6">
        <v>0.14000000000000001</v>
      </c>
      <c r="E109" s="6">
        <v>0.11414000000000001</v>
      </c>
      <c r="F109" s="6">
        <v>1.56E-3</v>
      </c>
      <c r="G109" s="6">
        <v>5.3284700000000003</v>
      </c>
      <c r="H109" s="6">
        <v>8.7709999999999996E-2</v>
      </c>
      <c r="I109" s="6">
        <v>0.33862999999999999</v>
      </c>
      <c r="J109" s="6">
        <v>4.9300000000000004E-3</v>
      </c>
      <c r="K109" s="6">
        <v>1866</v>
      </c>
      <c r="L109" s="6">
        <v>13</v>
      </c>
      <c r="M109" s="6">
        <v>1873</v>
      </c>
      <c r="N109" s="6">
        <v>14</v>
      </c>
      <c r="O109" s="6">
        <v>1880</v>
      </c>
      <c r="P109" s="35">
        <v>24</v>
      </c>
      <c r="Q109" s="31">
        <f t="shared" si="5"/>
        <v>-0.75026795284030001</v>
      </c>
      <c r="R109" s="31">
        <f t="shared" si="6"/>
        <v>2.9304691136702634</v>
      </c>
      <c r="S109" s="92">
        <f t="shared" si="9"/>
        <v>-0.75026795284030001</v>
      </c>
      <c r="T109" s="32">
        <f t="shared" si="7"/>
        <v>1866</v>
      </c>
      <c r="U109" s="32">
        <f t="shared" si="8"/>
        <v>13</v>
      </c>
    </row>
    <row r="110" spans="1:21">
      <c r="A110" s="6" t="s">
        <v>1914</v>
      </c>
      <c r="B110" s="6">
        <v>112</v>
      </c>
      <c r="C110" s="6">
        <v>283</v>
      </c>
      <c r="D110" s="6">
        <v>0.4</v>
      </c>
      <c r="E110" s="6">
        <v>7.5829999999999995E-2</v>
      </c>
      <c r="F110" s="6">
        <v>1.25E-3</v>
      </c>
      <c r="G110" s="6">
        <v>2.01024</v>
      </c>
      <c r="H110" s="6">
        <v>3.7530000000000001E-2</v>
      </c>
      <c r="I110" s="6">
        <v>0.19228000000000001</v>
      </c>
      <c r="J110" s="6">
        <v>2.8700000000000002E-3</v>
      </c>
      <c r="K110" s="6">
        <v>1091</v>
      </c>
      <c r="L110" s="6">
        <v>17</v>
      </c>
      <c r="M110" s="6">
        <v>1119</v>
      </c>
      <c r="N110" s="6">
        <v>13</v>
      </c>
      <c r="O110" s="6">
        <v>1134</v>
      </c>
      <c r="P110" s="35">
        <v>16</v>
      </c>
      <c r="Q110" s="31">
        <f t="shared" si="5"/>
        <v>-3.9413382218148385</v>
      </c>
      <c r="R110" s="31">
        <f t="shared" si="6"/>
        <v>4.3698575051133108</v>
      </c>
      <c r="S110" s="92">
        <f t="shared" si="9"/>
        <v>-3.9413382218148385</v>
      </c>
      <c r="T110" s="32">
        <f t="shared" si="7"/>
        <v>1091</v>
      </c>
      <c r="U110" s="32">
        <f t="shared" si="8"/>
        <v>17</v>
      </c>
    </row>
    <row r="111" spans="1:21">
      <c r="A111" s="6" t="s">
        <v>1915</v>
      </c>
      <c r="B111" s="6">
        <v>134</v>
      </c>
      <c r="C111" s="6">
        <v>147</v>
      </c>
      <c r="D111" s="6">
        <v>0.91</v>
      </c>
      <c r="E111" s="6">
        <v>0.18096000000000001</v>
      </c>
      <c r="F111" s="6">
        <v>2.8999999999999998E-3</v>
      </c>
      <c r="G111" s="6">
        <v>12.968999999999999</v>
      </c>
      <c r="H111" s="6">
        <v>0.23554</v>
      </c>
      <c r="I111" s="6">
        <v>0.51985000000000003</v>
      </c>
      <c r="J111" s="6">
        <v>8.0700000000000008E-3</v>
      </c>
      <c r="K111" s="6">
        <v>2662</v>
      </c>
      <c r="L111" s="6">
        <v>13</v>
      </c>
      <c r="M111" s="6">
        <v>2677</v>
      </c>
      <c r="N111" s="6">
        <v>17</v>
      </c>
      <c r="O111" s="6">
        <v>2699</v>
      </c>
      <c r="P111" s="35">
        <v>34</v>
      </c>
      <c r="Q111" s="31">
        <f t="shared" si="5"/>
        <v>-1.3899323816679132</v>
      </c>
      <c r="R111" s="31">
        <f t="shared" si="6"/>
        <v>2.739704855299367</v>
      </c>
      <c r="S111" s="92">
        <f t="shared" si="9"/>
        <v>-1.3899323816679132</v>
      </c>
      <c r="T111" s="32">
        <f t="shared" si="7"/>
        <v>2662</v>
      </c>
      <c r="U111" s="32">
        <f t="shared" si="8"/>
        <v>13</v>
      </c>
    </row>
    <row r="112" spans="1:21">
      <c r="A112" s="6" t="s">
        <v>1916</v>
      </c>
      <c r="B112" s="6">
        <v>328</v>
      </c>
      <c r="C112" s="6">
        <v>643</v>
      </c>
      <c r="D112" s="6">
        <v>0.51</v>
      </c>
      <c r="E112" s="6">
        <v>0.13525999999999999</v>
      </c>
      <c r="F112" s="6">
        <v>1.82E-3</v>
      </c>
      <c r="G112" s="6">
        <v>7.6456299999999997</v>
      </c>
      <c r="H112" s="6">
        <v>0.12492</v>
      </c>
      <c r="I112" s="6">
        <v>0.41</v>
      </c>
      <c r="J112" s="6">
        <v>5.96E-3</v>
      </c>
      <c r="K112" s="6">
        <v>2167</v>
      </c>
      <c r="L112" s="6">
        <v>13</v>
      </c>
      <c r="M112" s="6">
        <v>2190</v>
      </c>
      <c r="N112" s="6">
        <v>15</v>
      </c>
      <c r="O112" s="6">
        <v>2215</v>
      </c>
      <c r="P112" s="35">
        <v>27</v>
      </c>
      <c r="Q112" s="31">
        <f t="shared" si="5"/>
        <v>-2.2150438394093142</v>
      </c>
      <c r="R112" s="31">
        <f t="shared" si="6"/>
        <v>2.7773591384680594</v>
      </c>
      <c r="S112" s="92">
        <f t="shared" si="9"/>
        <v>-2.2150438394093142</v>
      </c>
      <c r="T112" s="32">
        <f t="shared" si="7"/>
        <v>2167</v>
      </c>
      <c r="U112" s="32">
        <f t="shared" si="8"/>
        <v>13</v>
      </c>
    </row>
    <row r="113" spans="1:21">
      <c r="A113" s="6" t="s">
        <v>1917</v>
      </c>
      <c r="B113" s="6">
        <v>579</v>
      </c>
      <c r="C113" s="6">
        <v>531</v>
      </c>
      <c r="D113" s="6">
        <v>1.0900000000000001</v>
      </c>
      <c r="E113" s="6">
        <v>6.3140000000000002E-2</v>
      </c>
      <c r="F113" s="6">
        <v>1.5200000000000001E-3</v>
      </c>
      <c r="G113" s="6">
        <v>0.99138999999999999</v>
      </c>
      <c r="H113" s="6">
        <v>2.4649999999999998E-2</v>
      </c>
      <c r="I113" s="6">
        <v>0.11387</v>
      </c>
      <c r="J113" s="6">
        <v>1.81E-3</v>
      </c>
      <c r="K113" s="6">
        <v>713</v>
      </c>
      <c r="L113" s="6">
        <v>27</v>
      </c>
      <c r="M113" s="6">
        <v>699</v>
      </c>
      <c r="N113" s="6">
        <v>13</v>
      </c>
      <c r="O113" s="6">
        <v>695</v>
      </c>
      <c r="P113" s="35">
        <v>10</v>
      </c>
      <c r="Q113" s="31">
        <f t="shared" si="5"/>
        <v>2.5245441795231471</v>
      </c>
      <c r="R113" s="31">
        <f t="shared" si="6"/>
        <v>7.8973802626247176</v>
      </c>
      <c r="S113" s="92">
        <f t="shared" si="9"/>
        <v>2.5245441795231471</v>
      </c>
      <c r="T113" s="32">
        <f t="shared" si="7"/>
        <v>695</v>
      </c>
      <c r="U113" s="32">
        <f t="shared" si="8"/>
        <v>10</v>
      </c>
    </row>
    <row r="114" spans="1:21">
      <c r="A114" s="6" t="s">
        <v>1918</v>
      </c>
      <c r="B114" s="6">
        <v>372</v>
      </c>
      <c r="C114" s="6">
        <v>416</v>
      </c>
      <c r="D114" s="6">
        <v>0.89</v>
      </c>
      <c r="E114" s="6">
        <v>0.16155</v>
      </c>
      <c r="F114" s="6">
        <v>2.48E-3</v>
      </c>
      <c r="G114" s="6">
        <v>9.4579699999999995</v>
      </c>
      <c r="H114" s="6">
        <v>0.1651</v>
      </c>
      <c r="I114" s="6">
        <v>0.42462</v>
      </c>
      <c r="J114" s="6">
        <v>6.3499999999999997E-3</v>
      </c>
      <c r="K114" s="6">
        <v>2472</v>
      </c>
      <c r="L114" s="6">
        <v>13</v>
      </c>
      <c r="M114" s="6">
        <v>2383</v>
      </c>
      <c r="N114" s="6">
        <v>16</v>
      </c>
      <c r="O114" s="6">
        <v>2281</v>
      </c>
      <c r="P114" s="35">
        <v>29</v>
      </c>
      <c r="Q114" s="31">
        <f t="shared" si="5"/>
        <v>7.7265372168284774</v>
      </c>
      <c r="R114" s="31">
        <f t="shared" si="6"/>
        <v>2.5390783591178119</v>
      </c>
      <c r="S114" s="92">
        <f t="shared" si="9"/>
        <v>7.7265372168284774</v>
      </c>
      <c r="T114" s="32">
        <f t="shared" si="7"/>
        <v>2472</v>
      </c>
      <c r="U114" s="32">
        <f t="shared" si="8"/>
        <v>13</v>
      </c>
    </row>
    <row r="115" spans="1:21">
      <c r="A115" s="6" t="s">
        <v>1919</v>
      </c>
      <c r="B115" s="6">
        <v>423</v>
      </c>
      <c r="C115" s="6">
        <v>735</v>
      </c>
      <c r="D115" s="6">
        <v>0.57999999999999996</v>
      </c>
      <c r="E115" s="6">
        <v>0.10717</v>
      </c>
      <c r="F115" s="6">
        <v>1.6900000000000001E-3</v>
      </c>
      <c r="G115" s="6">
        <v>4.1448999999999998</v>
      </c>
      <c r="H115" s="6">
        <v>7.374E-2</v>
      </c>
      <c r="I115" s="6">
        <v>0.28050000000000003</v>
      </c>
      <c r="J115" s="6">
        <v>4.1599999999999996E-3</v>
      </c>
      <c r="K115" s="6">
        <v>1752</v>
      </c>
      <c r="L115" s="6">
        <v>15</v>
      </c>
      <c r="M115" s="6">
        <v>1663</v>
      </c>
      <c r="N115" s="6">
        <v>15</v>
      </c>
      <c r="O115" s="6">
        <v>1594</v>
      </c>
      <c r="P115" s="35">
        <v>21</v>
      </c>
      <c r="Q115" s="31">
        <f t="shared" si="5"/>
        <v>9.0182648401826437</v>
      </c>
      <c r="R115" s="31">
        <f t="shared" si="6"/>
        <v>2.8590084377302136</v>
      </c>
      <c r="S115" s="92">
        <f t="shared" si="9"/>
        <v>9.0182648401826437</v>
      </c>
      <c r="T115" s="32">
        <f t="shared" si="7"/>
        <v>1752</v>
      </c>
      <c r="U115" s="32">
        <f t="shared" si="8"/>
        <v>15</v>
      </c>
    </row>
    <row r="116" spans="1:21">
      <c r="A116" s="6" t="s">
        <v>1920</v>
      </c>
      <c r="B116" s="6">
        <v>106</v>
      </c>
      <c r="C116" s="6">
        <v>179</v>
      </c>
      <c r="D116" s="6">
        <v>0.59</v>
      </c>
      <c r="E116" s="6">
        <v>0.24387</v>
      </c>
      <c r="F116" s="6">
        <v>3.8500000000000001E-3</v>
      </c>
      <c r="G116" s="6">
        <v>20.28894</v>
      </c>
      <c r="H116" s="6">
        <v>0.36013000000000001</v>
      </c>
      <c r="I116" s="6">
        <v>0.60338000000000003</v>
      </c>
      <c r="J116" s="6">
        <v>9.3500000000000007E-3</v>
      </c>
      <c r="K116" s="6">
        <v>3145</v>
      </c>
      <c r="L116" s="6">
        <v>13</v>
      </c>
      <c r="M116" s="6">
        <v>3105</v>
      </c>
      <c r="N116" s="6">
        <v>17</v>
      </c>
      <c r="O116" s="6">
        <v>3043</v>
      </c>
      <c r="P116" s="35">
        <v>38</v>
      </c>
      <c r="Q116" s="31">
        <f t="shared" si="5"/>
        <v>3.2432432432432434</v>
      </c>
      <c r="R116" s="31">
        <f t="shared" si="6"/>
        <v>2.545480791848501</v>
      </c>
      <c r="S116" s="92">
        <f t="shared" si="9"/>
        <v>3.2432432432432434</v>
      </c>
      <c r="T116" s="32">
        <f t="shared" si="7"/>
        <v>3145</v>
      </c>
      <c r="U116" s="32">
        <f t="shared" si="8"/>
        <v>13</v>
      </c>
    </row>
    <row r="117" spans="1:21">
      <c r="A117" s="6" t="s">
        <v>1921</v>
      </c>
      <c r="B117" s="6">
        <v>151</v>
      </c>
      <c r="C117" s="6">
        <v>240</v>
      </c>
      <c r="D117" s="6">
        <v>0.63</v>
      </c>
      <c r="E117" s="6">
        <v>7.1459999999999996E-2</v>
      </c>
      <c r="F117" s="6">
        <v>2.0100000000000001E-3</v>
      </c>
      <c r="G117" s="6">
        <v>1.47773</v>
      </c>
      <c r="H117" s="6">
        <v>4.1910000000000003E-2</v>
      </c>
      <c r="I117" s="6">
        <v>0.14996999999999999</v>
      </c>
      <c r="J117" s="6">
        <v>2.5500000000000002E-3</v>
      </c>
      <c r="K117" s="6">
        <v>971</v>
      </c>
      <c r="L117" s="6">
        <v>31</v>
      </c>
      <c r="M117" s="6">
        <v>921</v>
      </c>
      <c r="N117" s="6">
        <v>17</v>
      </c>
      <c r="O117" s="6">
        <v>901</v>
      </c>
      <c r="P117" s="35">
        <v>14</v>
      </c>
      <c r="Q117" s="31">
        <f t="shared" si="5"/>
        <v>7.2090628218331565</v>
      </c>
      <c r="R117" s="31">
        <f t="shared" si="6"/>
        <v>6.5893283609762889</v>
      </c>
      <c r="S117" s="92">
        <f t="shared" si="9"/>
        <v>7.2090628218331565</v>
      </c>
      <c r="T117" s="32">
        <f t="shared" si="7"/>
        <v>901</v>
      </c>
      <c r="U117" s="32">
        <f t="shared" si="8"/>
        <v>14</v>
      </c>
    </row>
    <row r="118" spans="1:21">
      <c r="A118" s="6" t="s">
        <v>1922</v>
      </c>
      <c r="B118" s="6">
        <v>213</v>
      </c>
      <c r="C118" s="6">
        <v>293</v>
      </c>
      <c r="D118" s="6">
        <v>0.73</v>
      </c>
      <c r="E118" s="6">
        <v>7.0440000000000003E-2</v>
      </c>
      <c r="F118" s="6">
        <v>1.83E-3</v>
      </c>
      <c r="G118" s="6">
        <v>1.4938800000000001</v>
      </c>
      <c r="H118" s="6">
        <v>3.95E-2</v>
      </c>
      <c r="I118" s="6">
        <v>0.15382000000000001</v>
      </c>
      <c r="J118" s="6">
        <v>2.5300000000000001E-3</v>
      </c>
      <c r="K118" s="6">
        <v>941</v>
      </c>
      <c r="L118" s="6">
        <v>29</v>
      </c>
      <c r="M118" s="6">
        <v>928</v>
      </c>
      <c r="N118" s="6">
        <v>16</v>
      </c>
      <c r="O118" s="6">
        <v>922</v>
      </c>
      <c r="P118" s="35">
        <v>14</v>
      </c>
      <c r="Q118" s="31">
        <f t="shared" si="5"/>
        <v>2.0191285866099862</v>
      </c>
      <c r="R118" s="31">
        <f t="shared" si="6"/>
        <v>6.7324530785380947</v>
      </c>
      <c r="S118" s="92">
        <f t="shared" si="9"/>
        <v>2.0191285866099862</v>
      </c>
      <c r="T118" s="32">
        <f t="shared" si="7"/>
        <v>922</v>
      </c>
      <c r="U118" s="32">
        <f t="shared" si="8"/>
        <v>14</v>
      </c>
    </row>
    <row r="119" spans="1:21">
      <c r="A119" s="6" t="s">
        <v>1923</v>
      </c>
      <c r="B119" s="6">
        <v>172</v>
      </c>
      <c r="C119" s="6">
        <v>197</v>
      </c>
      <c r="D119" s="6">
        <v>0.87</v>
      </c>
      <c r="E119" s="6">
        <v>0.28149000000000002</v>
      </c>
      <c r="F119" s="6">
        <v>4.2900000000000004E-3</v>
      </c>
      <c r="G119" s="6">
        <v>25.160689999999999</v>
      </c>
      <c r="H119" s="6">
        <v>0.43615999999999999</v>
      </c>
      <c r="I119" s="6">
        <v>0.64825999999999995</v>
      </c>
      <c r="J119" s="6">
        <v>9.9399999999999992E-3</v>
      </c>
      <c r="K119" s="6">
        <v>3371</v>
      </c>
      <c r="L119" s="6">
        <v>12</v>
      </c>
      <c r="M119" s="6">
        <v>3314</v>
      </c>
      <c r="N119" s="6">
        <v>17</v>
      </c>
      <c r="O119" s="6">
        <v>3221</v>
      </c>
      <c r="P119" s="35">
        <v>39</v>
      </c>
      <c r="Q119" s="31">
        <f t="shared" si="5"/>
        <v>4.4497181845149836</v>
      </c>
      <c r="R119" s="31">
        <f t="shared" si="6"/>
        <v>2.4117818694303459</v>
      </c>
      <c r="S119" s="92">
        <f t="shared" si="9"/>
        <v>4.4497181845149836</v>
      </c>
      <c r="T119" s="32">
        <f t="shared" si="7"/>
        <v>3371</v>
      </c>
      <c r="U119" s="32">
        <f t="shared" si="8"/>
        <v>12</v>
      </c>
    </row>
    <row r="120" spans="1:21">
      <c r="A120" s="6" t="s">
        <v>1924</v>
      </c>
      <c r="B120" s="6">
        <v>413</v>
      </c>
      <c r="C120" s="6">
        <v>435</v>
      </c>
      <c r="D120" s="6">
        <v>0.95</v>
      </c>
      <c r="E120" s="6">
        <v>0.18048</v>
      </c>
      <c r="F120" s="6">
        <v>2.6800000000000001E-3</v>
      </c>
      <c r="G120" s="6">
        <v>12.42394</v>
      </c>
      <c r="H120" s="6">
        <v>0.21224000000000001</v>
      </c>
      <c r="I120" s="6">
        <v>0.49926999999999999</v>
      </c>
      <c r="J120" s="6">
        <v>7.4200000000000004E-3</v>
      </c>
      <c r="K120" s="6">
        <v>2657</v>
      </c>
      <c r="L120" s="6">
        <v>13</v>
      </c>
      <c r="M120" s="6">
        <v>2637</v>
      </c>
      <c r="N120" s="6">
        <v>16</v>
      </c>
      <c r="O120" s="6">
        <v>2611</v>
      </c>
      <c r="P120" s="35">
        <v>32</v>
      </c>
      <c r="Q120" s="31">
        <f t="shared" si="5"/>
        <v>1.7312758750470447</v>
      </c>
      <c r="R120" s="31">
        <f t="shared" si="6"/>
        <v>2.5935832440679327</v>
      </c>
      <c r="S120" s="92">
        <f t="shared" si="9"/>
        <v>1.7312758750470447</v>
      </c>
      <c r="T120" s="32">
        <f t="shared" si="7"/>
        <v>2657</v>
      </c>
      <c r="U120" s="32">
        <f t="shared" si="8"/>
        <v>13</v>
      </c>
    </row>
    <row r="121" spans="1:21">
      <c r="A121" s="6" t="s">
        <v>1925</v>
      </c>
      <c r="B121" s="6">
        <v>322</v>
      </c>
      <c r="C121" s="6">
        <v>886</v>
      </c>
      <c r="D121" s="6">
        <v>0.36</v>
      </c>
      <c r="E121" s="6">
        <v>5.6849999999999998E-2</v>
      </c>
      <c r="F121" s="6">
        <v>1.31E-3</v>
      </c>
      <c r="G121" s="6">
        <v>0.66500000000000004</v>
      </c>
      <c r="H121" s="6">
        <v>1.5980000000000001E-2</v>
      </c>
      <c r="I121" s="6">
        <v>8.4839999999999999E-2</v>
      </c>
      <c r="J121" s="6">
        <v>1.32E-3</v>
      </c>
      <c r="K121" s="6">
        <v>486</v>
      </c>
      <c r="L121" s="6">
        <v>27</v>
      </c>
      <c r="M121" s="6">
        <v>518</v>
      </c>
      <c r="N121" s="6">
        <v>10</v>
      </c>
      <c r="O121" s="6">
        <v>525</v>
      </c>
      <c r="P121" s="35">
        <v>8</v>
      </c>
      <c r="Q121" s="31">
        <f t="shared" si="5"/>
        <v>-8.0246913580246826</v>
      </c>
      <c r="R121" s="31">
        <f t="shared" si="6"/>
        <v>12.446055895162141</v>
      </c>
      <c r="S121" s="92">
        <f t="shared" si="9"/>
        <v>-8.0246913580246826</v>
      </c>
      <c r="T121" s="32">
        <f t="shared" si="7"/>
        <v>525</v>
      </c>
      <c r="U121" s="32">
        <f t="shared" si="8"/>
        <v>8</v>
      </c>
    </row>
    <row r="122" spans="1:21">
      <c r="A122" s="6" t="s">
        <v>1926</v>
      </c>
      <c r="B122" s="6">
        <v>256</v>
      </c>
      <c r="C122" s="6">
        <v>354</v>
      </c>
      <c r="D122" s="6">
        <v>0.72</v>
      </c>
      <c r="E122" s="6">
        <v>7.4160000000000004E-2</v>
      </c>
      <c r="F122" s="6">
        <v>1.4300000000000001E-3</v>
      </c>
      <c r="G122" s="6">
        <v>1.65757</v>
      </c>
      <c r="H122" s="6">
        <v>3.3390000000000003E-2</v>
      </c>
      <c r="I122" s="6">
        <v>0.16214000000000001</v>
      </c>
      <c r="J122" s="6">
        <v>2.2799999999999999E-3</v>
      </c>
      <c r="K122" s="6">
        <v>1046</v>
      </c>
      <c r="L122" s="6">
        <v>20</v>
      </c>
      <c r="M122" s="6">
        <v>992</v>
      </c>
      <c r="N122" s="6">
        <v>13</v>
      </c>
      <c r="O122" s="6">
        <v>969</v>
      </c>
      <c r="P122" s="35">
        <v>13</v>
      </c>
      <c r="Q122" s="31">
        <f t="shared" si="5"/>
        <v>7.3613766730401542</v>
      </c>
      <c r="R122" s="31">
        <f t="shared" si="6"/>
        <v>4.3276343811329614</v>
      </c>
      <c r="S122" s="92">
        <f t="shared" si="9"/>
        <v>7.3613766730401542</v>
      </c>
      <c r="T122" s="32">
        <f t="shared" si="7"/>
        <v>969</v>
      </c>
      <c r="U122" s="32">
        <f t="shared" si="8"/>
        <v>13</v>
      </c>
    </row>
    <row r="123" spans="1:21">
      <c r="A123" s="6" t="s">
        <v>1927</v>
      </c>
      <c r="B123" s="6">
        <v>80</v>
      </c>
      <c r="C123" s="6">
        <v>152</v>
      </c>
      <c r="D123" s="6">
        <v>0.53</v>
      </c>
      <c r="E123" s="6">
        <v>7.1819999999999995E-2</v>
      </c>
      <c r="F123" s="6">
        <v>1.8E-3</v>
      </c>
      <c r="G123" s="6">
        <v>1.55915</v>
      </c>
      <c r="H123" s="6">
        <v>3.9309999999999998E-2</v>
      </c>
      <c r="I123" s="6">
        <v>0.15748999999999999</v>
      </c>
      <c r="J123" s="6">
        <v>2.3800000000000002E-3</v>
      </c>
      <c r="K123" s="6">
        <v>981</v>
      </c>
      <c r="L123" s="6">
        <v>28</v>
      </c>
      <c r="M123" s="6">
        <v>954</v>
      </c>
      <c r="N123" s="6">
        <v>16</v>
      </c>
      <c r="O123" s="6">
        <v>943</v>
      </c>
      <c r="P123" s="35">
        <v>13</v>
      </c>
      <c r="Q123" s="31">
        <f t="shared" si="5"/>
        <v>3.8735983690112108</v>
      </c>
      <c r="R123" s="31">
        <f t="shared" si="6"/>
        <v>6.093871381283213</v>
      </c>
      <c r="S123" s="92">
        <f t="shared" si="9"/>
        <v>3.8735983690112108</v>
      </c>
      <c r="T123" s="32">
        <f t="shared" si="7"/>
        <v>943</v>
      </c>
      <c r="U123" s="32">
        <f t="shared" si="8"/>
        <v>13</v>
      </c>
    </row>
    <row r="124" spans="1:21">
      <c r="A124" s="6" t="s">
        <v>1928</v>
      </c>
      <c r="B124" s="6">
        <v>98</v>
      </c>
      <c r="C124" s="6">
        <v>1379</v>
      </c>
      <c r="D124" s="6">
        <v>7.0000000000000007E-2</v>
      </c>
      <c r="E124" s="6">
        <v>9.955E-2</v>
      </c>
      <c r="F124" s="6">
        <v>1.5499999999999999E-3</v>
      </c>
      <c r="G124" s="6">
        <v>3.64716</v>
      </c>
      <c r="H124" s="6">
        <v>6.2030000000000002E-2</v>
      </c>
      <c r="I124" s="6">
        <v>0.26578000000000002</v>
      </c>
      <c r="J124" s="6">
        <v>3.5699999999999998E-3</v>
      </c>
      <c r="K124" s="6">
        <v>1616</v>
      </c>
      <c r="L124" s="6">
        <v>15</v>
      </c>
      <c r="M124" s="6">
        <v>1560</v>
      </c>
      <c r="N124" s="6">
        <v>14</v>
      </c>
      <c r="O124" s="6">
        <v>1519</v>
      </c>
      <c r="P124" s="35">
        <v>18</v>
      </c>
      <c r="Q124" s="31">
        <f t="shared" si="5"/>
        <v>6.0024752475247523</v>
      </c>
      <c r="R124" s="31">
        <f t="shared" si="6"/>
        <v>2.8298032002430062</v>
      </c>
      <c r="S124" s="92">
        <f t="shared" si="9"/>
        <v>6.0024752475247523</v>
      </c>
      <c r="T124" s="32">
        <f t="shared" si="7"/>
        <v>1616</v>
      </c>
      <c r="U124" s="32">
        <f t="shared" si="8"/>
        <v>15</v>
      </c>
    </row>
    <row r="125" spans="1:21">
      <c r="A125" s="6" t="s">
        <v>1929</v>
      </c>
      <c r="B125" s="6">
        <v>279</v>
      </c>
      <c r="C125" s="6">
        <v>501</v>
      </c>
      <c r="D125" s="6">
        <v>0.56000000000000005</v>
      </c>
      <c r="E125" s="6">
        <v>8.9529999999999998E-2</v>
      </c>
      <c r="F125" s="6">
        <v>1.47E-3</v>
      </c>
      <c r="G125" s="6">
        <v>2.8339599999999998</v>
      </c>
      <c r="H125" s="6">
        <v>5.0200000000000002E-2</v>
      </c>
      <c r="I125" s="6">
        <v>0.22963</v>
      </c>
      <c r="J125" s="6">
        <v>3.1199999999999999E-3</v>
      </c>
      <c r="K125" s="6">
        <v>1416</v>
      </c>
      <c r="L125" s="6">
        <v>16</v>
      </c>
      <c r="M125" s="6">
        <v>1365</v>
      </c>
      <c r="N125" s="6">
        <v>13</v>
      </c>
      <c r="O125" s="6">
        <v>1333</v>
      </c>
      <c r="P125" s="35">
        <v>16</v>
      </c>
      <c r="Q125" s="31">
        <f t="shared" si="5"/>
        <v>5.8615819209039577</v>
      </c>
      <c r="R125" s="31">
        <f t="shared" si="6"/>
        <v>3.103709574548374</v>
      </c>
      <c r="S125" s="92">
        <f t="shared" si="9"/>
        <v>5.8615819209039577</v>
      </c>
      <c r="T125" s="32">
        <f t="shared" si="7"/>
        <v>1416</v>
      </c>
      <c r="U125" s="32">
        <f t="shared" si="8"/>
        <v>16</v>
      </c>
    </row>
    <row r="126" spans="1:21">
      <c r="A126" s="6" t="s">
        <v>1930</v>
      </c>
      <c r="B126" s="6">
        <v>142</v>
      </c>
      <c r="C126" s="6">
        <v>132</v>
      </c>
      <c r="D126" s="6">
        <v>1.08</v>
      </c>
      <c r="E126" s="6">
        <v>9.9080000000000001E-2</v>
      </c>
      <c r="F126" s="6">
        <v>1.9499999999999999E-3</v>
      </c>
      <c r="G126" s="6">
        <v>3.7763599999999999</v>
      </c>
      <c r="H126" s="6">
        <v>7.6999999999999999E-2</v>
      </c>
      <c r="I126" s="6">
        <v>0.27649000000000001</v>
      </c>
      <c r="J126" s="6">
        <v>3.9899999999999996E-3</v>
      </c>
      <c r="K126" s="6">
        <v>1607</v>
      </c>
      <c r="L126" s="6">
        <v>19</v>
      </c>
      <c r="M126" s="6">
        <v>1588</v>
      </c>
      <c r="N126" s="6">
        <v>16</v>
      </c>
      <c r="O126" s="6">
        <v>1574</v>
      </c>
      <c r="P126" s="35">
        <v>20</v>
      </c>
      <c r="Q126" s="31">
        <f t="shared" si="5"/>
        <v>2.0535158680771604</v>
      </c>
      <c r="R126" s="31">
        <f t="shared" si="6"/>
        <v>3.3999956391397399</v>
      </c>
      <c r="S126" s="92">
        <f t="shared" si="9"/>
        <v>2.0535158680771604</v>
      </c>
      <c r="T126" s="32">
        <f t="shared" si="7"/>
        <v>1607</v>
      </c>
      <c r="U126" s="32">
        <f t="shared" si="8"/>
        <v>19</v>
      </c>
    </row>
    <row r="127" spans="1:21">
      <c r="A127" s="6" t="s">
        <v>1931</v>
      </c>
      <c r="B127" s="6">
        <v>113</v>
      </c>
      <c r="C127" s="6">
        <v>65</v>
      </c>
      <c r="D127" s="6">
        <v>1.73</v>
      </c>
      <c r="E127" s="6">
        <v>7.1179999999999993E-2</v>
      </c>
      <c r="F127" s="6">
        <v>2.8E-3</v>
      </c>
      <c r="G127" s="6">
        <v>1.2486299999999999</v>
      </c>
      <c r="H127" s="6">
        <v>4.8160000000000001E-2</v>
      </c>
      <c r="I127" s="6">
        <v>0.12725</v>
      </c>
      <c r="J127" s="6">
        <v>2.2300000000000002E-3</v>
      </c>
      <c r="K127" s="6">
        <v>963</v>
      </c>
      <c r="L127" s="6">
        <v>50</v>
      </c>
      <c r="M127" s="6">
        <v>823</v>
      </c>
      <c r="N127" s="6">
        <v>22</v>
      </c>
      <c r="O127" s="6">
        <v>772</v>
      </c>
      <c r="P127" s="35">
        <v>13</v>
      </c>
      <c r="Q127" s="31">
        <f t="shared" si="5"/>
        <v>19.833852544132913</v>
      </c>
      <c r="R127" s="31">
        <f t="shared" si="6"/>
        <v>8.751504768053751</v>
      </c>
      <c r="S127" s="92" t="str">
        <f t="shared" si="9"/>
        <v>X</v>
      </c>
      <c r="T127" s="32">
        <f t="shared" si="7"/>
        <v>772</v>
      </c>
      <c r="U127" s="32">
        <f t="shared" si="8"/>
        <v>13</v>
      </c>
    </row>
    <row r="128" spans="1:21">
      <c r="A128" s="6" t="s">
        <v>1932</v>
      </c>
      <c r="B128" s="6">
        <v>76</v>
      </c>
      <c r="C128" s="6">
        <v>70</v>
      </c>
      <c r="D128" s="6">
        <v>1.07</v>
      </c>
      <c r="E128" s="6">
        <v>0.16059999999999999</v>
      </c>
      <c r="F128" s="6">
        <v>2.96E-3</v>
      </c>
      <c r="G128" s="6">
        <v>9.9933599999999991</v>
      </c>
      <c r="H128" s="6">
        <v>0.19236</v>
      </c>
      <c r="I128" s="6">
        <v>0.45139000000000001</v>
      </c>
      <c r="J128" s="6">
        <v>6.62E-3</v>
      </c>
      <c r="K128" s="6">
        <v>2462</v>
      </c>
      <c r="L128" s="6">
        <v>15</v>
      </c>
      <c r="M128" s="6">
        <v>2434</v>
      </c>
      <c r="N128" s="6">
        <v>18</v>
      </c>
      <c r="O128" s="6">
        <v>2401</v>
      </c>
      <c r="P128" s="35">
        <v>29</v>
      </c>
      <c r="Q128" s="31">
        <f t="shared" ref="Q128:Q144" si="10">(1-O128/K128)*100</f>
        <v>2.4776604386677503</v>
      </c>
      <c r="R128" s="31">
        <f t="shared" ref="R128:R144" si="11">SQRT((2*P128)^2*(-1/K128)^2+(2*L128)^2*(O128/K128^2)^2)*100</f>
        <v>2.6385531141170655</v>
      </c>
      <c r="S128" s="92">
        <f t="shared" si="9"/>
        <v>2.4776604386677503</v>
      </c>
      <c r="T128" s="32">
        <f t="shared" ref="T128:T144" si="12">IF(O128&lt;=1000,O128,K128)</f>
        <v>2462</v>
      </c>
      <c r="U128" s="32">
        <f t="shared" ref="U128:U144" si="13">IF(T128&lt;=1000,P128,L128)</f>
        <v>15</v>
      </c>
    </row>
    <row r="129" spans="1:21">
      <c r="A129" s="6" t="s">
        <v>1933</v>
      </c>
      <c r="B129" s="6">
        <v>386</v>
      </c>
      <c r="C129" s="6">
        <v>480</v>
      </c>
      <c r="D129" s="6">
        <v>0.8</v>
      </c>
      <c r="E129" s="6">
        <v>0.19500000000000001</v>
      </c>
      <c r="F129" s="6">
        <v>2.9499999999999999E-3</v>
      </c>
      <c r="G129" s="6">
        <v>14.21172</v>
      </c>
      <c r="H129" s="6">
        <v>0.23626</v>
      </c>
      <c r="I129" s="6">
        <v>0.52871000000000001</v>
      </c>
      <c r="J129" s="6">
        <v>7.1000000000000004E-3</v>
      </c>
      <c r="K129" s="6">
        <v>2785</v>
      </c>
      <c r="L129" s="6">
        <v>12</v>
      </c>
      <c r="M129" s="6">
        <v>2764</v>
      </c>
      <c r="N129" s="6">
        <v>16</v>
      </c>
      <c r="O129" s="6">
        <v>2736</v>
      </c>
      <c r="P129" s="35">
        <v>30</v>
      </c>
      <c r="Q129" s="31">
        <f t="shared" si="10"/>
        <v>1.7594254937163378</v>
      </c>
      <c r="R129" s="31">
        <f t="shared" si="11"/>
        <v>2.3147700418896764</v>
      </c>
      <c r="S129" s="92">
        <f t="shared" si="9"/>
        <v>1.7594254937163378</v>
      </c>
      <c r="T129" s="32">
        <f t="shared" si="12"/>
        <v>2785</v>
      </c>
      <c r="U129" s="32">
        <f t="shared" si="13"/>
        <v>12</v>
      </c>
    </row>
    <row r="130" spans="1:21">
      <c r="A130" s="6" t="s">
        <v>1934</v>
      </c>
      <c r="B130" s="6">
        <v>1708</v>
      </c>
      <c r="C130" s="6">
        <v>1134</v>
      </c>
      <c r="D130" s="6">
        <v>1.51</v>
      </c>
      <c r="E130" s="6">
        <v>7.8039999999999998E-2</v>
      </c>
      <c r="F130" s="6">
        <v>1.23E-3</v>
      </c>
      <c r="G130" s="6">
        <v>1.9841</v>
      </c>
      <c r="H130" s="6">
        <v>3.4099999999999998E-2</v>
      </c>
      <c r="I130" s="6">
        <v>0.18443999999999999</v>
      </c>
      <c r="J130" s="6">
        <v>2.48E-3</v>
      </c>
      <c r="K130" s="6">
        <v>1148</v>
      </c>
      <c r="L130" s="6">
        <v>16</v>
      </c>
      <c r="M130" s="6">
        <v>1110</v>
      </c>
      <c r="N130" s="6">
        <v>12</v>
      </c>
      <c r="O130" s="6">
        <v>1091</v>
      </c>
      <c r="P130" s="35">
        <v>13</v>
      </c>
      <c r="Q130" s="31">
        <f t="shared" si="10"/>
        <v>4.9651567944250852</v>
      </c>
      <c r="R130" s="31">
        <f t="shared" si="11"/>
        <v>3.4852329312070469</v>
      </c>
      <c r="S130" s="92">
        <f t="shared" si="9"/>
        <v>4.9651567944250852</v>
      </c>
      <c r="T130" s="32">
        <f t="shared" si="12"/>
        <v>1148</v>
      </c>
      <c r="U130" s="32">
        <f t="shared" si="13"/>
        <v>16</v>
      </c>
    </row>
    <row r="131" spans="1:21">
      <c r="A131" s="6" t="s">
        <v>1935</v>
      </c>
      <c r="B131" s="6">
        <v>337</v>
      </c>
      <c r="C131" s="6">
        <v>252</v>
      </c>
      <c r="D131" s="6">
        <v>1.34</v>
      </c>
      <c r="E131" s="6">
        <v>7.639E-2</v>
      </c>
      <c r="F131" s="6">
        <v>1.5399999999999999E-3</v>
      </c>
      <c r="G131" s="6">
        <v>1.6746000000000001</v>
      </c>
      <c r="H131" s="6">
        <v>3.4880000000000001E-2</v>
      </c>
      <c r="I131" s="6">
        <v>0.15903999999999999</v>
      </c>
      <c r="J131" s="6">
        <v>2.2599999999999999E-3</v>
      </c>
      <c r="K131" s="6">
        <v>1105</v>
      </c>
      <c r="L131" s="6">
        <v>21</v>
      </c>
      <c r="M131" s="6">
        <v>999</v>
      </c>
      <c r="N131" s="6">
        <v>13</v>
      </c>
      <c r="O131" s="6">
        <v>951</v>
      </c>
      <c r="P131" s="35">
        <v>13</v>
      </c>
      <c r="Q131" s="31">
        <f t="shared" si="10"/>
        <v>13.936651583710402</v>
      </c>
      <c r="R131" s="31">
        <f t="shared" si="11"/>
        <v>4.0295149384541746</v>
      </c>
      <c r="S131" s="92">
        <f t="shared" si="9"/>
        <v>13.936651583710402</v>
      </c>
      <c r="T131" s="32">
        <f t="shared" si="12"/>
        <v>951</v>
      </c>
      <c r="U131" s="32">
        <f t="shared" si="13"/>
        <v>13</v>
      </c>
    </row>
    <row r="132" spans="1:21">
      <c r="A132" s="6" t="s">
        <v>1936</v>
      </c>
      <c r="B132" s="6">
        <v>42</v>
      </c>
      <c r="C132" s="6">
        <v>612</v>
      </c>
      <c r="D132" s="6">
        <v>7.0000000000000007E-2</v>
      </c>
      <c r="E132" s="6">
        <v>6.9669999999999996E-2</v>
      </c>
      <c r="F132" s="6">
        <v>1.23E-3</v>
      </c>
      <c r="G132" s="6">
        <v>1.3809899999999999</v>
      </c>
      <c r="H132" s="6">
        <v>2.58E-2</v>
      </c>
      <c r="I132" s="6">
        <v>0.14379</v>
      </c>
      <c r="J132" s="6">
        <v>1.97E-3</v>
      </c>
      <c r="K132" s="6">
        <v>919</v>
      </c>
      <c r="L132" s="6">
        <v>18</v>
      </c>
      <c r="M132" s="6">
        <v>881</v>
      </c>
      <c r="N132" s="6">
        <v>11</v>
      </c>
      <c r="O132" s="6">
        <v>866</v>
      </c>
      <c r="P132" s="35">
        <v>11</v>
      </c>
      <c r="Q132" s="31">
        <f t="shared" si="10"/>
        <v>5.7671381936887922</v>
      </c>
      <c r="R132" s="31">
        <f t="shared" si="11"/>
        <v>4.3996719029146067</v>
      </c>
      <c r="S132" s="92">
        <f t="shared" ref="S132:S195" si="14">IF(OR(Q132-R132&gt;10,Q132+R132&lt;-5),"X",Q132)</f>
        <v>5.7671381936887922</v>
      </c>
      <c r="T132" s="32">
        <f t="shared" si="12"/>
        <v>866</v>
      </c>
      <c r="U132" s="32">
        <f t="shared" si="13"/>
        <v>11</v>
      </c>
    </row>
    <row r="133" spans="1:21">
      <c r="A133" s="6" t="s">
        <v>1937</v>
      </c>
      <c r="B133" s="6">
        <v>255</v>
      </c>
      <c r="C133" s="6">
        <v>293</v>
      </c>
      <c r="D133" s="6">
        <v>0.87</v>
      </c>
      <c r="E133" s="6">
        <v>0.17355999999999999</v>
      </c>
      <c r="F133" s="6">
        <v>2.7899999999999999E-3</v>
      </c>
      <c r="G133" s="6">
        <v>11.816560000000001</v>
      </c>
      <c r="H133" s="6">
        <v>0.20513000000000001</v>
      </c>
      <c r="I133" s="6">
        <v>0.49389</v>
      </c>
      <c r="J133" s="6">
        <v>6.8199999999999997E-3</v>
      </c>
      <c r="K133" s="6">
        <v>2592</v>
      </c>
      <c r="L133" s="6">
        <v>13</v>
      </c>
      <c r="M133" s="6">
        <v>2590</v>
      </c>
      <c r="N133" s="6">
        <v>16</v>
      </c>
      <c r="O133" s="6">
        <v>2587</v>
      </c>
      <c r="P133" s="35">
        <v>29</v>
      </c>
      <c r="Q133" s="31">
        <f t="shared" si="10"/>
        <v>0.19290123456789932</v>
      </c>
      <c r="R133" s="31">
        <f t="shared" si="11"/>
        <v>2.4514079818364514</v>
      </c>
      <c r="S133" s="92">
        <f t="shared" si="14"/>
        <v>0.19290123456789932</v>
      </c>
      <c r="T133" s="32">
        <f t="shared" si="12"/>
        <v>2592</v>
      </c>
      <c r="U133" s="32">
        <f t="shared" si="13"/>
        <v>13</v>
      </c>
    </row>
    <row r="134" spans="1:21">
      <c r="A134" s="6" t="s">
        <v>1938</v>
      </c>
      <c r="B134" s="6">
        <v>35</v>
      </c>
      <c r="C134" s="6">
        <v>261</v>
      </c>
      <c r="D134" s="6">
        <v>0.13</v>
      </c>
      <c r="E134" s="6">
        <v>7.3260000000000006E-2</v>
      </c>
      <c r="F134" s="6">
        <v>1.32E-3</v>
      </c>
      <c r="G134" s="6">
        <v>1.73495</v>
      </c>
      <c r="H134" s="6">
        <v>3.3770000000000001E-2</v>
      </c>
      <c r="I134" s="6">
        <v>0.17179</v>
      </c>
      <c r="J134" s="6">
        <v>2.48E-3</v>
      </c>
      <c r="K134" s="6">
        <v>1021</v>
      </c>
      <c r="L134" s="6">
        <v>19</v>
      </c>
      <c r="M134" s="6">
        <v>1022</v>
      </c>
      <c r="N134" s="6">
        <v>13</v>
      </c>
      <c r="O134" s="6">
        <v>1022</v>
      </c>
      <c r="P134" s="35">
        <v>14</v>
      </c>
      <c r="Q134" s="31">
        <f t="shared" si="10"/>
        <v>-9.7943192948091173E-2</v>
      </c>
      <c r="R134" s="31">
        <f t="shared" si="11"/>
        <v>4.6260198771565104</v>
      </c>
      <c r="S134" s="92">
        <f t="shared" si="14"/>
        <v>-9.7943192948091173E-2</v>
      </c>
      <c r="T134" s="32">
        <f t="shared" si="12"/>
        <v>1021</v>
      </c>
      <c r="U134" s="32">
        <f t="shared" si="13"/>
        <v>19</v>
      </c>
    </row>
    <row r="135" spans="1:21">
      <c r="A135" s="6" t="s">
        <v>1939</v>
      </c>
      <c r="B135" s="6">
        <v>108</v>
      </c>
      <c r="C135" s="6">
        <v>85</v>
      </c>
      <c r="D135" s="6">
        <v>1.26</v>
      </c>
      <c r="E135" s="6">
        <v>0.13453999999999999</v>
      </c>
      <c r="F135" s="6">
        <v>2.2499999999999998E-3</v>
      </c>
      <c r="G135" s="6">
        <v>7.2302600000000004</v>
      </c>
      <c r="H135" s="6">
        <v>0.13220000000000001</v>
      </c>
      <c r="I135" s="6">
        <v>0.38983000000000001</v>
      </c>
      <c r="J135" s="6">
        <v>5.7499999999999999E-3</v>
      </c>
      <c r="K135" s="6">
        <v>2158</v>
      </c>
      <c r="L135" s="6">
        <v>15</v>
      </c>
      <c r="M135" s="6">
        <v>2140</v>
      </c>
      <c r="N135" s="6">
        <v>16</v>
      </c>
      <c r="O135" s="6">
        <v>2122</v>
      </c>
      <c r="P135" s="35">
        <v>27</v>
      </c>
      <c r="Q135" s="31">
        <f t="shared" si="10"/>
        <v>1.6682113067655213</v>
      </c>
      <c r="R135" s="31">
        <f t="shared" si="11"/>
        <v>2.8513572554640567</v>
      </c>
      <c r="S135" s="92">
        <f t="shared" si="14"/>
        <v>1.6682113067655213</v>
      </c>
      <c r="T135" s="32">
        <f t="shared" si="12"/>
        <v>2158</v>
      </c>
      <c r="U135" s="32">
        <f t="shared" si="13"/>
        <v>15</v>
      </c>
    </row>
    <row r="136" spans="1:21">
      <c r="A136" s="6" t="s">
        <v>1940</v>
      </c>
      <c r="B136" s="6">
        <v>160</v>
      </c>
      <c r="C136" s="6">
        <v>265</v>
      </c>
      <c r="D136" s="6">
        <v>0.61</v>
      </c>
      <c r="E136" s="6">
        <v>8.9800000000000005E-2</v>
      </c>
      <c r="F136" s="6">
        <v>1.4599999999999999E-3</v>
      </c>
      <c r="G136" s="6">
        <v>2.99932</v>
      </c>
      <c r="H136" s="6">
        <v>5.4050000000000001E-2</v>
      </c>
      <c r="I136" s="6">
        <v>0.24228</v>
      </c>
      <c r="J136" s="6">
        <v>3.47E-3</v>
      </c>
      <c r="K136" s="6">
        <v>1421</v>
      </c>
      <c r="L136" s="6">
        <v>16</v>
      </c>
      <c r="M136" s="6">
        <v>1407</v>
      </c>
      <c r="N136" s="6">
        <v>14</v>
      </c>
      <c r="O136" s="6">
        <v>1399</v>
      </c>
      <c r="P136" s="35">
        <v>18</v>
      </c>
      <c r="Q136" s="31">
        <f t="shared" si="10"/>
        <v>1.5482054890921915</v>
      </c>
      <c r="R136" s="31">
        <f t="shared" si="11"/>
        <v>3.3665495032781072</v>
      </c>
      <c r="S136" s="92">
        <f t="shared" si="14"/>
        <v>1.5482054890921915</v>
      </c>
      <c r="T136" s="32">
        <f t="shared" si="12"/>
        <v>1421</v>
      </c>
      <c r="U136" s="32">
        <f t="shared" si="13"/>
        <v>16</v>
      </c>
    </row>
    <row r="137" spans="1:21">
      <c r="A137" s="6" t="s">
        <v>1941</v>
      </c>
      <c r="B137" s="6">
        <v>73</v>
      </c>
      <c r="C137" s="6">
        <v>351</v>
      </c>
      <c r="D137" s="6">
        <v>0.21</v>
      </c>
      <c r="E137" s="6">
        <v>7.5069999999999998E-2</v>
      </c>
      <c r="F137" s="6">
        <v>1.2199999999999999E-3</v>
      </c>
      <c r="G137" s="6">
        <v>1.76983</v>
      </c>
      <c r="H137" s="6">
        <v>3.1899999999999998E-2</v>
      </c>
      <c r="I137" s="6">
        <v>0.17101</v>
      </c>
      <c r="J137" s="6">
        <v>2.4299999999999999E-3</v>
      </c>
      <c r="K137" s="6">
        <v>1070</v>
      </c>
      <c r="L137" s="6">
        <v>17</v>
      </c>
      <c r="M137" s="6">
        <v>1034</v>
      </c>
      <c r="N137" s="6">
        <v>12</v>
      </c>
      <c r="O137" s="6">
        <v>1018</v>
      </c>
      <c r="P137" s="35">
        <v>13</v>
      </c>
      <c r="Q137" s="31">
        <f t="shared" si="10"/>
        <v>4.8598130841121527</v>
      </c>
      <c r="R137" s="31">
        <f t="shared" si="11"/>
        <v>3.8786412961351573</v>
      </c>
      <c r="S137" s="92">
        <f t="shared" si="14"/>
        <v>4.8598130841121527</v>
      </c>
      <c r="T137" s="32">
        <f t="shared" si="12"/>
        <v>1070</v>
      </c>
      <c r="U137" s="32">
        <f t="shared" si="13"/>
        <v>17</v>
      </c>
    </row>
    <row r="138" spans="1:21">
      <c r="A138" s="6" t="s">
        <v>1942</v>
      </c>
      <c r="B138" s="6">
        <v>430</v>
      </c>
      <c r="C138" s="6">
        <v>412</v>
      </c>
      <c r="D138" s="6">
        <v>1.04</v>
      </c>
      <c r="E138" s="6">
        <v>7.3609999999999995E-2</v>
      </c>
      <c r="F138" s="6">
        <v>1.1900000000000001E-3</v>
      </c>
      <c r="G138" s="6">
        <v>1.6626099999999999</v>
      </c>
      <c r="H138" s="6">
        <v>2.9929999999999998E-2</v>
      </c>
      <c r="I138" s="6">
        <v>0.16385</v>
      </c>
      <c r="J138" s="6">
        <v>2.32E-3</v>
      </c>
      <c r="K138" s="6">
        <v>1031</v>
      </c>
      <c r="L138" s="6">
        <v>17</v>
      </c>
      <c r="M138" s="6">
        <v>994</v>
      </c>
      <c r="N138" s="6">
        <v>11</v>
      </c>
      <c r="O138" s="6">
        <v>978</v>
      </c>
      <c r="P138" s="35">
        <v>13</v>
      </c>
      <c r="Q138" s="31">
        <f t="shared" si="10"/>
        <v>5.1406401551891356</v>
      </c>
      <c r="R138" s="31">
        <f t="shared" si="11"/>
        <v>4.018145851350936</v>
      </c>
      <c r="S138" s="92">
        <f t="shared" si="14"/>
        <v>5.1406401551891356</v>
      </c>
      <c r="T138" s="32">
        <f t="shared" si="12"/>
        <v>978</v>
      </c>
      <c r="U138" s="32">
        <f t="shared" si="13"/>
        <v>13</v>
      </c>
    </row>
    <row r="139" spans="1:21">
      <c r="A139" s="6" t="s">
        <v>1943</v>
      </c>
      <c r="B139" s="6">
        <v>152</v>
      </c>
      <c r="C139" s="6">
        <v>351</v>
      </c>
      <c r="D139" s="6">
        <v>0.43</v>
      </c>
      <c r="E139" s="6">
        <v>8.3879999999999996E-2</v>
      </c>
      <c r="F139" s="6">
        <v>4.1700000000000001E-3</v>
      </c>
      <c r="G139" s="6">
        <v>2.7008800000000002</v>
      </c>
      <c r="H139" s="6">
        <v>0.12833</v>
      </c>
      <c r="I139" s="6">
        <v>0.23352999999999999</v>
      </c>
      <c r="J139" s="6">
        <v>3.4399999999999999E-3</v>
      </c>
      <c r="K139" s="6">
        <v>1290</v>
      </c>
      <c r="L139" s="6">
        <v>99</v>
      </c>
      <c r="M139" s="6">
        <v>1329</v>
      </c>
      <c r="N139" s="6">
        <v>35</v>
      </c>
      <c r="O139" s="6">
        <v>1353</v>
      </c>
      <c r="P139" s="35">
        <v>18</v>
      </c>
      <c r="Q139" s="31">
        <f t="shared" si="10"/>
        <v>-4.8837209302325491</v>
      </c>
      <c r="R139" s="31">
        <f t="shared" si="11"/>
        <v>16.338527871119581</v>
      </c>
      <c r="S139" s="92">
        <f t="shared" si="14"/>
        <v>-4.8837209302325491</v>
      </c>
      <c r="T139" s="32">
        <f t="shared" si="12"/>
        <v>1290</v>
      </c>
      <c r="U139" s="32">
        <f t="shared" si="13"/>
        <v>99</v>
      </c>
    </row>
    <row r="140" spans="1:21">
      <c r="A140" s="6" t="s">
        <v>1944</v>
      </c>
      <c r="B140" s="6">
        <v>258</v>
      </c>
      <c r="C140" s="6">
        <v>332</v>
      </c>
      <c r="D140" s="6">
        <v>0.78</v>
      </c>
      <c r="E140" s="6">
        <v>0.16905999999999999</v>
      </c>
      <c r="F140" s="6">
        <v>2.2799999999999999E-3</v>
      </c>
      <c r="G140" s="6">
        <v>11.20463</v>
      </c>
      <c r="H140" s="6">
        <v>0.17760999999999999</v>
      </c>
      <c r="I140" s="6">
        <v>0.48076000000000002</v>
      </c>
      <c r="J140" s="6">
        <v>6.6899999999999998E-3</v>
      </c>
      <c r="K140" s="6">
        <v>2548</v>
      </c>
      <c r="L140" s="6">
        <v>12</v>
      </c>
      <c r="M140" s="6">
        <v>2540</v>
      </c>
      <c r="N140" s="6">
        <v>15</v>
      </c>
      <c r="O140" s="6">
        <v>2531</v>
      </c>
      <c r="P140" s="35">
        <v>29</v>
      </c>
      <c r="Q140" s="31">
        <f t="shared" si="10"/>
        <v>0.66718995290423466</v>
      </c>
      <c r="R140" s="31">
        <f t="shared" si="11"/>
        <v>2.4610820075592605</v>
      </c>
      <c r="S140" s="92">
        <f t="shared" si="14"/>
        <v>0.66718995290423466</v>
      </c>
      <c r="T140" s="32">
        <f t="shared" si="12"/>
        <v>2548</v>
      </c>
      <c r="U140" s="32">
        <f t="shared" si="13"/>
        <v>12</v>
      </c>
    </row>
    <row r="141" spans="1:21">
      <c r="A141" s="6" t="s">
        <v>1945</v>
      </c>
      <c r="B141" s="6">
        <v>77</v>
      </c>
      <c r="C141" s="6">
        <v>97</v>
      </c>
      <c r="D141" s="6">
        <v>0.79</v>
      </c>
      <c r="E141" s="6">
        <v>6.3920000000000005E-2</v>
      </c>
      <c r="F141" s="6">
        <v>1.98E-3</v>
      </c>
      <c r="G141" s="6">
        <v>1.0661499999999999</v>
      </c>
      <c r="H141" s="6">
        <v>3.3189999999999997E-2</v>
      </c>
      <c r="I141" s="6">
        <v>0.12099</v>
      </c>
      <c r="J141" s="6">
        <v>1.9599999999999999E-3</v>
      </c>
      <c r="K141" s="6">
        <v>739</v>
      </c>
      <c r="L141" s="6">
        <v>39</v>
      </c>
      <c r="M141" s="6">
        <v>737</v>
      </c>
      <c r="N141" s="6">
        <v>16</v>
      </c>
      <c r="O141" s="6">
        <v>736</v>
      </c>
      <c r="P141" s="35">
        <v>11</v>
      </c>
      <c r="Q141" s="31">
        <f t="shared" si="10"/>
        <v>0.40595399188092518</v>
      </c>
      <c r="R141" s="31">
        <f t="shared" si="11"/>
        <v>10.925370783281387</v>
      </c>
      <c r="S141" s="92">
        <f t="shared" si="14"/>
        <v>0.40595399188092518</v>
      </c>
      <c r="T141" s="32">
        <f t="shared" si="12"/>
        <v>736</v>
      </c>
      <c r="U141" s="32">
        <f t="shared" si="13"/>
        <v>11</v>
      </c>
    </row>
    <row r="142" spans="1:21">
      <c r="A142" s="6" t="s">
        <v>1946</v>
      </c>
      <c r="B142" s="6">
        <v>84</v>
      </c>
      <c r="C142" s="6">
        <v>81</v>
      </c>
      <c r="D142" s="6">
        <v>1.04</v>
      </c>
      <c r="E142" s="6">
        <v>9.2600000000000002E-2</v>
      </c>
      <c r="F142" s="6">
        <v>2.0899999999999998E-3</v>
      </c>
      <c r="G142" s="6">
        <v>2.5441500000000001</v>
      </c>
      <c r="H142" s="6">
        <v>5.9139999999999998E-2</v>
      </c>
      <c r="I142" s="6">
        <v>0.19928999999999999</v>
      </c>
      <c r="J142" s="6">
        <v>3.0899999999999999E-3</v>
      </c>
      <c r="K142" s="6">
        <v>1480</v>
      </c>
      <c r="L142" s="6">
        <v>22</v>
      </c>
      <c r="M142" s="6">
        <v>1285</v>
      </c>
      <c r="N142" s="6">
        <v>17</v>
      </c>
      <c r="O142" s="6">
        <v>1172</v>
      </c>
      <c r="P142" s="35">
        <v>17</v>
      </c>
      <c r="Q142" s="31">
        <f t="shared" si="10"/>
        <v>20.810810810810811</v>
      </c>
      <c r="R142" s="31">
        <f t="shared" si="11"/>
        <v>3.2894037659220441</v>
      </c>
      <c r="S142" s="92" t="str">
        <f t="shared" si="14"/>
        <v>X</v>
      </c>
      <c r="T142" s="32">
        <f t="shared" si="12"/>
        <v>1480</v>
      </c>
      <c r="U142" s="32">
        <f t="shared" si="13"/>
        <v>22</v>
      </c>
    </row>
    <row r="143" spans="1:21">
      <c r="A143" s="6" t="s">
        <v>1947</v>
      </c>
      <c r="B143" s="6">
        <v>70</v>
      </c>
      <c r="C143" s="6">
        <v>66</v>
      </c>
      <c r="D143" s="6">
        <v>1.06</v>
      </c>
      <c r="E143" s="6">
        <v>0.30970999999999999</v>
      </c>
      <c r="F143" s="6">
        <v>4.47E-3</v>
      </c>
      <c r="G143" s="6">
        <v>29.820720000000001</v>
      </c>
      <c r="H143" s="6">
        <v>0.49218000000000001</v>
      </c>
      <c r="I143" s="6">
        <v>0.69843999999999995</v>
      </c>
      <c r="J143" s="6">
        <v>1.0200000000000001E-2</v>
      </c>
      <c r="K143" s="6">
        <v>3519</v>
      </c>
      <c r="L143" s="6">
        <v>11</v>
      </c>
      <c r="M143" s="6">
        <v>3481</v>
      </c>
      <c r="N143" s="6">
        <v>16</v>
      </c>
      <c r="O143" s="6">
        <v>3415</v>
      </c>
      <c r="P143" s="35">
        <v>39</v>
      </c>
      <c r="Q143" s="31">
        <f t="shared" si="10"/>
        <v>2.9553850525717573</v>
      </c>
      <c r="R143" s="31">
        <f t="shared" si="11"/>
        <v>2.2980710505134208</v>
      </c>
      <c r="S143" s="92">
        <f t="shared" si="14"/>
        <v>2.9553850525717573</v>
      </c>
      <c r="T143" s="32">
        <f t="shared" si="12"/>
        <v>3519</v>
      </c>
      <c r="U143" s="32">
        <f t="shared" si="13"/>
        <v>11</v>
      </c>
    </row>
    <row r="144" spans="1:21">
      <c r="A144" s="6" t="s">
        <v>1948</v>
      </c>
      <c r="B144" s="6">
        <v>768</v>
      </c>
      <c r="C144" s="6">
        <v>1074</v>
      </c>
      <c r="D144" s="6">
        <v>0.72</v>
      </c>
      <c r="E144" s="6">
        <v>9.5060000000000006E-2</v>
      </c>
      <c r="F144" s="6">
        <v>1.5200000000000001E-3</v>
      </c>
      <c r="G144" s="6">
        <v>2.8080099999999999</v>
      </c>
      <c r="H144" s="6">
        <v>4.9979999999999997E-2</v>
      </c>
      <c r="I144" s="6">
        <v>0.21426000000000001</v>
      </c>
      <c r="J144" s="6">
        <v>3.0599999999999998E-3</v>
      </c>
      <c r="K144" s="6">
        <v>1529</v>
      </c>
      <c r="L144" s="6">
        <v>15</v>
      </c>
      <c r="M144" s="6">
        <v>1358</v>
      </c>
      <c r="N144" s="6">
        <v>13</v>
      </c>
      <c r="O144" s="6">
        <v>1251</v>
      </c>
      <c r="P144" s="35">
        <v>16</v>
      </c>
      <c r="Q144" s="31">
        <f t="shared" si="10"/>
        <v>18.181818181818176</v>
      </c>
      <c r="R144" s="31">
        <f t="shared" si="11"/>
        <v>2.6376477114075869</v>
      </c>
      <c r="S144" s="92" t="str">
        <f t="shared" si="14"/>
        <v>X</v>
      </c>
      <c r="T144" s="32">
        <f t="shared" si="12"/>
        <v>1529</v>
      </c>
      <c r="U144" s="32">
        <f t="shared" si="13"/>
        <v>15</v>
      </c>
    </row>
    <row r="145" spans="1:21">
      <c r="A145" s="24" t="s">
        <v>1949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26"/>
      <c r="R145" s="26"/>
      <c r="S145" s="92">
        <f t="shared" si="14"/>
        <v>0</v>
      </c>
      <c r="T145" s="27"/>
      <c r="U145" s="27"/>
    </row>
    <row r="146" spans="1:21">
      <c r="A146" s="6" t="s">
        <v>1950</v>
      </c>
      <c r="B146" s="6">
        <v>59</v>
      </c>
      <c r="C146" s="6">
        <v>46</v>
      </c>
      <c r="D146" s="6">
        <v>1.29</v>
      </c>
      <c r="E146" s="6">
        <v>0.11001</v>
      </c>
      <c r="F146" s="6">
        <v>2.7100000000000002E-3</v>
      </c>
      <c r="G146" s="6">
        <v>4.8192500000000003</v>
      </c>
      <c r="H146" s="6">
        <v>0.12066</v>
      </c>
      <c r="I146" s="6">
        <v>0.31777</v>
      </c>
      <c r="J146" s="6">
        <v>5.3E-3</v>
      </c>
      <c r="K146" s="6">
        <v>1800</v>
      </c>
      <c r="L146" s="6">
        <v>23</v>
      </c>
      <c r="M146" s="6">
        <v>1788</v>
      </c>
      <c r="N146" s="6">
        <v>21</v>
      </c>
      <c r="O146" s="6">
        <v>1779</v>
      </c>
      <c r="P146" s="35">
        <v>26</v>
      </c>
      <c r="Q146" s="31">
        <f t="shared" ref="Q146:Q209" si="15">(1-O146/K146)*100</f>
        <v>1.1666666666666714</v>
      </c>
      <c r="R146" s="31">
        <f t="shared" ref="R146:R209" si="16">SQRT((2*P146)^2*(-1/K146)^2+(2*L146)^2*(O146/K146^2)^2)*100</f>
        <v>3.8373226736597572</v>
      </c>
      <c r="S146" s="92">
        <f t="shared" si="14"/>
        <v>1.1666666666666714</v>
      </c>
      <c r="T146" s="32">
        <f t="shared" ref="T146:T209" si="17">IF(O146&lt;=1000,O146,K146)</f>
        <v>1800</v>
      </c>
      <c r="U146" s="32">
        <f t="shared" ref="U146:U209" si="18">IF(T146&lt;=1000,P146,L146)</f>
        <v>23</v>
      </c>
    </row>
    <row r="147" spans="1:21">
      <c r="A147" s="6" t="s">
        <v>1951</v>
      </c>
      <c r="B147" s="6">
        <v>534</v>
      </c>
      <c r="C147" s="6">
        <v>354</v>
      </c>
      <c r="D147" s="6">
        <v>1.51</v>
      </c>
      <c r="E147" s="6">
        <v>0.10118000000000001</v>
      </c>
      <c r="F147" s="6">
        <v>1.57E-3</v>
      </c>
      <c r="G147" s="6">
        <v>4.1880899999999999</v>
      </c>
      <c r="H147" s="6">
        <v>7.3450000000000001E-2</v>
      </c>
      <c r="I147" s="6">
        <v>0.30025000000000002</v>
      </c>
      <c r="J147" s="6">
        <v>4.3E-3</v>
      </c>
      <c r="K147" s="6">
        <v>1646</v>
      </c>
      <c r="L147" s="6">
        <v>15</v>
      </c>
      <c r="M147" s="6">
        <v>1672</v>
      </c>
      <c r="N147" s="6">
        <v>14</v>
      </c>
      <c r="O147" s="6">
        <v>1693</v>
      </c>
      <c r="P147" s="35">
        <v>21</v>
      </c>
      <c r="Q147" s="31">
        <f t="shared" si="15"/>
        <v>-2.8554070473876036</v>
      </c>
      <c r="R147" s="31">
        <f t="shared" si="16"/>
        <v>3.1662524257938607</v>
      </c>
      <c r="S147" s="92">
        <f t="shared" si="14"/>
        <v>-2.8554070473876036</v>
      </c>
      <c r="T147" s="32">
        <f t="shared" si="17"/>
        <v>1646</v>
      </c>
      <c r="U147" s="32">
        <f t="shared" si="18"/>
        <v>15</v>
      </c>
    </row>
    <row r="148" spans="1:21">
      <c r="A148" s="6" t="s">
        <v>1952</v>
      </c>
      <c r="B148" s="6">
        <v>332</v>
      </c>
      <c r="C148" s="6">
        <v>168</v>
      </c>
      <c r="D148" s="6">
        <v>1.98</v>
      </c>
      <c r="E148" s="6">
        <v>7.1499999999999994E-2</v>
      </c>
      <c r="F148" s="6">
        <v>1.56E-3</v>
      </c>
      <c r="G148" s="6">
        <v>1.54071</v>
      </c>
      <c r="H148" s="6">
        <v>3.5180000000000003E-2</v>
      </c>
      <c r="I148" s="6">
        <v>0.15629999999999999</v>
      </c>
      <c r="J148" s="6">
        <v>2.3800000000000002E-3</v>
      </c>
      <c r="K148" s="6">
        <v>972</v>
      </c>
      <c r="L148" s="6">
        <v>24</v>
      </c>
      <c r="M148" s="6">
        <v>947</v>
      </c>
      <c r="N148" s="6">
        <v>14</v>
      </c>
      <c r="O148" s="6">
        <v>936</v>
      </c>
      <c r="P148" s="35">
        <v>13</v>
      </c>
      <c r="Q148" s="31">
        <f t="shared" si="15"/>
        <v>3.703703703703709</v>
      </c>
      <c r="R148" s="31">
        <f t="shared" si="16"/>
        <v>5.456064855027793</v>
      </c>
      <c r="S148" s="92">
        <f t="shared" si="14"/>
        <v>3.703703703703709</v>
      </c>
      <c r="T148" s="32">
        <f t="shared" si="17"/>
        <v>936</v>
      </c>
      <c r="U148" s="32">
        <f t="shared" si="18"/>
        <v>13</v>
      </c>
    </row>
    <row r="149" spans="1:21">
      <c r="A149" s="6" t="s">
        <v>1953</v>
      </c>
      <c r="B149" s="6">
        <v>77</v>
      </c>
      <c r="C149" s="6">
        <v>140</v>
      </c>
      <c r="D149" s="6">
        <v>0.55000000000000004</v>
      </c>
      <c r="E149" s="6">
        <v>8.3460000000000006E-2</v>
      </c>
      <c r="F149" s="6">
        <v>1.64E-3</v>
      </c>
      <c r="G149" s="6">
        <v>2.5886999999999998</v>
      </c>
      <c r="H149" s="6">
        <v>5.4129999999999998E-2</v>
      </c>
      <c r="I149" s="6">
        <v>0.22500000000000001</v>
      </c>
      <c r="J149" s="6">
        <v>3.3700000000000002E-3</v>
      </c>
      <c r="K149" s="6">
        <v>1280</v>
      </c>
      <c r="L149" s="6">
        <v>20</v>
      </c>
      <c r="M149" s="6">
        <v>1297</v>
      </c>
      <c r="N149" s="6">
        <v>15</v>
      </c>
      <c r="O149" s="6">
        <v>1308</v>
      </c>
      <c r="P149" s="35">
        <v>18</v>
      </c>
      <c r="Q149" s="31">
        <f t="shared" si="15"/>
        <v>-2.1875000000000089</v>
      </c>
      <c r="R149" s="31">
        <f t="shared" si="16"/>
        <v>4.2553143653436925</v>
      </c>
      <c r="S149" s="92">
        <f t="shared" si="14"/>
        <v>-2.1875000000000089</v>
      </c>
      <c r="T149" s="32">
        <f t="shared" si="17"/>
        <v>1280</v>
      </c>
      <c r="U149" s="32">
        <f t="shared" si="18"/>
        <v>20</v>
      </c>
    </row>
    <row r="150" spans="1:21">
      <c r="A150" s="6" t="s">
        <v>1954</v>
      </c>
      <c r="B150" s="6">
        <v>47</v>
      </c>
      <c r="C150" s="6">
        <v>81</v>
      </c>
      <c r="D150" s="6">
        <v>0.57999999999999996</v>
      </c>
      <c r="E150" s="6">
        <v>6.5479999999999997E-2</v>
      </c>
      <c r="F150" s="6">
        <v>2.6800000000000001E-3</v>
      </c>
      <c r="G150" s="6">
        <v>1.00302</v>
      </c>
      <c r="H150" s="6">
        <v>4.0500000000000001E-2</v>
      </c>
      <c r="I150" s="6">
        <v>0.11111</v>
      </c>
      <c r="J150" s="6">
        <v>2.0500000000000002E-3</v>
      </c>
      <c r="K150" s="6">
        <v>790</v>
      </c>
      <c r="L150" s="6">
        <v>54</v>
      </c>
      <c r="M150" s="6">
        <v>705</v>
      </c>
      <c r="N150" s="6">
        <v>21</v>
      </c>
      <c r="O150" s="6">
        <v>679</v>
      </c>
      <c r="P150" s="35">
        <v>12</v>
      </c>
      <c r="Q150" s="31">
        <f t="shared" si="15"/>
        <v>14.050632911392402</v>
      </c>
      <c r="R150" s="31">
        <f t="shared" si="16"/>
        <v>12.136421694017258</v>
      </c>
      <c r="S150" s="92">
        <f t="shared" si="14"/>
        <v>14.050632911392402</v>
      </c>
      <c r="T150" s="32">
        <f t="shared" si="17"/>
        <v>679</v>
      </c>
      <c r="U150" s="32">
        <f t="shared" si="18"/>
        <v>12</v>
      </c>
    </row>
    <row r="151" spans="1:21">
      <c r="A151" s="6" t="s">
        <v>1955</v>
      </c>
      <c r="B151" s="6">
        <v>304</v>
      </c>
      <c r="C151" s="6">
        <v>322</v>
      </c>
      <c r="D151" s="6">
        <v>0.94</v>
      </c>
      <c r="E151" s="6">
        <v>9.6060000000000006E-2</v>
      </c>
      <c r="F151" s="6">
        <v>1.5200000000000001E-3</v>
      </c>
      <c r="G151" s="6">
        <v>3.52163</v>
      </c>
      <c r="H151" s="6">
        <v>6.2539999999999998E-2</v>
      </c>
      <c r="I151" s="6">
        <v>0.26593</v>
      </c>
      <c r="J151" s="6">
        <v>3.82E-3</v>
      </c>
      <c r="K151" s="6">
        <v>1549</v>
      </c>
      <c r="L151" s="6">
        <v>15</v>
      </c>
      <c r="M151" s="6">
        <v>1532</v>
      </c>
      <c r="N151" s="6">
        <v>14</v>
      </c>
      <c r="O151" s="6">
        <v>1520</v>
      </c>
      <c r="P151" s="35">
        <v>19</v>
      </c>
      <c r="Q151" s="31">
        <f t="shared" si="15"/>
        <v>1.8721755971594534</v>
      </c>
      <c r="R151" s="31">
        <f t="shared" si="16"/>
        <v>3.1032195165317513</v>
      </c>
      <c r="S151" s="92">
        <f t="shared" si="14"/>
        <v>1.8721755971594534</v>
      </c>
      <c r="T151" s="32">
        <f t="shared" si="17"/>
        <v>1549</v>
      </c>
      <c r="U151" s="32">
        <f t="shared" si="18"/>
        <v>15</v>
      </c>
    </row>
    <row r="152" spans="1:21">
      <c r="A152" s="6" t="s">
        <v>1956</v>
      </c>
      <c r="B152" s="6">
        <v>383</v>
      </c>
      <c r="C152" s="6">
        <v>365</v>
      </c>
      <c r="D152" s="6">
        <v>1.05</v>
      </c>
      <c r="E152" s="6">
        <v>7.6730000000000007E-2</v>
      </c>
      <c r="F152" s="6">
        <v>1.4599999999999999E-3</v>
      </c>
      <c r="G152" s="6">
        <v>1.7993600000000001</v>
      </c>
      <c r="H152" s="6">
        <v>3.6639999999999999E-2</v>
      </c>
      <c r="I152" s="6">
        <v>0.17011000000000001</v>
      </c>
      <c r="J152" s="6">
        <v>2.5200000000000001E-3</v>
      </c>
      <c r="K152" s="6">
        <v>1114</v>
      </c>
      <c r="L152" s="6">
        <v>19</v>
      </c>
      <c r="M152" s="6">
        <v>1045</v>
      </c>
      <c r="N152" s="6">
        <v>13</v>
      </c>
      <c r="O152" s="6">
        <v>1013</v>
      </c>
      <c r="P152" s="35">
        <v>14</v>
      </c>
      <c r="Q152" s="31">
        <f t="shared" si="15"/>
        <v>9.0664272890484732</v>
      </c>
      <c r="R152" s="31">
        <f t="shared" si="16"/>
        <v>3.9923755401640477</v>
      </c>
      <c r="S152" s="92">
        <f t="shared" si="14"/>
        <v>9.0664272890484732</v>
      </c>
      <c r="T152" s="32">
        <f t="shared" si="17"/>
        <v>1114</v>
      </c>
      <c r="U152" s="32">
        <f t="shared" si="18"/>
        <v>19</v>
      </c>
    </row>
    <row r="153" spans="1:21">
      <c r="A153" s="6" t="s">
        <v>1957</v>
      </c>
      <c r="B153" s="6">
        <v>422</v>
      </c>
      <c r="C153" s="6">
        <v>298</v>
      </c>
      <c r="D153" s="6">
        <v>1.41</v>
      </c>
      <c r="E153" s="6">
        <v>7.782E-2</v>
      </c>
      <c r="F153" s="6">
        <v>1.3600000000000001E-3</v>
      </c>
      <c r="G153" s="6">
        <v>2.1025499999999999</v>
      </c>
      <c r="H153" s="6">
        <v>4.0070000000000001E-2</v>
      </c>
      <c r="I153" s="6">
        <v>0.19597000000000001</v>
      </c>
      <c r="J153" s="6">
        <v>2.8500000000000001E-3</v>
      </c>
      <c r="K153" s="6">
        <v>1142</v>
      </c>
      <c r="L153" s="6">
        <v>18</v>
      </c>
      <c r="M153" s="6">
        <v>1150</v>
      </c>
      <c r="N153" s="6">
        <v>13</v>
      </c>
      <c r="O153" s="6">
        <v>1154</v>
      </c>
      <c r="P153" s="35">
        <v>15</v>
      </c>
      <c r="Q153" s="31">
        <f t="shared" si="15"/>
        <v>-1.0507880910683109</v>
      </c>
      <c r="R153" s="31">
        <f t="shared" si="16"/>
        <v>4.1289602049382941</v>
      </c>
      <c r="S153" s="92">
        <f t="shared" si="14"/>
        <v>-1.0507880910683109</v>
      </c>
      <c r="T153" s="32">
        <f t="shared" si="17"/>
        <v>1142</v>
      </c>
      <c r="U153" s="32">
        <f t="shared" si="18"/>
        <v>18</v>
      </c>
    </row>
    <row r="154" spans="1:21">
      <c r="A154" s="6" t="s">
        <v>1958</v>
      </c>
      <c r="B154" s="6">
        <v>114</v>
      </c>
      <c r="C154" s="6">
        <v>489</v>
      </c>
      <c r="D154" s="6">
        <v>0.23</v>
      </c>
      <c r="E154" s="6">
        <v>9.7040000000000001E-2</v>
      </c>
      <c r="F154" s="6">
        <v>1.72E-3</v>
      </c>
      <c r="G154" s="6">
        <v>3.30226</v>
      </c>
      <c r="H154" s="6">
        <v>6.3399999999999998E-2</v>
      </c>
      <c r="I154" s="6">
        <v>0.24682999999999999</v>
      </c>
      <c r="J154" s="6">
        <v>3.64E-3</v>
      </c>
      <c r="K154" s="6">
        <v>1568</v>
      </c>
      <c r="L154" s="6">
        <v>17</v>
      </c>
      <c r="M154" s="6">
        <v>1482</v>
      </c>
      <c r="N154" s="6">
        <v>15</v>
      </c>
      <c r="O154" s="6">
        <v>1422</v>
      </c>
      <c r="P154" s="35">
        <v>19</v>
      </c>
      <c r="Q154" s="31">
        <f t="shared" si="15"/>
        <v>9.3112244897959222</v>
      </c>
      <c r="R154" s="31">
        <f t="shared" si="16"/>
        <v>3.1209280027365107</v>
      </c>
      <c r="S154" s="92">
        <f t="shared" si="14"/>
        <v>9.3112244897959222</v>
      </c>
      <c r="T154" s="32">
        <f t="shared" si="17"/>
        <v>1568</v>
      </c>
      <c r="U154" s="32">
        <f t="shared" si="18"/>
        <v>17</v>
      </c>
    </row>
    <row r="155" spans="1:21">
      <c r="A155" s="6" t="s">
        <v>1959</v>
      </c>
      <c r="B155" s="6">
        <v>147</v>
      </c>
      <c r="C155" s="6">
        <v>266</v>
      </c>
      <c r="D155" s="6">
        <v>0.55000000000000004</v>
      </c>
      <c r="E155" s="6">
        <v>9.4799999999999995E-2</v>
      </c>
      <c r="F155" s="6">
        <v>1.5499999999999999E-3</v>
      </c>
      <c r="G155" s="6">
        <v>3.4923899999999999</v>
      </c>
      <c r="H155" s="6">
        <v>6.3519999999999993E-2</v>
      </c>
      <c r="I155" s="6">
        <v>0.26722000000000001</v>
      </c>
      <c r="J155" s="6">
        <v>3.8600000000000001E-3</v>
      </c>
      <c r="K155" s="6">
        <v>1524</v>
      </c>
      <c r="L155" s="6">
        <v>16</v>
      </c>
      <c r="M155" s="6">
        <v>1525</v>
      </c>
      <c r="N155" s="6">
        <v>14</v>
      </c>
      <c r="O155" s="6">
        <v>1527</v>
      </c>
      <c r="P155" s="35">
        <v>20</v>
      </c>
      <c r="Q155" s="31">
        <f t="shared" si="15"/>
        <v>-0.19685039370078705</v>
      </c>
      <c r="R155" s="31">
        <f t="shared" si="16"/>
        <v>3.3638036986242605</v>
      </c>
      <c r="S155" s="92">
        <f t="shared" si="14"/>
        <v>-0.19685039370078705</v>
      </c>
      <c r="T155" s="32">
        <f t="shared" si="17"/>
        <v>1524</v>
      </c>
      <c r="U155" s="32">
        <f t="shared" si="18"/>
        <v>16</v>
      </c>
    </row>
    <row r="156" spans="1:21">
      <c r="A156" s="6" t="s">
        <v>1960</v>
      </c>
      <c r="B156" s="6">
        <v>47</v>
      </c>
      <c r="C156" s="6">
        <v>109</v>
      </c>
      <c r="D156" s="6">
        <v>0.43</v>
      </c>
      <c r="E156" s="6">
        <v>7.3929999999999996E-2</v>
      </c>
      <c r="F156" s="6">
        <v>1.8500000000000001E-3</v>
      </c>
      <c r="G156" s="6">
        <v>1.7307900000000001</v>
      </c>
      <c r="H156" s="6">
        <v>4.4940000000000001E-2</v>
      </c>
      <c r="I156" s="6">
        <v>0.16980999999999999</v>
      </c>
      <c r="J156" s="6">
        <v>2.7899999999999999E-3</v>
      </c>
      <c r="K156" s="6">
        <v>1040</v>
      </c>
      <c r="L156" s="6">
        <v>27</v>
      </c>
      <c r="M156" s="6">
        <v>1020</v>
      </c>
      <c r="N156" s="6">
        <v>17</v>
      </c>
      <c r="O156" s="6">
        <v>1011</v>
      </c>
      <c r="P156" s="35">
        <v>15</v>
      </c>
      <c r="Q156" s="31">
        <f t="shared" si="15"/>
        <v>2.7884615384615397</v>
      </c>
      <c r="R156" s="31">
        <f t="shared" si="16"/>
        <v>5.8136465466290099</v>
      </c>
      <c r="S156" s="92">
        <f t="shared" si="14"/>
        <v>2.7884615384615397</v>
      </c>
      <c r="T156" s="32">
        <f t="shared" si="17"/>
        <v>1040</v>
      </c>
      <c r="U156" s="32">
        <f t="shared" si="18"/>
        <v>27</v>
      </c>
    </row>
    <row r="157" spans="1:21">
      <c r="A157" s="6" t="s">
        <v>1961</v>
      </c>
      <c r="B157" s="6">
        <v>276</v>
      </c>
      <c r="C157" s="6">
        <v>219</v>
      </c>
      <c r="D157" s="6">
        <v>1.26</v>
      </c>
      <c r="E157" s="6">
        <v>0.12381</v>
      </c>
      <c r="F157" s="6">
        <v>1.7600000000000001E-3</v>
      </c>
      <c r="G157" s="6">
        <v>6.2981100000000003</v>
      </c>
      <c r="H157" s="6">
        <v>0.1071</v>
      </c>
      <c r="I157" s="6">
        <v>0.36896000000000001</v>
      </c>
      <c r="J157" s="6">
        <v>5.47E-3</v>
      </c>
      <c r="K157" s="6">
        <v>2012</v>
      </c>
      <c r="L157" s="6">
        <v>13</v>
      </c>
      <c r="M157" s="6">
        <v>2018</v>
      </c>
      <c r="N157" s="6">
        <v>15</v>
      </c>
      <c r="O157" s="6">
        <v>2025</v>
      </c>
      <c r="P157" s="35">
        <v>26</v>
      </c>
      <c r="Q157" s="31">
        <f t="shared" si="15"/>
        <v>-0.64612326043738122</v>
      </c>
      <c r="R157" s="31">
        <f t="shared" si="16"/>
        <v>2.8932947147313706</v>
      </c>
      <c r="S157" s="92">
        <f t="shared" si="14"/>
        <v>-0.64612326043738122</v>
      </c>
      <c r="T157" s="32">
        <f t="shared" si="17"/>
        <v>2012</v>
      </c>
      <c r="U157" s="32">
        <f t="shared" si="18"/>
        <v>13</v>
      </c>
    </row>
    <row r="158" spans="1:21">
      <c r="A158" s="6" t="s">
        <v>1962</v>
      </c>
      <c r="B158" s="6">
        <v>223</v>
      </c>
      <c r="C158" s="6">
        <v>101</v>
      </c>
      <c r="D158" s="6">
        <v>2.21</v>
      </c>
      <c r="E158" s="6">
        <v>7.0550000000000002E-2</v>
      </c>
      <c r="F158" s="6">
        <v>1.72E-3</v>
      </c>
      <c r="G158" s="6">
        <v>1.6713899999999999</v>
      </c>
      <c r="H158" s="6">
        <v>4.2599999999999999E-2</v>
      </c>
      <c r="I158" s="6">
        <v>0.17183000000000001</v>
      </c>
      <c r="J158" s="6">
        <v>2.7799999999999999E-3</v>
      </c>
      <c r="K158" s="6">
        <v>944</v>
      </c>
      <c r="L158" s="6">
        <v>27</v>
      </c>
      <c r="M158" s="6">
        <v>998</v>
      </c>
      <c r="N158" s="6">
        <v>16</v>
      </c>
      <c r="O158" s="6">
        <v>1022</v>
      </c>
      <c r="P158" s="35">
        <v>15</v>
      </c>
      <c r="Q158" s="31">
        <f t="shared" si="15"/>
        <v>-8.2627118644067679</v>
      </c>
      <c r="R158" s="31">
        <f t="shared" si="16"/>
        <v>6.9607933887604663</v>
      </c>
      <c r="S158" s="92">
        <f t="shared" si="14"/>
        <v>-8.2627118644067679</v>
      </c>
      <c r="T158" s="32">
        <f t="shared" si="17"/>
        <v>944</v>
      </c>
      <c r="U158" s="32">
        <f t="shared" si="18"/>
        <v>15</v>
      </c>
    </row>
    <row r="159" spans="1:21">
      <c r="A159" s="6" t="s">
        <v>1963</v>
      </c>
      <c r="B159" s="6">
        <v>275</v>
      </c>
      <c r="C159" s="6">
        <v>808</v>
      </c>
      <c r="D159" s="6">
        <v>0.34</v>
      </c>
      <c r="E159" s="6">
        <v>6.5850000000000006E-2</v>
      </c>
      <c r="F159" s="6">
        <v>9.7000000000000005E-4</v>
      </c>
      <c r="G159" s="6">
        <v>1.21265</v>
      </c>
      <c r="H159" s="6">
        <v>2.1180000000000001E-2</v>
      </c>
      <c r="I159" s="6">
        <v>0.13356999999999999</v>
      </c>
      <c r="J159" s="6">
        <v>1.9599999999999999E-3</v>
      </c>
      <c r="K159" s="6">
        <v>802</v>
      </c>
      <c r="L159" s="6">
        <v>16</v>
      </c>
      <c r="M159" s="6">
        <v>806</v>
      </c>
      <c r="N159" s="6">
        <v>10</v>
      </c>
      <c r="O159" s="6">
        <v>808</v>
      </c>
      <c r="P159" s="35">
        <v>11</v>
      </c>
      <c r="Q159" s="31">
        <f t="shared" si="15"/>
        <v>-0.74812967581048273</v>
      </c>
      <c r="R159" s="31">
        <f t="shared" si="16"/>
        <v>4.8666444134965463</v>
      </c>
      <c r="S159" s="92">
        <f t="shared" si="14"/>
        <v>-0.74812967581048273</v>
      </c>
      <c r="T159" s="32">
        <f t="shared" si="17"/>
        <v>808</v>
      </c>
      <c r="U159" s="32">
        <f t="shared" si="18"/>
        <v>11</v>
      </c>
    </row>
    <row r="160" spans="1:21">
      <c r="A160" s="6" t="s">
        <v>1964</v>
      </c>
      <c r="B160" s="6">
        <v>191</v>
      </c>
      <c r="C160" s="6">
        <v>111</v>
      </c>
      <c r="D160" s="6">
        <v>1.72</v>
      </c>
      <c r="E160" s="6">
        <v>6.9940000000000002E-2</v>
      </c>
      <c r="F160" s="6">
        <v>1.64E-3</v>
      </c>
      <c r="G160" s="6">
        <v>1.65713</v>
      </c>
      <c r="H160" s="6">
        <v>4.0840000000000001E-2</v>
      </c>
      <c r="I160" s="6">
        <v>0.17186000000000001</v>
      </c>
      <c r="J160" s="6">
        <v>2.7499999999999998E-3</v>
      </c>
      <c r="K160" s="6">
        <v>927</v>
      </c>
      <c r="L160" s="6">
        <v>26</v>
      </c>
      <c r="M160" s="6">
        <v>992</v>
      </c>
      <c r="N160" s="6">
        <v>16</v>
      </c>
      <c r="O160" s="6">
        <v>1022</v>
      </c>
      <c r="P160" s="35">
        <v>15</v>
      </c>
      <c r="Q160" s="31">
        <f t="shared" si="15"/>
        <v>-10.248112189859771</v>
      </c>
      <c r="R160" s="31">
        <f t="shared" si="16"/>
        <v>6.9799425504969506</v>
      </c>
      <c r="S160" s="92">
        <f t="shared" si="14"/>
        <v>-10.248112189859771</v>
      </c>
      <c r="T160" s="32">
        <f t="shared" si="17"/>
        <v>927</v>
      </c>
      <c r="U160" s="32">
        <f t="shared" si="18"/>
        <v>15</v>
      </c>
    </row>
    <row r="161" spans="1:21">
      <c r="A161" s="6" t="s">
        <v>1965</v>
      </c>
      <c r="B161" s="6">
        <v>45</v>
      </c>
      <c r="C161" s="6">
        <v>51</v>
      </c>
      <c r="D161" s="6">
        <v>0.87</v>
      </c>
      <c r="E161" s="6">
        <v>0.20413000000000001</v>
      </c>
      <c r="F161" s="6">
        <v>3.32E-3</v>
      </c>
      <c r="G161" s="6">
        <v>15.770210000000001</v>
      </c>
      <c r="H161" s="6">
        <v>0.29042000000000001</v>
      </c>
      <c r="I161" s="6">
        <v>0.56033999999999995</v>
      </c>
      <c r="J161" s="6">
        <v>8.8900000000000003E-3</v>
      </c>
      <c r="K161" s="6">
        <v>2860</v>
      </c>
      <c r="L161" s="6">
        <v>13</v>
      </c>
      <c r="M161" s="6">
        <v>2863</v>
      </c>
      <c r="N161" s="6">
        <v>18</v>
      </c>
      <c r="O161" s="6">
        <v>2868</v>
      </c>
      <c r="P161" s="35">
        <v>37</v>
      </c>
      <c r="Q161" s="31">
        <f t="shared" si="15"/>
        <v>-0.27972027972027469</v>
      </c>
      <c r="R161" s="31">
        <f t="shared" si="16"/>
        <v>2.7433155342742235</v>
      </c>
      <c r="S161" s="92">
        <f t="shared" si="14"/>
        <v>-0.27972027972027469</v>
      </c>
      <c r="T161" s="32">
        <f t="shared" si="17"/>
        <v>2860</v>
      </c>
      <c r="U161" s="32">
        <f t="shared" si="18"/>
        <v>13</v>
      </c>
    </row>
    <row r="162" spans="1:21">
      <c r="A162" s="6" t="s">
        <v>1966</v>
      </c>
      <c r="B162" s="6">
        <v>507</v>
      </c>
      <c r="C162" s="6">
        <v>269</v>
      </c>
      <c r="D162" s="6">
        <v>1.89</v>
      </c>
      <c r="E162" s="6">
        <v>6.583E-2</v>
      </c>
      <c r="F162" s="6">
        <v>1.2700000000000001E-3</v>
      </c>
      <c r="G162" s="6">
        <v>1.2313099999999999</v>
      </c>
      <c r="H162" s="6">
        <v>2.598E-2</v>
      </c>
      <c r="I162" s="6">
        <v>0.13566</v>
      </c>
      <c r="J162" s="6">
        <v>2.0799999999999998E-3</v>
      </c>
      <c r="K162" s="6">
        <v>801</v>
      </c>
      <c r="L162" s="6">
        <v>21</v>
      </c>
      <c r="M162" s="6">
        <v>815</v>
      </c>
      <c r="N162" s="6">
        <v>12</v>
      </c>
      <c r="O162" s="6">
        <v>820</v>
      </c>
      <c r="P162" s="35">
        <v>12</v>
      </c>
      <c r="Q162" s="31">
        <f t="shared" si="15"/>
        <v>-2.372034956304625</v>
      </c>
      <c r="R162" s="31">
        <f t="shared" si="16"/>
        <v>6.1474430261466253</v>
      </c>
      <c r="S162" s="92">
        <f t="shared" si="14"/>
        <v>-2.372034956304625</v>
      </c>
      <c r="T162" s="32">
        <f t="shared" si="17"/>
        <v>820</v>
      </c>
      <c r="U162" s="32">
        <f t="shared" si="18"/>
        <v>12</v>
      </c>
    </row>
    <row r="163" spans="1:21">
      <c r="A163" s="6" t="s">
        <v>1967</v>
      </c>
      <c r="B163" s="6">
        <v>450</v>
      </c>
      <c r="C163" s="6">
        <v>725</v>
      </c>
      <c r="D163" s="6">
        <v>0.62</v>
      </c>
      <c r="E163" s="6">
        <v>7.109E-2</v>
      </c>
      <c r="F163" s="6">
        <v>1.0399999999999999E-3</v>
      </c>
      <c r="G163" s="6">
        <v>1.61341</v>
      </c>
      <c r="H163" s="6">
        <v>2.8000000000000001E-2</v>
      </c>
      <c r="I163" s="6">
        <v>0.16461999999999999</v>
      </c>
      <c r="J163" s="6">
        <v>2.4199999999999998E-3</v>
      </c>
      <c r="K163" s="6">
        <v>960</v>
      </c>
      <c r="L163" s="6">
        <v>16</v>
      </c>
      <c r="M163" s="6">
        <v>975</v>
      </c>
      <c r="N163" s="6">
        <v>11</v>
      </c>
      <c r="O163" s="6">
        <v>982</v>
      </c>
      <c r="P163" s="35">
        <v>13</v>
      </c>
      <c r="Q163" s="31">
        <f t="shared" si="15"/>
        <v>-2.2916666666666696</v>
      </c>
      <c r="R163" s="31">
        <f t="shared" si="16"/>
        <v>4.3544546245380138</v>
      </c>
      <c r="S163" s="92">
        <f t="shared" si="14"/>
        <v>-2.2916666666666696</v>
      </c>
      <c r="T163" s="32">
        <f t="shared" si="17"/>
        <v>982</v>
      </c>
      <c r="U163" s="32">
        <f t="shared" si="18"/>
        <v>13</v>
      </c>
    </row>
    <row r="164" spans="1:21">
      <c r="A164" s="6" t="s">
        <v>1968</v>
      </c>
      <c r="B164" s="6">
        <v>508</v>
      </c>
      <c r="C164" s="6">
        <v>264</v>
      </c>
      <c r="D164" s="6">
        <v>1.93</v>
      </c>
      <c r="E164" s="6">
        <v>5.9299999999999999E-2</v>
      </c>
      <c r="F164" s="6">
        <v>2.4399999999999999E-3</v>
      </c>
      <c r="G164" s="6">
        <v>0.68015999999999999</v>
      </c>
      <c r="H164" s="6">
        <v>2.758E-2</v>
      </c>
      <c r="I164" s="6">
        <v>8.3199999999999996E-2</v>
      </c>
      <c r="J164" s="6">
        <v>1.6000000000000001E-3</v>
      </c>
      <c r="K164" s="6">
        <v>578</v>
      </c>
      <c r="L164" s="6">
        <v>55</v>
      </c>
      <c r="M164" s="6">
        <v>527</v>
      </c>
      <c r="N164" s="6">
        <v>17</v>
      </c>
      <c r="O164" s="6">
        <v>515</v>
      </c>
      <c r="P164" s="35">
        <v>10</v>
      </c>
      <c r="Q164" s="31">
        <f t="shared" si="15"/>
        <v>10.899653979238755</v>
      </c>
      <c r="R164" s="31">
        <f t="shared" si="16"/>
        <v>17.306257612166949</v>
      </c>
      <c r="S164" s="92">
        <f t="shared" si="14"/>
        <v>10.899653979238755</v>
      </c>
      <c r="T164" s="32">
        <f t="shared" si="17"/>
        <v>515</v>
      </c>
      <c r="U164" s="32">
        <f t="shared" si="18"/>
        <v>10</v>
      </c>
    </row>
    <row r="165" spans="1:21">
      <c r="A165" s="6" t="s">
        <v>1969</v>
      </c>
      <c r="B165" s="6">
        <v>205</v>
      </c>
      <c r="C165" s="6">
        <v>204</v>
      </c>
      <c r="D165" s="6">
        <v>1</v>
      </c>
      <c r="E165" s="6">
        <v>9.6530000000000005E-2</v>
      </c>
      <c r="F165" s="6">
        <v>1.5100000000000001E-3</v>
      </c>
      <c r="G165" s="6">
        <v>3.6668099999999999</v>
      </c>
      <c r="H165" s="6">
        <v>6.6189999999999999E-2</v>
      </c>
      <c r="I165" s="6">
        <v>0.27553</v>
      </c>
      <c r="J165" s="6">
        <v>4.13E-3</v>
      </c>
      <c r="K165" s="6">
        <v>1558</v>
      </c>
      <c r="L165" s="6">
        <v>15</v>
      </c>
      <c r="M165" s="6">
        <v>1564</v>
      </c>
      <c r="N165" s="6">
        <v>14</v>
      </c>
      <c r="O165" s="6">
        <v>1569</v>
      </c>
      <c r="P165" s="35">
        <v>21</v>
      </c>
      <c r="Q165" s="31">
        <f t="shared" si="15"/>
        <v>-0.70603337612322736</v>
      </c>
      <c r="R165" s="31">
        <f t="shared" si="16"/>
        <v>3.3207542211609256</v>
      </c>
      <c r="S165" s="92">
        <f t="shared" si="14"/>
        <v>-0.70603337612322736</v>
      </c>
      <c r="T165" s="32">
        <f t="shared" si="17"/>
        <v>1558</v>
      </c>
      <c r="U165" s="32">
        <f t="shared" si="18"/>
        <v>15</v>
      </c>
    </row>
    <row r="166" spans="1:21">
      <c r="A166" s="6" t="s">
        <v>1970</v>
      </c>
      <c r="B166" s="6">
        <v>113</v>
      </c>
      <c r="C166" s="6">
        <v>81</v>
      </c>
      <c r="D166" s="6">
        <v>1.39</v>
      </c>
      <c r="E166" s="6">
        <v>0.18772</v>
      </c>
      <c r="F166" s="6">
        <v>2.9299999999999999E-3</v>
      </c>
      <c r="G166" s="6">
        <v>13.28736</v>
      </c>
      <c r="H166" s="6">
        <v>0.23497000000000001</v>
      </c>
      <c r="I166" s="6">
        <v>0.51346000000000003</v>
      </c>
      <c r="J166" s="6">
        <v>7.6899999999999998E-3</v>
      </c>
      <c r="K166" s="6">
        <v>2722</v>
      </c>
      <c r="L166" s="6">
        <v>13</v>
      </c>
      <c r="M166" s="6">
        <v>2700</v>
      </c>
      <c r="N166" s="6">
        <v>17</v>
      </c>
      <c r="O166" s="6">
        <v>2671</v>
      </c>
      <c r="P166" s="35">
        <v>33</v>
      </c>
      <c r="Q166" s="31">
        <f t="shared" si="15"/>
        <v>1.8736223365172666</v>
      </c>
      <c r="R166" s="31">
        <f t="shared" si="16"/>
        <v>2.5995405433602499</v>
      </c>
      <c r="S166" s="92">
        <f t="shared" si="14"/>
        <v>1.8736223365172666</v>
      </c>
      <c r="T166" s="32">
        <f t="shared" si="17"/>
        <v>2722</v>
      </c>
      <c r="U166" s="32">
        <f t="shared" si="18"/>
        <v>13</v>
      </c>
    </row>
    <row r="167" spans="1:21">
      <c r="A167" s="6" t="s">
        <v>1971</v>
      </c>
      <c r="B167" s="6">
        <v>209</v>
      </c>
      <c r="C167" s="6">
        <v>150</v>
      </c>
      <c r="D167" s="6">
        <v>1.39</v>
      </c>
      <c r="E167" s="6">
        <v>7.9119999999999996E-2</v>
      </c>
      <c r="F167" s="6">
        <v>2.1299999999999999E-3</v>
      </c>
      <c r="G167" s="6">
        <v>1.0103800000000001</v>
      </c>
      <c r="H167" s="6">
        <v>2.7640000000000001E-2</v>
      </c>
      <c r="I167" s="6">
        <v>9.264E-2</v>
      </c>
      <c r="J167" s="6">
        <v>1.5E-3</v>
      </c>
      <c r="K167" s="6">
        <v>1175</v>
      </c>
      <c r="L167" s="6">
        <v>30</v>
      </c>
      <c r="M167" s="6">
        <v>709</v>
      </c>
      <c r="N167" s="6">
        <v>14</v>
      </c>
      <c r="O167" s="6">
        <v>571</v>
      </c>
      <c r="P167" s="35">
        <v>9</v>
      </c>
      <c r="Q167" s="31">
        <f t="shared" si="15"/>
        <v>51.404255319148938</v>
      </c>
      <c r="R167" s="31">
        <f t="shared" si="16"/>
        <v>2.9162527713597761</v>
      </c>
      <c r="S167" s="92" t="str">
        <f t="shared" si="14"/>
        <v>X</v>
      </c>
      <c r="T167" s="32">
        <f t="shared" si="17"/>
        <v>571</v>
      </c>
      <c r="U167" s="32">
        <f t="shared" si="18"/>
        <v>9</v>
      </c>
    </row>
    <row r="168" spans="1:21">
      <c r="A168" s="6" t="s">
        <v>1972</v>
      </c>
      <c r="B168" s="6">
        <v>472</v>
      </c>
      <c r="C168" s="6">
        <v>479</v>
      </c>
      <c r="D168" s="6">
        <v>0.99</v>
      </c>
      <c r="E168" s="6">
        <v>7.2910000000000003E-2</v>
      </c>
      <c r="F168" s="6">
        <v>1.1800000000000001E-3</v>
      </c>
      <c r="G168" s="6">
        <v>1.6294500000000001</v>
      </c>
      <c r="H168" s="6">
        <v>2.9780000000000001E-2</v>
      </c>
      <c r="I168" s="6">
        <v>0.16213</v>
      </c>
      <c r="J168" s="6">
        <v>2.3500000000000001E-3</v>
      </c>
      <c r="K168" s="6">
        <v>1011</v>
      </c>
      <c r="L168" s="6">
        <v>17</v>
      </c>
      <c r="M168" s="6">
        <v>982</v>
      </c>
      <c r="N168" s="6">
        <v>11</v>
      </c>
      <c r="O168" s="6">
        <v>969</v>
      </c>
      <c r="P168" s="35">
        <v>13</v>
      </c>
      <c r="Q168" s="31">
        <f t="shared" si="15"/>
        <v>4.1543026706231441</v>
      </c>
      <c r="R168" s="31">
        <f t="shared" si="16"/>
        <v>4.1235112159475822</v>
      </c>
      <c r="S168" s="92">
        <f t="shared" si="14"/>
        <v>4.1543026706231441</v>
      </c>
      <c r="T168" s="32">
        <f t="shared" si="17"/>
        <v>969</v>
      </c>
      <c r="U168" s="32">
        <f t="shared" si="18"/>
        <v>13</v>
      </c>
    </row>
    <row r="169" spans="1:21">
      <c r="A169" s="6" t="s">
        <v>1973</v>
      </c>
      <c r="B169" s="6">
        <v>116</v>
      </c>
      <c r="C169" s="6">
        <v>199</v>
      </c>
      <c r="D169" s="6">
        <v>0.57999999999999996</v>
      </c>
      <c r="E169" s="6">
        <v>0.17236000000000001</v>
      </c>
      <c r="F169" s="6">
        <v>2.47E-3</v>
      </c>
      <c r="G169" s="6">
        <v>11.533480000000001</v>
      </c>
      <c r="H169" s="6">
        <v>0.19338</v>
      </c>
      <c r="I169" s="6">
        <v>0.48541000000000001</v>
      </c>
      <c r="J169" s="6">
        <v>7.0200000000000002E-3</v>
      </c>
      <c r="K169" s="6">
        <v>2581</v>
      </c>
      <c r="L169" s="6">
        <v>13</v>
      </c>
      <c r="M169" s="6">
        <v>2567</v>
      </c>
      <c r="N169" s="6">
        <v>16</v>
      </c>
      <c r="O169" s="6">
        <v>2551</v>
      </c>
      <c r="P169" s="35">
        <v>30</v>
      </c>
      <c r="Q169" s="31">
        <f t="shared" si="15"/>
        <v>1.1623401782254961</v>
      </c>
      <c r="R169" s="31">
        <f t="shared" si="16"/>
        <v>2.5289252067257482</v>
      </c>
      <c r="S169" s="92">
        <f t="shared" si="14"/>
        <v>1.1623401782254961</v>
      </c>
      <c r="T169" s="32">
        <f t="shared" si="17"/>
        <v>2581</v>
      </c>
      <c r="U169" s="32">
        <f t="shared" si="18"/>
        <v>13</v>
      </c>
    </row>
    <row r="170" spans="1:21">
      <c r="A170" s="6" t="s">
        <v>1974</v>
      </c>
      <c r="B170" s="6">
        <v>146</v>
      </c>
      <c r="C170" s="6">
        <v>328</v>
      </c>
      <c r="D170" s="6">
        <v>0.45</v>
      </c>
      <c r="E170" s="6">
        <v>7.7859999999999999E-2</v>
      </c>
      <c r="F170" s="6">
        <v>1.32E-3</v>
      </c>
      <c r="G170" s="6">
        <v>1.9434199999999999</v>
      </c>
      <c r="H170" s="6">
        <v>3.6569999999999998E-2</v>
      </c>
      <c r="I170" s="6">
        <v>0.18106</v>
      </c>
      <c r="J170" s="6">
        <v>2.65E-3</v>
      </c>
      <c r="K170" s="6">
        <v>1143</v>
      </c>
      <c r="L170" s="6">
        <v>17</v>
      </c>
      <c r="M170" s="6">
        <v>1096</v>
      </c>
      <c r="N170" s="6">
        <v>13</v>
      </c>
      <c r="O170" s="6">
        <v>1073</v>
      </c>
      <c r="P170" s="35">
        <v>14</v>
      </c>
      <c r="Q170" s="31">
        <f t="shared" si="15"/>
        <v>6.1242344706911584</v>
      </c>
      <c r="R170" s="31">
        <f t="shared" si="16"/>
        <v>3.7146741987069798</v>
      </c>
      <c r="S170" s="92">
        <f t="shared" si="14"/>
        <v>6.1242344706911584</v>
      </c>
      <c r="T170" s="32">
        <f t="shared" si="17"/>
        <v>1143</v>
      </c>
      <c r="U170" s="32">
        <f t="shared" si="18"/>
        <v>17</v>
      </c>
    </row>
    <row r="171" spans="1:21">
      <c r="A171" s="6" t="s">
        <v>1975</v>
      </c>
      <c r="B171" s="6">
        <v>316</v>
      </c>
      <c r="C171" s="6">
        <v>387</v>
      </c>
      <c r="D171" s="6">
        <v>0.82</v>
      </c>
      <c r="E171" s="6">
        <v>7.0870000000000002E-2</v>
      </c>
      <c r="F171" s="6">
        <v>1.3799999999999999E-3</v>
      </c>
      <c r="G171" s="6">
        <v>1.46244</v>
      </c>
      <c r="H171" s="6">
        <v>3.0540000000000001E-2</v>
      </c>
      <c r="I171" s="6">
        <v>0.14968999999999999</v>
      </c>
      <c r="J171" s="6">
        <v>2.2399999999999998E-3</v>
      </c>
      <c r="K171" s="6">
        <v>954</v>
      </c>
      <c r="L171" s="6">
        <v>21</v>
      </c>
      <c r="M171" s="6">
        <v>915</v>
      </c>
      <c r="N171" s="6">
        <v>13</v>
      </c>
      <c r="O171" s="6">
        <v>899</v>
      </c>
      <c r="P171" s="35">
        <v>13</v>
      </c>
      <c r="Q171" s="31">
        <f t="shared" si="15"/>
        <v>5.7651991614255715</v>
      </c>
      <c r="R171" s="31">
        <f t="shared" si="16"/>
        <v>4.9638042127274824</v>
      </c>
      <c r="S171" s="92">
        <f t="shared" si="14"/>
        <v>5.7651991614255715</v>
      </c>
      <c r="T171" s="32">
        <f t="shared" si="17"/>
        <v>899</v>
      </c>
      <c r="U171" s="32">
        <f t="shared" si="18"/>
        <v>13</v>
      </c>
    </row>
    <row r="172" spans="1:21">
      <c r="A172" s="6" t="s">
        <v>1976</v>
      </c>
      <c r="B172" s="6">
        <v>578</v>
      </c>
      <c r="C172" s="6">
        <v>266</v>
      </c>
      <c r="D172" s="6">
        <v>2.17</v>
      </c>
      <c r="E172" s="6">
        <v>0.10788</v>
      </c>
      <c r="F172" s="6">
        <v>1.65E-3</v>
      </c>
      <c r="G172" s="6">
        <v>4.4279799999999998</v>
      </c>
      <c r="H172" s="6">
        <v>7.7600000000000002E-2</v>
      </c>
      <c r="I172" s="6">
        <v>0.29774</v>
      </c>
      <c r="J172" s="6">
        <v>4.3200000000000001E-3</v>
      </c>
      <c r="K172" s="6">
        <v>1764</v>
      </c>
      <c r="L172" s="6">
        <v>14</v>
      </c>
      <c r="M172" s="6">
        <v>1718</v>
      </c>
      <c r="N172" s="6">
        <v>15</v>
      </c>
      <c r="O172" s="6">
        <v>1680</v>
      </c>
      <c r="P172" s="35">
        <v>21</v>
      </c>
      <c r="Q172" s="31">
        <f t="shared" si="15"/>
        <v>4.7619047619047672</v>
      </c>
      <c r="R172" s="31">
        <f t="shared" si="16"/>
        <v>2.8203224802427265</v>
      </c>
      <c r="S172" s="92">
        <f t="shared" si="14"/>
        <v>4.7619047619047672</v>
      </c>
      <c r="T172" s="32">
        <f t="shared" si="17"/>
        <v>1764</v>
      </c>
      <c r="U172" s="32">
        <f t="shared" si="18"/>
        <v>14</v>
      </c>
    </row>
    <row r="173" spans="1:21">
      <c r="A173" s="6" t="s">
        <v>1977</v>
      </c>
      <c r="B173" s="6">
        <v>166</v>
      </c>
      <c r="C173" s="6">
        <v>320</v>
      </c>
      <c r="D173" s="6">
        <v>0.52</v>
      </c>
      <c r="E173" s="6">
        <v>0.11345</v>
      </c>
      <c r="F173" s="6">
        <v>1.6900000000000001E-3</v>
      </c>
      <c r="G173" s="6">
        <v>4.7081200000000001</v>
      </c>
      <c r="H173" s="6">
        <v>8.0799999999999997E-2</v>
      </c>
      <c r="I173" s="6">
        <v>0.30102000000000001</v>
      </c>
      <c r="J173" s="6">
        <v>4.3400000000000001E-3</v>
      </c>
      <c r="K173" s="6">
        <v>1855</v>
      </c>
      <c r="L173" s="6">
        <v>14</v>
      </c>
      <c r="M173" s="6">
        <v>1769</v>
      </c>
      <c r="N173" s="6">
        <v>14</v>
      </c>
      <c r="O173" s="6">
        <v>1696</v>
      </c>
      <c r="P173" s="35">
        <v>22</v>
      </c>
      <c r="Q173" s="31">
        <f t="shared" si="15"/>
        <v>8.5714285714285747</v>
      </c>
      <c r="R173" s="31">
        <f t="shared" si="16"/>
        <v>2.7442265479129766</v>
      </c>
      <c r="S173" s="92">
        <f t="shared" si="14"/>
        <v>8.5714285714285747</v>
      </c>
      <c r="T173" s="32">
        <f t="shared" si="17"/>
        <v>1855</v>
      </c>
      <c r="U173" s="32">
        <f t="shared" si="18"/>
        <v>14</v>
      </c>
    </row>
    <row r="174" spans="1:21">
      <c r="A174" s="6" t="s">
        <v>1978</v>
      </c>
      <c r="B174" s="6">
        <v>267</v>
      </c>
      <c r="C174" s="6">
        <v>314</v>
      </c>
      <c r="D174" s="6">
        <v>0.85</v>
      </c>
      <c r="E174" s="6">
        <v>7.1220000000000006E-2</v>
      </c>
      <c r="F174" s="6">
        <v>1.5299999999999999E-3</v>
      </c>
      <c r="G174" s="6">
        <v>1.4173100000000001</v>
      </c>
      <c r="H174" s="6">
        <v>3.211E-2</v>
      </c>
      <c r="I174" s="6">
        <v>0.14435999999999999</v>
      </c>
      <c r="J174" s="6">
        <v>2.2200000000000002E-3</v>
      </c>
      <c r="K174" s="6">
        <v>964</v>
      </c>
      <c r="L174" s="6">
        <v>23</v>
      </c>
      <c r="M174" s="6">
        <v>896</v>
      </c>
      <c r="N174" s="6">
        <v>13</v>
      </c>
      <c r="O174" s="6">
        <v>869</v>
      </c>
      <c r="P174" s="35">
        <v>13</v>
      </c>
      <c r="Q174" s="31">
        <f t="shared" si="15"/>
        <v>9.8547717842323639</v>
      </c>
      <c r="R174" s="31">
        <f t="shared" si="16"/>
        <v>5.0771580544045163</v>
      </c>
      <c r="S174" s="92">
        <f t="shared" si="14"/>
        <v>9.8547717842323639</v>
      </c>
      <c r="T174" s="32">
        <f t="shared" si="17"/>
        <v>869</v>
      </c>
      <c r="U174" s="32">
        <f t="shared" si="18"/>
        <v>13</v>
      </c>
    </row>
    <row r="175" spans="1:21">
      <c r="A175" s="6" t="s">
        <v>1979</v>
      </c>
      <c r="B175" s="6">
        <v>1489</v>
      </c>
      <c r="C175" s="6">
        <v>454</v>
      </c>
      <c r="D175" s="6">
        <v>3.28</v>
      </c>
      <c r="E175" s="6">
        <v>8.6209999999999995E-2</v>
      </c>
      <c r="F175" s="6">
        <v>1.5E-3</v>
      </c>
      <c r="G175" s="6">
        <v>2.4024899999999998</v>
      </c>
      <c r="H175" s="6">
        <v>4.6039999999999998E-2</v>
      </c>
      <c r="I175" s="6">
        <v>0.20215</v>
      </c>
      <c r="J175" s="6">
        <v>2.99E-3</v>
      </c>
      <c r="K175" s="6">
        <v>1343</v>
      </c>
      <c r="L175" s="6">
        <v>17</v>
      </c>
      <c r="M175" s="6">
        <v>1243</v>
      </c>
      <c r="N175" s="6">
        <v>14</v>
      </c>
      <c r="O175" s="6">
        <v>1187</v>
      </c>
      <c r="P175" s="35">
        <v>16</v>
      </c>
      <c r="Q175" s="31">
        <f t="shared" si="15"/>
        <v>11.61578555472822</v>
      </c>
      <c r="R175" s="31">
        <f t="shared" si="16"/>
        <v>3.2686574736208005</v>
      </c>
      <c r="S175" s="92">
        <f t="shared" si="14"/>
        <v>11.61578555472822</v>
      </c>
      <c r="T175" s="32">
        <f t="shared" si="17"/>
        <v>1343</v>
      </c>
      <c r="U175" s="32">
        <f t="shared" si="18"/>
        <v>17</v>
      </c>
    </row>
    <row r="176" spans="1:21">
      <c r="A176" s="6" t="s">
        <v>1980</v>
      </c>
      <c r="B176" s="6">
        <v>58</v>
      </c>
      <c r="C176" s="6">
        <v>75</v>
      </c>
      <c r="D176" s="6">
        <v>0.77</v>
      </c>
      <c r="E176" s="6">
        <v>0.16999</v>
      </c>
      <c r="F176" s="6">
        <v>3.62E-3</v>
      </c>
      <c r="G176" s="6">
        <v>10.36257</v>
      </c>
      <c r="H176" s="6">
        <v>0.22817999999999999</v>
      </c>
      <c r="I176" s="6">
        <v>0.44217000000000001</v>
      </c>
      <c r="J176" s="6">
        <v>7.4799999999999997E-3</v>
      </c>
      <c r="K176" s="6">
        <v>2558</v>
      </c>
      <c r="L176" s="6">
        <v>17</v>
      </c>
      <c r="M176" s="6">
        <v>2468</v>
      </c>
      <c r="N176" s="6">
        <v>20</v>
      </c>
      <c r="O176" s="6">
        <v>2360</v>
      </c>
      <c r="P176" s="35">
        <v>33</v>
      </c>
      <c r="Q176" s="31">
        <f t="shared" si="15"/>
        <v>7.7404222048475413</v>
      </c>
      <c r="R176" s="31">
        <f t="shared" si="16"/>
        <v>2.8567271829253214</v>
      </c>
      <c r="S176" s="92">
        <f t="shared" si="14"/>
        <v>7.7404222048475413</v>
      </c>
      <c r="T176" s="32">
        <f t="shared" si="17"/>
        <v>2558</v>
      </c>
      <c r="U176" s="32">
        <f t="shared" si="18"/>
        <v>17</v>
      </c>
    </row>
    <row r="177" spans="1:21">
      <c r="A177" s="6" t="s">
        <v>1981</v>
      </c>
      <c r="B177" s="6">
        <v>1186</v>
      </c>
      <c r="C177" s="6">
        <v>382</v>
      </c>
      <c r="D177" s="6">
        <v>3.11</v>
      </c>
      <c r="E177" s="6">
        <v>7.2709999999999997E-2</v>
      </c>
      <c r="F177" s="6">
        <v>1.57E-3</v>
      </c>
      <c r="G177" s="6">
        <v>1.63476</v>
      </c>
      <c r="H177" s="6">
        <v>3.7089999999999998E-2</v>
      </c>
      <c r="I177" s="6">
        <v>0.16308</v>
      </c>
      <c r="J177" s="6">
        <v>2.5000000000000001E-3</v>
      </c>
      <c r="K177" s="6">
        <v>1006</v>
      </c>
      <c r="L177" s="6">
        <v>23</v>
      </c>
      <c r="M177" s="6">
        <v>984</v>
      </c>
      <c r="N177" s="6">
        <v>14</v>
      </c>
      <c r="O177" s="6">
        <v>974</v>
      </c>
      <c r="P177" s="35">
        <v>14</v>
      </c>
      <c r="Q177" s="31">
        <f t="shared" si="15"/>
        <v>3.1809145129224614</v>
      </c>
      <c r="R177" s="31">
        <f t="shared" si="16"/>
        <v>5.2293507583082022</v>
      </c>
      <c r="S177" s="92">
        <f t="shared" si="14"/>
        <v>3.1809145129224614</v>
      </c>
      <c r="T177" s="32">
        <f t="shared" si="17"/>
        <v>974</v>
      </c>
      <c r="U177" s="32">
        <f t="shared" si="18"/>
        <v>14</v>
      </c>
    </row>
    <row r="178" spans="1:21">
      <c r="A178" s="6" t="s">
        <v>1982</v>
      </c>
      <c r="B178" s="6">
        <v>70</v>
      </c>
      <c r="C178" s="6">
        <v>344</v>
      </c>
      <c r="D178" s="6">
        <v>0.2</v>
      </c>
      <c r="E178" s="6">
        <v>7.6939999999999995E-2</v>
      </c>
      <c r="F178" s="6">
        <v>1.2899999999999999E-3</v>
      </c>
      <c r="G178" s="6">
        <v>1.9949600000000001</v>
      </c>
      <c r="H178" s="6">
        <v>3.7280000000000001E-2</v>
      </c>
      <c r="I178" s="6">
        <v>0.18806</v>
      </c>
      <c r="J178" s="6">
        <v>2.7200000000000002E-3</v>
      </c>
      <c r="K178" s="6">
        <v>1120</v>
      </c>
      <c r="L178" s="6">
        <v>17</v>
      </c>
      <c r="M178" s="6">
        <v>1114</v>
      </c>
      <c r="N178" s="6">
        <v>13</v>
      </c>
      <c r="O178" s="6">
        <v>1111</v>
      </c>
      <c r="P178" s="35">
        <v>15</v>
      </c>
      <c r="Q178" s="31">
        <f t="shared" si="15"/>
        <v>0.80357142857142572</v>
      </c>
      <c r="R178" s="31">
        <f t="shared" si="16"/>
        <v>4.030234976051875</v>
      </c>
      <c r="S178" s="92">
        <f t="shared" si="14"/>
        <v>0.80357142857142572</v>
      </c>
      <c r="T178" s="32">
        <f t="shared" si="17"/>
        <v>1120</v>
      </c>
      <c r="U178" s="32">
        <f t="shared" si="18"/>
        <v>17</v>
      </c>
    </row>
    <row r="179" spans="1:21">
      <c r="A179" s="6" t="s">
        <v>1983</v>
      </c>
      <c r="B179" s="6">
        <v>652</v>
      </c>
      <c r="C179" s="6">
        <v>947</v>
      </c>
      <c r="D179" s="6">
        <v>0.69</v>
      </c>
      <c r="E179" s="6">
        <v>0.13149</v>
      </c>
      <c r="F179" s="6">
        <v>5.8799999999999998E-3</v>
      </c>
      <c r="G179" s="6">
        <v>4.5552099999999998</v>
      </c>
      <c r="H179" s="6">
        <v>0.19153000000000001</v>
      </c>
      <c r="I179" s="6">
        <v>0.25125999999999998</v>
      </c>
      <c r="J179" s="6">
        <v>3.8500000000000001E-3</v>
      </c>
      <c r="K179" s="6">
        <v>2118</v>
      </c>
      <c r="L179" s="6">
        <v>80</v>
      </c>
      <c r="M179" s="6">
        <v>1741</v>
      </c>
      <c r="N179" s="6">
        <v>35</v>
      </c>
      <c r="O179" s="6">
        <v>1445</v>
      </c>
      <c r="P179" s="35">
        <v>20</v>
      </c>
      <c r="Q179" s="31">
        <f t="shared" si="15"/>
        <v>31.775259678942401</v>
      </c>
      <c r="R179" s="31">
        <f t="shared" si="16"/>
        <v>5.4890244061443045</v>
      </c>
      <c r="S179" s="92" t="str">
        <f t="shared" si="14"/>
        <v>X</v>
      </c>
      <c r="T179" s="32">
        <f t="shared" si="17"/>
        <v>2118</v>
      </c>
      <c r="U179" s="32">
        <f t="shared" si="18"/>
        <v>80</v>
      </c>
    </row>
    <row r="180" spans="1:21">
      <c r="A180" s="6" t="s">
        <v>1984</v>
      </c>
      <c r="B180" s="6">
        <v>188</v>
      </c>
      <c r="C180" s="6">
        <v>134</v>
      </c>
      <c r="D180" s="6">
        <v>1.4</v>
      </c>
      <c r="E180" s="6">
        <v>6.8629999999999997E-2</v>
      </c>
      <c r="F180" s="6">
        <v>1.81E-3</v>
      </c>
      <c r="G180" s="6">
        <v>1.2795000000000001</v>
      </c>
      <c r="H180" s="6">
        <v>3.458E-2</v>
      </c>
      <c r="I180" s="6">
        <v>0.13522999999999999</v>
      </c>
      <c r="J180" s="6">
        <v>2.1299999999999999E-3</v>
      </c>
      <c r="K180" s="6">
        <v>888</v>
      </c>
      <c r="L180" s="6">
        <v>31</v>
      </c>
      <c r="M180" s="6">
        <v>837</v>
      </c>
      <c r="N180" s="6">
        <v>15</v>
      </c>
      <c r="O180" s="6">
        <v>818</v>
      </c>
      <c r="P180" s="35">
        <v>12</v>
      </c>
      <c r="Q180" s="31">
        <f t="shared" si="15"/>
        <v>7.8828828828828801</v>
      </c>
      <c r="R180" s="31">
        <f t="shared" si="16"/>
        <v>6.9763949960446059</v>
      </c>
      <c r="S180" s="92">
        <f t="shared" si="14"/>
        <v>7.8828828828828801</v>
      </c>
      <c r="T180" s="32">
        <f t="shared" si="17"/>
        <v>818</v>
      </c>
      <c r="U180" s="32">
        <f t="shared" si="18"/>
        <v>12</v>
      </c>
    </row>
    <row r="181" spans="1:21">
      <c r="A181" s="6" t="s">
        <v>1985</v>
      </c>
      <c r="B181" s="6">
        <v>609</v>
      </c>
      <c r="C181" s="6">
        <v>586</v>
      </c>
      <c r="D181" s="6">
        <v>1.04</v>
      </c>
      <c r="E181" s="6">
        <v>9.2520000000000005E-2</v>
      </c>
      <c r="F181" s="6">
        <v>1.3500000000000001E-3</v>
      </c>
      <c r="G181" s="6">
        <v>3.1101399999999999</v>
      </c>
      <c r="H181" s="6">
        <v>5.2609999999999997E-2</v>
      </c>
      <c r="I181" s="6">
        <v>0.24382999999999999</v>
      </c>
      <c r="J181" s="6">
        <v>3.46E-3</v>
      </c>
      <c r="K181" s="6">
        <v>1478</v>
      </c>
      <c r="L181" s="6">
        <v>14</v>
      </c>
      <c r="M181" s="6">
        <v>1435</v>
      </c>
      <c r="N181" s="6">
        <v>13</v>
      </c>
      <c r="O181" s="6">
        <v>1407</v>
      </c>
      <c r="P181" s="35">
        <v>18</v>
      </c>
      <c r="Q181" s="31">
        <f t="shared" si="15"/>
        <v>4.8037889039242216</v>
      </c>
      <c r="R181" s="31">
        <f t="shared" si="16"/>
        <v>3.0307046054384408</v>
      </c>
      <c r="S181" s="92">
        <f t="shared" si="14"/>
        <v>4.8037889039242216</v>
      </c>
      <c r="T181" s="32">
        <f t="shared" si="17"/>
        <v>1478</v>
      </c>
      <c r="U181" s="32">
        <f t="shared" si="18"/>
        <v>14</v>
      </c>
    </row>
    <row r="182" spans="1:21">
      <c r="A182" s="6" t="s">
        <v>1986</v>
      </c>
      <c r="B182" s="6">
        <v>228</v>
      </c>
      <c r="C182" s="6">
        <v>367</v>
      </c>
      <c r="D182" s="6">
        <v>0.62</v>
      </c>
      <c r="E182" s="6">
        <v>7.1819999999999995E-2</v>
      </c>
      <c r="F182" s="6">
        <v>1.2700000000000001E-3</v>
      </c>
      <c r="G182" s="6">
        <v>1.59372</v>
      </c>
      <c r="H182" s="6">
        <v>3.0870000000000002E-2</v>
      </c>
      <c r="I182" s="6">
        <v>0.16095000000000001</v>
      </c>
      <c r="J182" s="6">
        <v>2.3400000000000001E-3</v>
      </c>
      <c r="K182" s="6">
        <v>981</v>
      </c>
      <c r="L182" s="6">
        <v>19</v>
      </c>
      <c r="M182" s="6">
        <v>968</v>
      </c>
      <c r="N182" s="6">
        <v>12</v>
      </c>
      <c r="O182" s="6">
        <v>962</v>
      </c>
      <c r="P182" s="35">
        <v>13</v>
      </c>
      <c r="Q182" s="31">
        <f t="shared" si="15"/>
        <v>1.9367991845056109</v>
      </c>
      <c r="R182" s="31">
        <f t="shared" si="16"/>
        <v>4.6317987485413168</v>
      </c>
      <c r="S182" s="92">
        <f t="shared" si="14"/>
        <v>1.9367991845056109</v>
      </c>
      <c r="T182" s="32">
        <f t="shared" si="17"/>
        <v>962</v>
      </c>
      <c r="U182" s="32">
        <f t="shared" si="18"/>
        <v>13</v>
      </c>
    </row>
    <row r="183" spans="1:21">
      <c r="A183" s="6" t="s">
        <v>1987</v>
      </c>
      <c r="B183" s="6">
        <v>280</v>
      </c>
      <c r="C183" s="6">
        <v>1394</v>
      </c>
      <c r="D183" s="6">
        <v>0.2</v>
      </c>
      <c r="E183" s="6">
        <v>7.1290000000000006E-2</v>
      </c>
      <c r="F183" s="6">
        <v>1.1999999999999999E-3</v>
      </c>
      <c r="G183" s="6">
        <v>1.4964599999999999</v>
      </c>
      <c r="H183" s="6">
        <v>2.7980000000000001E-2</v>
      </c>
      <c r="I183" s="6">
        <v>0.15223999999999999</v>
      </c>
      <c r="J183" s="6">
        <v>2.2000000000000001E-3</v>
      </c>
      <c r="K183" s="6">
        <v>966</v>
      </c>
      <c r="L183" s="6">
        <v>18</v>
      </c>
      <c r="M183" s="6">
        <v>929</v>
      </c>
      <c r="N183" s="6">
        <v>11</v>
      </c>
      <c r="O183" s="6">
        <v>914</v>
      </c>
      <c r="P183" s="35">
        <v>12</v>
      </c>
      <c r="Q183" s="31">
        <f t="shared" si="15"/>
        <v>5.3830227743271175</v>
      </c>
      <c r="R183" s="31">
        <f t="shared" si="16"/>
        <v>4.3134640615182027</v>
      </c>
      <c r="S183" s="92">
        <f t="shared" si="14"/>
        <v>5.3830227743271175</v>
      </c>
      <c r="T183" s="32">
        <f t="shared" si="17"/>
        <v>914</v>
      </c>
      <c r="U183" s="32">
        <f t="shared" si="18"/>
        <v>12</v>
      </c>
    </row>
    <row r="184" spans="1:21">
      <c r="A184" s="6" t="s">
        <v>1988</v>
      </c>
      <c r="B184" s="6">
        <v>214</v>
      </c>
      <c r="C184" s="6">
        <v>458</v>
      </c>
      <c r="D184" s="6">
        <v>0.47</v>
      </c>
      <c r="E184" s="6">
        <v>7.1290000000000006E-2</v>
      </c>
      <c r="F184" s="6">
        <v>1.1900000000000001E-3</v>
      </c>
      <c r="G184" s="6">
        <v>1.52233</v>
      </c>
      <c r="H184" s="6">
        <v>2.8369999999999999E-2</v>
      </c>
      <c r="I184" s="6">
        <v>0.15487999999999999</v>
      </c>
      <c r="J184" s="6">
        <v>2.2300000000000002E-3</v>
      </c>
      <c r="K184" s="6">
        <v>966</v>
      </c>
      <c r="L184" s="6">
        <v>18</v>
      </c>
      <c r="M184" s="6">
        <v>939</v>
      </c>
      <c r="N184" s="6">
        <v>11</v>
      </c>
      <c r="O184" s="6">
        <v>928</v>
      </c>
      <c r="P184" s="35">
        <v>12</v>
      </c>
      <c r="Q184" s="31">
        <f t="shared" si="15"/>
        <v>3.9337474120082816</v>
      </c>
      <c r="R184" s="31">
        <f t="shared" si="16"/>
        <v>4.357726509196409</v>
      </c>
      <c r="S184" s="92">
        <f t="shared" si="14"/>
        <v>3.9337474120082816</v>
      </c>
      <c r="T184" s="32">
        <f t="shared" si="17"/>
        <v>928</v>
      </c>
      <c r="U184" s="32">
        <f t="shared" si="18"/>
        <v>12</v>
      </c>
    </row>
    <row r="185" spans="1:21">
      <c r="A185" s="6" t="s">
        <v>1989</v>
      </c>
      <c r="B185" s="6">
        <v>717</v>
      </c>
      <c r="C185" s="6">
        <v>763</v>
      </c>
      <c r="D185" s="6">
        <v>0.94</v>
      </c>
      <c r="E185" s="6">
        <v>6.3310000000000005E-2</v>
      </c>
      <c r="F185" s="6">
        <v>1.06E-3</v>
      </c>
      <c r="G185" s="6">
        <v>0.91205000000000003</v>
      </c>
      <c r="H185" s="6">
        <v>1.7010000000000001E-2</v>
      </c>
      <c r="I185" s="6">
        <v>0.1045</v>
      </c>
      <c r="J185" s="6">
        <v>1.5E-3</v>
      </c>
      <c r="K185" s="6">
        <v>719</v>
      </c>
      <c r="L185" s="6">
        <v>18</v>
      </c>
      <c r="M185" s="6">
        <v>658</v>
      </c>
      <c r="N185" s="6">
        <v>9</v>
      </c>
      <c r="O185" s="6">
        <v>641</v>
      </c>
      <c r="P185" s="35">
        <v>9</v>
      </c>
      <c r="Q185" s="31">
        <f t="shared" si="15"/>
        <v>10.84840055632823</v>
      </c>
      <c r="R185" s="31">
        <f t="shared" si="16"/>
        <v>5.117882985693516</v>
      </c>
      <c r="S185" s="92">
        <f t="shared" si="14"/>
        <v>10.84840055632823</v>
      </c>
      <c r="T185" s="32">
        <f t="shared" si="17"/>
        <v>641</v>
      </c>
      <c r="U185" s="32">
        <f t="shared" si="18"/>
        <v>9</v>
      </c>
    </row>
    <row r="186" spans="1:21">
      <c r="A186" s="6" t="s">
        <v>1990</v>
      </c>
      <c r="B186" s="6">
        <v>131</v>
      </c>
      <c r="C186" s="6">
        <v>141</v>
      </c>
      <c r="D186" s="6">
        <v>0.93</v>
      </c>
      <c r="E186" s="6">
        <v>7.7719999999999997E-2</v>
      </c>
      <c r="F186" s="6">
        <v>1.75E-3</v>
      </c>
      <c r="G186" s="6">
        <v>1.6865300000000001</v>
      </c>
      <c r="H186" s="6">
        <v>3.9460000000000002E-2</v>
      </c>
      <c r="I186" s="6">
        <v>0.15742</v>
      </c>
      <c r="J186" s="6">
        <v>2.4099999999999998E-3</v>
      </c>
      <c r="K186" s="6">
        <v>1140</v>
      </c>
      <c r="L186" s="6">
        <v>24</v>
      </c>
      <c r="M186" s="6">
        <v>1003</v>
      </c>
      <c r="N186" s="6">
        <v>15</v>
      </c>
      <c r="O186" s="6">
        <v>942</v>
      </c>
      <c r="P186" s="35">
        <v>13</v>
      </c>
      <c r="Q186" s="31">
        <f t="shared" si="15"/>
        <v>17.368421052631579</v>
      </c>
      <c r="R186" s="31">
        <f t="shared" si="16"/>
        <v>4.160120521823921</v>
      </c>
      <c r="S186" s="92" t="str">
        <f t="shared" si="14"/>
        <v>X</v>
      </c>
      <c r="T186" s="32">
        <f t="shared" si="17"/>
        <v>942</v>
      </c>
      <c r="U186" s="32">
        <f t="shared" si="18"/>
        <v>13</v>
      </c>
    </row>
    <row r="187" spans="1:21">
      <c r="A187" s="6" t="s">
        <v>1991</v>
      </c>
      <c r="B187" s="6">
        <v>402</v>
      </c>
      <c r="C187" s="6">
        <v>304</v>
      </c>
      <c r="D187" s="6">
        <v>1.32</v>
      </c>
      <c r="E187" s="6">
        <v>7.4520000000000003E-2</v>
      </c>
      <c r="F187" s="6">
        <v>1.3600000000000001E-3</v>
      </c>
      <c r="G187" s="6">
        <v>1.6971499999999999</v>
      </c>
      <c r="H187" s="6">
        <v>3.347E-2</v>
      </c>
      <c r="I187" s="6">
        <v>0.16520000000000001</v>
      </c>
      <c r="J187" s="6">
        <v>2.3999999999999998E-3</v>
      </c>
      <c r="K187" s="6">
        <v>1056</v>
      </c>
      <c r="L187" s="6">
        <v>19</v>
      </c>
      <c r="M187" s="6">
        <v>1007</v>
      </c>
      <c r="N187" s="6">
        <v>13</v>
      </c>
      <c r="O187" s="6">
        <v>986</v>
      </c>
      <c r="P187" s="35">
        <v>13</v>
      </c>
      <c r="Q187" s="31">
        <f t="shared" si="15"/>
        <v>6.6287878787878789</v>
      </c>
      <c r="R187" s="31">
        <f t="shared" si="16"/>
        <v>4.1654888806834638</v>
      </c>
      <c r="S187" s="92">
        <f t="shared" si="14"/>
        <v>6.6287878787878789</v>
      </c>
      <c r="T187" s="32">
        <f t="shared" si="17"/>
        <v>986</v>
      </c>
      <c r="U187" s="32">
        <f t="shared" si="18"/>
        <v>13</v>
      </c>
    </row>
    <row r="188" spans="1:21">
      <c r="A188" s="6" t="s">
        <v>1992</v>
      </c>
      <c r="B188" s="6">
        <v>214</v>
      </c>
      <c r="C188" s="6">
        <v>1279</v>
      </c>
      <c r="D188" s="6">
        <v>0.17</v>
      </c>
      <c r="E188" s="6">
        <v>7.2429999999999994E-2</v>
      </c>
      <c r="F188" s="6">
        <v>1.0499999999999999E-3</v>
      </c>
      <c r="G188" s="6">
        <v>1.64608</v>
      </c>
      <c r="H188" s="6">
        <v>2.7560000000000001E-2</v>
      </c>
      <c r="I188" s="6">
        <v>0.16483999999999999</v>
      </c>
      <c r="J188" s="6">
        <v>2.31E-3</v>
      </c>
      <c r="K188" s="6">
        <v>998</v>
      </c>
      <c r="L188" s="6">
        <v>15</v>
      </c>
      <c r="M188" s="6">
        <v>988</v>
      </c>
      <c r="N188" s="6">
        <v>11</v>
      </c>
      <c r="O188" s="6">
        <v>984</v>
      </c>
      <c r="P188" s="35">
        <v>13</v>
      </c>
      <c r="Q188" s="31">
        <f t="shared" si="15"/>
        <v>1.4028056112224463</v>
      </c>
      <c r="R188" s="31">
        <f t="shared" si="16"/>
        <v>3.9460726982921148</v>
      </c>
      <c r="S188" s="92">
        <f t="shared" si="14"/>
        <v>1.4028056112224463</v>
      </c>
      <c r="T188" s="32">
        <f t="shared" si="17"/>
        <v>984</v>
      </c>
      <c r="U188" s="32">
        <f t="shared" si="18"/>
        <v>13</v>
      </c>
    </row>
    <row r="189" spans="1:21">
      <c r="A189" s="6" t="s">
        <v>1993</v>
      </c>
      <c r="B189" s="6">
        <v>96</v>
      </c>
      <c r="C189" s="6">
        <v>421</v>
      </c>
      <c r="D189" s="6">
        <v>0.23</v>
      </c>
      <c r="E189" s="6">
        <v>7.3429999999999995E-2</v>
      </c>
      <c r="F189" s="6">
        <v>1.2099999999999999E-3</v>
      </c>
      <c r="G189" s="6">
        <v>1.7016800000000001</v>
      </c>
      <c r="H189" s="6">
        <v>3.1140000000000001E-2</v>
      </c>
      <c r="I189" s="6">
        <v>0.16808999999999999</v>
      </c>
      <c r="J189" s="6">
        <v>2.3999999999999998E-3</v>
      </c>
      <c r="K189" s="6">
        <v>1026</v>
      </c>
      <c r="L189" s="6">
        <v>17</v>
      </c>
      <c r="M189" s="6">
        <v>1009</v>
      </c>
      <c r="N189" s="6">
        <v>12</v>
      </c>
      <c r="O189" s="6">
        <v>1002</v>
      </c>
      <c r="P189" s="35">
        <v>13</v>
      </c>
      <c r="Q189" s="31">
        <f t="shared" si="15"/>
        <v>2.3391812865497075</v>
      </c>
      <c r="R189" s="31">
        <f t="shared" si="16"/>
        <v>4.1104158339716532</v>
      </c>
      <c r="S189" s="92">
        <f t="shared" si="14"/>
        <v>2.3391812865497075</v>
      </c>
      <c r="T189" s="32">
        <f t="shared" si="17"/>
        <v>1026</v>
      </c>
      <c r="U189" s="32">
        <f t="shared" si="18"/>
        <v>17</v>
      </c>
    </row>
    <row r="190" spans="1:21">
      <c r="A190" s="6" t="s">
        <v>1994</v>
      </c>
      <c r="B190" s="6">
        <v>450</v>
      </c>
      <c r="C190" s="6">
        <v>399</v>
      </c>
      <c r="D190" s="6">
        <v>1.1299999999999999</v>
      </c>
      <c r="E190" s="6">
        <v>7.5840000000000005E-2</v>
      </c>
      <c r="F190" s="6">
        <v>1.4E-3</v>
      </c>
      <c r="G190" s="6">
        <v>1.55304</v>
      </c>
      <c r="H190" s="6">
        <v>3.091E-2</v>
      </c>
      <c r="I190" s="6">
        <v>0.14854000000000001</v>
      </c>
      <c r="J190" s="6">
        <v>2.1700000000000001E-3</v>
      </c>
      <c r="K190" s="6">
        <v>1091</v>
      </c>
      <c r="L190" s="6">
        <v>19</v>
      </c>
      <c r="M190" s="6">
        <v>952</v>
      </c>
      <c r="N190" s="6">
        <v>12</v>
      </c>
      <c r="O190" s="6">
        <v>893</v>
      </c>
      <c r="P190" s="35">
        <v>12</v>
      </c>
      <c r="Q190" s="31">
        <f t="shared" si="15"/>
        <v>18.148487626031162</v>
      </c>
      <c r="R190" s="31">
        <f t="shared" si="16"/>
        <v>3.6009662425675213</v>
      </c>
      <c r="S190" s="92" t="str">
        <f t="shared" si="14"/>
        <v>X</v>
      </c>
      <c r="T190" s="32">
        <f t="shared" si="17"/>
        <v>893</v>
      </c>
      <c r="U190" s="32">
        <f t="shared" si="18"/>
        <v>12</v>
      </c>
    </row>
    <row r="191" spans="1:21">
      <c r="A191" s="6" t="s">
        <v>1995</v>
      </c>
      <c r="B191" s="6">
        <v>949</v>
      </c>
      <c r="C191" s="6">
        <v>707</v>
      </c>
      <c r="D191" s="6">
        <v>1.34</v>
      </c>
      <c r="E191" s="6">
        <v>8.5980000000000001E-2</v>
      </c>
      <c r="F191" s="6">
        <v>1.2600000000000001E-3</v>
      </c>
      <c r="G191" s="6">
        <v>2.6758099999999998</v>
      </c>
      <c r="H191" s="6">
        <v>4.5069999999999999E-2</v>
      </c>
      <c r="I191" s="6">
        <v>0.22574</v>
      </c>
      <c r="J191" s="6">
        <v>3.1700000000000001E-3</v>
      </c>
      <c r="K191" s="6">
        <v>1338</v>
      </c>
      <c r="L191" s="6">
        <v>15</v>
      </c>
      <c r="M191" s="6">
        <v>1322</v>
      </c>
      <c r="N191" s="6">
        <v>12</v>
      </c>
      <c r="O191" s="6">
        <v>1312</v>
      </c>
      <c r="P191" s="35">
        <v>17</v>
      </c>
      <c r="Q191" s="31">
        <f t="shared" si="15"/>
        <v>1.9431988041853532</v>
      </c>
      <c r="R191" s="31">
        <f t="shared" si="16"/>
        <v>3.3602064675963605</v>
      </c>
      <c r="S191" s="92">
        <f t="shared" si="14"/>
        <v>1.9431988041853532</v>
      </c>
      <c r="T191" s="32">
        <f t="shared" si="17"/>
        <v>1338</v>
      </c>
      <c r="U191" s="32">
        <f t="shared" si="18"/>
        <v>15</v>
      </c>
    </row>
    <row r="192" spans="1:21">
      <c r="A192" s="6" t="s">
        <v>1996</v>
      </c>
      <c r="B192" s="6">
        <v>162</v>
      </c>
      <c r="C192" s="6">
        <v>73</v>
      </c>
      <c r="D192" s="6">
        <v>2.21</v>
      </c>
      <c r="E192" s="6">
        <v>6.1600000000000002E-2</v>
      </c>
      <c r="F192" s="6">
        <v>3.0300000000000001E-3</v>
      </c>
      <c r="G192" s="6">
        <v>0.69976000000000005</v>
      </c>
      <c r="H192" s="6">
        <v>3.3849999999999998E-2</v>
      </c>
      <c r="I192" s="6">
        <v>8.2400000000000001E-2</v>
      </c>
      <c r="J192" s="6">
        <v>1.57E-3</v>
      </c>
      <c r="K192" s="6">
        <v>660</v>
      </c>
      <c r="L192" s="6">
        <v>71</v>
      </c>
      <c r="M192" s="6">
        <v>539</v>
      </c>
      <c r="N192" s="6">
        <v>20</v>
      </c>
      <c r="O192" s="6">
        <v>510</v>
      </c>
      <c r="P192" s="35">
        <v>9</v>
      </c>
      <c r="Q192" s="31">
        <f t="shared" si="15"/>
        <v>22.72727272727273</v>
      </c>
      <c r="R192" s="31">
        <f t="shared" si="16"/>
        <v>16.84755446265191</v>
      </c>
      <c r="S192" s="92">
        <f t="shared" si="14"/>
        <v>22.72727272727273</v>
      </c>
      <c r="T192" s="32">
        <f t="shared" si="17"/>
        <v>510</v>
      </c>
      <c r="U192" s="32">
        <f t="shared" si="18"/>
        <v>9</v>
      </c>
    </row>
    <row r="193" spans="1:21">
      <c r="A193" s="6" t="s">
        <v>1997</v>
      </c>
      <c r="B193" s="6">
        <v>170</v>
      </c>
      <c r="C193" s="6">
        <v>160</v>
      </c>
      <c r="D193" s="6">
        <v>1.06</v>
      </c>
      <c r="E193" s="6">
        <v>7.288E-2</v>
      </c>
      <c r="F193" s="6">
        <v>2.2699999999999999E-3</v>
      </c>
      <c r="G193" s="6">
        <v>1.5018199999999999</v>
      </c>
      <c r="H193" s="6">
        <v>4.6649999999999997E-2</v>
      </c>
      <c r="I193" s="6">
        <v>0.14946999999999999</v>
      </c>
      <c r="J193" s="6">
        <v>2.5699999999999998E-3</v>
      </c>
      <c r="K193" s="6">
        <v>1011</v>
      </c>
      <c r="L193" s="6">
        <v>36</v>
      </c>
      <c r="M193" s="6">
        <v>931</v>
      </c>
      <c r="N193" s="6">
        <v>19</v>
      </c>
      <c r="O193" s="6">
        <v>898</v>
      </c>
      <c r="P193" s="35">
        <v>14</v>
      </c>
      <c r="Q193" s="31">
        <f t="shared" si="15"/>
        <v>11.177052423343225</v>
      </c>
      <c r="R193" s="31">
        <f t="shared" si="16"/>
        <v>6.9053909293537208</v>
      </c>
      <c r="S193" s="92">
        <f t="shared" si="14"/>
        <v>11.177052423343225</v>
      </c>
      <c r="T193" s="32">
        <f t="shared" si="17"/>
        <v>898</v>
      </c>
      <c r="U193" s="32">
        <f t="shared" si="18"/>
        <v>14</v>
      </c>
    </row>
    <row r="194" spans="1:21">
      <c r="A194" s="6" t="s">
        <v>1998</v>
      </c>
      <c r="B194" s="6">
        <v>132</v>
      </c>
      <c r="C194" s="6">
        <v>288</v>
      </c>
      <c r="D194" s="6">
        <v>0.46</v>
      </c>
      <c r="E194" s="6">
        <v>6.0479999999999999E-2</v>
      </c>
      <c r="F194" s="6">
        <v>1.5399999999999999E-3</v>
      </c>
      <c r="G194" s="6">
        <v>0.81169000000000002</v>
      </c>
      <c r="H194" s="6">
        <v>2.1250000000000002E-2</v>
      </c>
      <c r="I194" s="6">
        <v>9.7350000000000006E-2</v>
      </c>
      <c r="J194" s="6">
        <v>1.5E-3</v>
      </c>
      <c r="K194" s="6">
        <v>621</v>
      </c>
      <c r="L194" s="6">
        <v>31</v>
      </c>
      <c r="M194" s="6">
        <v>603</v>
      </c>
      <c r="N194" s="6">
        <v>12</v>
      </c>
      <c r="O194" s="6">
        <v>599</v>
      </c>
      <c r="P194" s="35">
        <v>9</v>
      </c>
      <c r="Q194" s="31">
        <f t="shared" si="15"/>
        <v>3.5426731078905038</v>
      </c>
      <c r="R194" s="31">
        <f t="shared" si="16"/>
        <v>10.056955326089053</v>
      </c>
      <c r="S194" s="92">
        <f t="shared" si="14"/>
        <v>3.5426731078905038</v>
      </c>
      <c r="T194" s="32">
        <f t="shared" si="17"/>
        <v>599</v>
      </c>
      <c r="U194" s="32">
        <f t="shared" si="18"/>
        <v>9</v>
      </c>
    </row>
    <row r="195" spans="1:21">
      <c r="A195" s="6" t="s">
        <v>1999</v>
      </c>
      <c r="B195" s="6">
        <v>816</v>
      </c>
      <c r="C195" s="6">
        <v>588</v>
      </c>
      <c r="D195" s="6">
        <v>1.39</v>
      </c>
      <c r="E195" s="6">
        <v>7.5609999999999997E-2</v>
      </c>
      <c r="F195" s="6">
        <v>1.1800000000000001E-3</v>
      </c>
      <c r="G195" s="6">
        <v>1.63019</v>
      </c>
      <c r="H195" s="6">
        <v>2.8799999999999999E-2</v>
      </c>
      <c r="I195" s="6">
        <v>0.15640000000000001</v>
      </c>
      <c r="J195" s="6">
        <v>2.2200000000000002E-3</v>
      </c>
      <c r="K195" s="6">
        <v>1085</v>
      </c>
      <c r="L195" s="6">
        <v>16</v>
      </c>
      <c r="M195" s="6">
        <v>982</v>
      </c>
      <c r="N195" s="6">
        <v>11</v>
      </c>
      <c r="O195" s="6">
        <v>937</v>
      </c>
      <c r="P195" s="35">
        <v>12</v>
      </c>
      <c r="Q195" s="31">
        <f t="shared" si="15"/>
        <v>13.640552995391708</v>
      </c>
      <c r="R195" s="31">
        <f t="shared" si="16"/>
        <v>3.3734412318084717</v>
      </c>
      <c r="S195" s="92" t="str">
        <f t="shared" si="14"/>
        <v>X</v>
      </c>
      <c r="T195" s="32">
        <f t="shared" si="17"/>
        <v>937</v>
      </c>
      <c r="U195" s="32">
        <f t="shared" si="18"/>
        <v>12</v>
      </c>
    </row>
    <row r="196" spans="1:21">
      <c r="A196" s="6" t="s">
        <v>2000</v>
      </c>
      <c r="B196" s="6">
        <v>233</v>
      </c>
      <c r="C196" s="6">
        <v>485</v>
      </c>
      <c r="D196" s="6">
        <v>0.48</v>
      </c>
      <c r="E196" s="6">
        <v>6.9919999999999996E-2</v>
      </c>
      <c r="F196" s="6">
        <v>1.15E-3</v>
      </c>
      <c r="G196" s="6">
        <v>1.5547899999999999</v>
      </c>
      <c r="H196" s="6">
        <v>2.8740000000000002E-2</v>
      </c>
      <c r="I196" s="6">
        <v>0.1613</v>
      </c>
      <c r="J196" s="6">
        <v>2.3500000000000001E-3</v>
      </c>
      <c r="K196" s="6">
        <v>926</v>
      </c>
      <c r="L196" s="6">
        <v>17</v>
      </c>
      <c r="M196" s="6">
        <v>952</v>
      </c>
      <c r="N196" s="6">
        <v>11</v>
      </c>
      <c r="O196" s="6">
        <v>964</v>
      </c>
      <c r="P196" s="35">
        <v>13</v>
      </c>
      <c r="Q196" s="31">
        <f t="shared" si="15"/>
        <v>-4.1036717062634898</v>
      </c>
      <c r="R196" s="31">
        <f t="shared" si="16"/>
        <v>4.7428050082818158</v>
      </c>
      <c r="S196" s="92">
        <f t="shared" ref="S196:S259" si="19">IF(OR(Q196-R196&gt;10,Q196+R196&lt;-5),"X",Q196)</f>
        <v>-4.1036717062634898</v>
      </c>
      <c r="T196" s="32">
        <f t="shared" si="17"/>
        <v>964</v>
      </c>
      <c r="U196" s="32">
        <f t="shared" si="18"/>
        <v>13</v>
      </c>
    </row>
    <row r="197" spans="1:21">
      <c r="A197" s="6" t="s">
        <v>2001</v>
      </c>
      <c r="B197" s="6">
        <v>291</v>
      </c>
      <c r="C197" s="6">
        <v>457</v>
      </c>
      <c r="D197" s="6">
        <v>0.64</v>
      </c>
      <c r="E197" s="6">
        <v>0.15196999999999999</v>
      </c>
      <c r="F197" s="6">
        <v>2.1199999999999999E-3</v>
      </c>
      <c r="G197" s="6">
        <v>9.1522299999999994</v>
      </c>
      <c r="H197" s="6">
        <v>0.15137</v>
      </c>
      <c r="I197" s="6">
        <v>0.43685000000000002</v>
      </c>
      <c r="J197" s="6">
        <v>6.28E-3</v>
      </c>
      <c r="K197" s="6">
        <v>2368</v>
      </c>
      <c r="L197" s="6">
        <v>13</v>
      </c>
      <c r="M197" s="6">
        <v>2353</v>
      </c>
      <c r="N197" s="6">
        <v>15</v>
      </c>
      <c r="O197" s="6">
        <v>2337</v>
      </c>
      <c r="P197" s="35">
        <v>28</v>
      </c>
      <c r="Q197" s="31">
        <f t="shared" si="15"/>
        <v>1.3091216216216228</v>
      </c>
      <c r="R197" s="31">
        <f t="shared" si="16"/>
        <v>2.6013021726237207</v>
      </c>
      <c r="S197" s="92">
        <f t="shared" si="19"/>
        <v>1.3091216216216228</v>
      </c>
      <c r="T197" s="32">
        <f t="shared" si="17"/>
        <v>2368</v>
      </c>
      <c r="U197" s="32">
        <f t="shared" si="18"/>
        <v>13</v>
      </c>
    </row>
    <row r="198" spans="1:21">
      <c r="A198" s="6" t="s">
        <v>2002</v>
      </c>
      <c r="B198" s="6">
        <v>276</v>
      </c>
      <c r="C198" s="6">
        <v>306</v>
      </c>
      <c r="D198" s="6">
        <v>0.9</v>
      </c>
      <c r="E198" s="6">
        <v>9.9260000000000001E-2</v>
      </c>
      <c r="F198" s="6">
        <v>1.5200000000000001E-3</v>
      </c>
      <c r="G198" s="6">
        <v>3.98786</v>
      </c>
      <c r="H198" s="6">
        <v>7.0099999999999996E-2</v>
      </c>
      <c r="I198" s="6">
        <v>0.29142000000000001</v>
      </c>
      <c r="J198" s="6">
        <v>4.2399999999999998E-3</v>
      </c>
      <c r="K198" s="6">
        <v>1610</v>
      </c>
      <c r="L198" s="6">
        <v>15</v>
      </c>
      <c r="M198" s="6">
        <v>1632</v>
      </c>
      <c r="N198" s="6">
        <v>14</v>
      </c>
      <c r="O198" s="6">
        <v>1649</v>
      </c>
      <c r="P198" s="35">
        <v>21</v>
      </c>
      <c r="Q198" s="31">
        <f t="shared" si="15"/>
        <v>-2.4223602484471973</v>
      </c>
      <c r="R198" s="31">
        <f t="shared" si="16"/>
        <v>3.23227963022285</v>
      </c>
      <c r="S198" s="92">
        <f t="shared" si="19"/>
        <v>-2.4223602484471973</v>
      </c>
      <c r="T198" s="32">
        <f t="shared" si="17"/>
        <v>1610</v>
      </c>
      <c r="U198" s="32">
        <f t="shared" si="18"/>
        <v>15</v>
      </c>
    </row>
    <row r="199" spans="1:21">
      <c r="A199" s="6" t="s">
        <v>2003</v>
      </c>
      <c r="B199" s="6">
        <v>792</v>
      </c>
      <c r="C199" s="6">
        <v>806</v>
      </c>
      <c r="D199" s="6">
        <v>0.98</v>
      </c>
      <c r="E199" s="6">
        <v>6.5619999999999998E-2</v>
      </c>
      <c r="F199" s="6">
        <v>1.06E-3</v>
      </c>
      <c r="G199" s="6">
        <v>1.2157899999999999</v>
      </c>
      <c r="H199" s="6">
        <v>2.2159999999999999E-2</v>
      </c>
      <c r="I199" s="6">
        <v>0.13439000000000001</v>
      </c>
      <c r="J199" s="6">
        <v>1.9499999999999999E-3</v>
      </c>
      <c r="K199" s="6">
        <v>794</v>
      </c>
      <c r="L199" s="6">
        <v>18</v>
      </c>
      <c r="M199" s="6">
        <v>808</v>
      </c>
      <c r="N199" s="6">
        <v>10</v>
      </c>
      <c r="O199" s="6">
        <v>813</v>
      </c>
      <c r="P199" s="35">
        <v>11</v>
      </c>
      <c r="Q199" s="31">
        <f t="shared" si="15"/>
        <v>-2.3929471032745564</v>
      </c>
      <c r="R199" s="31">
        <f t="shared" si="16"/>
        <v>5.4064818151546854</v>
      </c>
      <c r="S199" s="92">
        <f t="shared" si="19"/>
        <v>-2.3929471032745564</v>
      </c>
      <c r="T199" s="32">
        <f t="shared" si="17"/>
        <v>813</v>
      </c>
      <c r="U199" s="32">
        <f t="shared" si="18"/>
        <v>11</v>
      </c>
    </row>
    <row r="200" spans="1:21">
      <c r="A200" s="6" t="s">
        <v>2004</v>
      </c>
      <c r="B200" s="6">
        <v>48</v>
      </c>
      <c r="C200" s="6">
        <v>110</v>
      </c>
      <c r="D200" s="6">
        <v>0.43</v>
      </c>
      <c r="E200" s="6">
        <v>7.3880000000000001E-2</v>
      </c>
      <c r="F200" s="6">
        <v>1.8699999999999999E-3</v>
      </c>
      <c r="G200" s="6">
        <v>1.7754099999999999</v>
      </c>
      <c r="H200" s="6">
        <v>4.6240000000000003E-2</v>
      </c>
      <c r="I200" s="6">
        <v>0.17430000000000001</v>
      </c>
      <c r="J200" s="6">
        <v>2.8E-3</v>
      </c>
      <c r="K200" s="6">
        <v>1038</v>
      </c>
      <c r="L200" s="6">
        <v>28</v>
      </c>
      <c r="M200" s="6">
        <v>1037</v>
      </c>
      <c r="N200" s="6">
        <v>17</v>
      </c>
      <c r="O200" s="6">
        <v>1036</v>
      </c>
      <c r="P200" s="35">
        <v>15</v>
      </c>
      <c r="Q200" s="31">
        <f t="shared" si="15"/>
        <v>0.19267822736031004</v>
      </c>
      <c r="R200" s="31">
        <f t="shared" si="16"/>
        <v>6.1112167284727397</v>
      </c>
      <c r="S200" s="92">
        <f t="shared" si="19"/>
        <v>0.19267822736031004</v>
      </c>
      <c r="T200" s="32">
        <f t="shared" si="17"/>
        <v>1038</v>
      </c>
      <c r="U200" s="32">
        <f t="shared" si="18"/>
        <v>28</v>
      </c>
    </row>
    <row r="201" spans="1:21">
      <c r="A201" s="6" t="s">
        <v>2005</v>
      </c>
      <c r="B201" s="6">
        <v>1657</v>
      </c>
      <c r="C201" s="6">
        <v>1166</v>
      </c>
      <c r="D201" s="6">
        <v>1.42</v>
      </c>
      <c r="E201" s="6">
        <v>7.2870000000000004E-2</v>
      </c>
      <c r="F201" s="6">
        <v>1.1299999999999999E-3</v>
      </c>
      <c r="G201" s="6">
        <v>0.95111000000000001</v>
      </c>
      <c r="H201" s="6">
        <v>1.6920000000000001E-2</v>
      </c>
      <c r="I201" s="6">
        <v>9.4670000000000004E-2</v>
      </c>
      <c r="J201" s="6">
        <v>1.3699999999999999E-3</v>
      </c>
      <c r="K201" s="6">
        <v>1010</v>
      </c>
      <c r="L201" s="6">
        <v>16</v>
      </c>
      <c r="M201" s="6">
        <v>679</v>
      </c>
      <c r="N201" s="6">
        <v>9</v>
      </c>
      <c r="O201" s="6">
        <v>583</v>
      </c>
      <c r="P201" s="35">
        <v>8</v>
      </c>
      <c r="Q201" s="31">
        <f t="shared" si="15"/>
        <v>42.277227722772281</v>
      </c>
      <c r="R201" s="31">
        <f t="shared" si="16"/>
        <v>2.4195484630679207</v>
      </c>
      <c r="S201" s="92" t="str">
        <f t="shared" si="19"/>
        <v>X</v>
      </c>
      <c r="T201" s="32">
        <f t="shared" si="17"/>
        <v>583</v>
      </c>
      <c r="U201" s="32">
        <f t="shared" si="18"/>
        <v>8</v>
      </c>
    </row>
    <row r="202" spans="1:21">
      <c r="A202" s="6" t="s">
        <v>2006</v>
      </c>
      <c r="B202" s="6">
        <v>228</v>
      </c>
      <c r="C202" s="6">
        <v>119</v>
      </c>
      <c r="D202" s="6">
        <v>1.91</v>
      </c>
      <c r="E202" s="6">
        <v>0.10878</v>
      </c>
      <c r="F202" s="6">
        <v>1.9300000000000001E-3</v>
      </c>
      <c r="G202" s="6">
        <v>4.7592800000000004</v>
      </c>
      <c r="H202" s="6">
        <v>9.2399999999999996E-2</v>
      </c>
      <c r="I202" s="6">
        <v>0.31735000000000002</v>
      </c>
      <c r="J202" s="6">
        <v>4.81E-3</v>
      </c>
      <c r="K202" s="6">
        <v>1779</v>
      </c>
      <c r="L202" s="6">
        <v>16</v>
      </c>
      <c r="M202" s="6">
        <v>1778</v>
      </c>
      <c r="N202" s="6">
        <v>16</v>
      </c>
      <c r="O202" s="6">
        <v>1777</v>
      </c>
      <c r="P202" s="35">
        <v>24</v>
      </c>
      <c r="Q202" s="31">
        <f t="shared" si="15"/>
        <v>0.11242270938729426</v>
      </c>
      <c r="R202" s="31">
        <f t="shared" si="16"/>
        <v>3.2416454574610816</v>
      </c>
      <c r="S202" s="92">
        <f t="shared" si="19"/>
        <v>0.11242270938729426</v>
      </c>
      <c r="T202" s="32">
        <f t="shared" si="17"/>
        <v>1779</v>
      </c>
      <c r="U202" s="32">
        <f t="shared" si="18"/>
        <v>16</v>
      </c>
    </row>
    <row r="203" spans="1:21">
      <c r="A203" s="6" t="s">
        <v>2007</v>
      </c>
      <c r="B203" s="6">
        <v>366</v>
      </c>
      <c r="C203" s="6">
        <v>457</v>
      </c>
      <c r="D203" s="6">
        <v>0.8</v>
      </c>
      <c r="E203" s="6">
        <v>0.18781999999999999</v>
      </c>
      <c r="F203" s="6">
        <v>2.6099999999999999E-3</v>
      </c>
      <c r="G203" s="6">
        <v>13.55752</v>
      </c>
      <c r="H203" s="6">
        <v>0.2235</v>
      </c>
      <c r="I203" s="6">
        <v>0.52361000000000002</v>
      </c>
      <c r="J203" s="6">
        <v>7.5399999999999998E-3</v>
      </c>
      <c r="K203" s="6">
        <v>2723</v>
      </c>
      <c r="L203" s="6">
        <v>12</v>
      </c>
      <c r="M203" s="6">
        <v>2719</v>
      </c>
      <c r="N203" s="6">
        <v>16</v>
      </c>
      <c r="O203" s="6">
        <v>2714</v>
      </c>
      <c r="P203" s="35">
        <v>32</v>
      </c>
      <c r="Q203" s="31">
        <f t="shared" si="15"/>
        <v>0.33051781123760726</v>
      </c>
      <c r="R203" s="31">
        <f t="shared" si="16"/>
        <v>2.5091523217322584</v>
      </c>
      <c r="S203" s="92">
        <f t="shared" si="19"/>
        <v>0.33051781123760726</v>
      </c>
      <c r="T203" s="32">
        <f t="shared" si="17"/>
        <v>2723</v>
      </c>
      <c r="U203" s="32">
        <f t="shared" si="18"/>
        <v>12</v>
      </c>
    </row>
    <row r="204" spans="1:21">
      <c r="A204" s="6" t="s">
        <v>2008</v>
      </c>
      <c r="B204" s="6">
        <v>1646</v>
      </c>
      <c r="C204" s="6">
        <v>596</v>
      </c>
      <c r="D204" s="6">
        <v>2.76</v>
      </c>
      <c r="E204" s="6">
        <v>6.071E-2</v>
      </c>
      <c r="F204" s="6">
        <v>1.1299999999999999E-3</v>
      </c>
      <c r="G204" s="6">
        <v>0.75944</v>
      </c>
      <c r="H204" s="6">
        <v>1.54E-2</v>
      </c>
      <c r="I204" s="6">
        <v>9.0740000000000001E-2</v>
      </c>
      <c r="J204" s="6">
        <v>1.34E-3</v>
      </c>
      <c r="K204" s="6">
        <v>629</v>
      </c>
      <c r="L204" s="6">
        <v>21</v>
      </c>
      <c r="M204" s="6">
        <v>574</v>
      </c>
      <c r="N204" s="6">
        <v>9</v>
      </c>
      <c r="O204" s="6">
        <v>560</v>
      </c>
      <c r="P204" s="35">
        <v>8</v>
      </c>
      <c r="Q204" s="31">
        <f t="shared" si="15"/>
        <v>10.9697933227345</v>
      </c>
      <c r="R204" s="31">
        <f t="shared" si="16"/>
        <v>6.4661395441626146</v>
      </c>
      <c r="S204" s="92">
        <f t="shared" si="19"/>
        <v>10.9697933227345</v>
      </c>
      <c r="T204" s="32">
        <f t="shared" si="17"/>
        <v>560</v>
      </c>
      <c r="U204" s="32">
        <f t="shared" si="18"/>
        <v>8</v>
      </c>
    </row>
    <row r="205" spans="1:21">
      <c r="A205" s="6" t="s">
        <v>2009</v>
      </c>
      <c r="B205" s="6">
        <v>227</v>
      </c>
      <c r="C205" s="6">
        <v>409</v>
      </c>
      <c r="D205" s="6">
        <v>0.55000000000000004</v>
      </c>
      <c r="E205" s="6">
        <v>6.8709999999999993E-2</v>
      </c>
      <c r="F205" s="6">
        <v>1.2199999999999999E-3</v>
      </c>
      <c r="G205" s="6">
        <v>1.4805999999999999</v>
      </c>
      <c r="H205" s="6">
        <v>2.8930000000000001E-2</v>
      </c>
      <c r="I205" s="6">
        <v>0.15629999999999999</v>
      </c>
      <c r="J205" s="6">
        <v>2.31E-3</v>
      </c>
      <c r="K205" s="6">
        <v>890</v>
      </c>
      <c r="L205" s="6">
        <v>19</v>
      </c>
      <c r="M205" s="6">
        <v>922</v>
      </c>
      <c r="N205" s="6">
        <v>12</v>
      </c>
      <c r="O205" s="6">
        <v>936</v>
      </c>
      <c r="P205" s="35">
        <v>13</v>
      </c>
      <c r="Q205" s="31">
        <f t="shared" si="15"/>
        <v>-5.1685393258426915</v>
      </c>
      <c r="R205" s="31">
        <f t="shared" si="16"/>
        <v>5.3569999445967262</v>
      </c>
      <c r="S205" s="92">
        <f t="shared" si="19"/>
        <v>-5.1685393258426915</v>
      </c>
      <c r="T205" s="32">
        <f t="shared" si="17"/>
        <v>936</v>
      </c>
      <c r="U205" s="32">
        <f t="shared" si="18"/>
        <v>13</v>
      </c>
    </row>
    <row r="206" spans="1:21">
      <c r="A206" s="6" t="s">
        <v>2010</v>
      </c>
      <c r="B206" s="6">
        <v>341</v>
      </c>
      <c r="C206" s="6">
        <v>304</v>
      </c>
      <c r="D206" s="6">
        <v>1.1200000000000001</v>
      </c>
      <c r="E206" s="6">
        <v>8.863E-2</v>
      </c>
      <c r="F206" s="6">
        <v>1.5299999999999999E-3</v>
      </c>
      <c r="G206" s="6">
        <v>3.1574499999999999</v>
      </c>
      <c r="H206" s="6">
        <v>6.089E-2</v>
      </c>
      <c r="I206" s="6">
        <v>0.25841999999999998</v>
      </c>
      <c r="J206" s="6">
        <v>3.9300000000000003E-3</v>
      </c>
      <c r="K206" s="6">
        <v>1396</v>
      </c>
      <c r="L206" s="6">
        <v>17</v>
      </c>
      <c r="M206" s="6">
        <v>1447</v>
      </c>
      <c r="N206" s="6">
        <v>15</v>
      </c>
      <c r="O206" s="6">
        <v>1482</v>
      </c>
      <c r="P206" s="35">
        <v>20</v>
      </c>
      <c r="Q206" s="31">
        <f t="shared" si="15"/>
        <v>-6.1604584527220618</v>
      </c>
      <c r="R206" s="31">
        <f t="shared" si="16"/>
        <v>3.8594410153737893</v>
      </c>
      <c r="S206" s="92">
        <f t="shared" si="19"/>
        <v>-6.1604584527220618</v>
      </c>
      <c r="T206" s="32">
        <f t="shared" si="17"/>
        <v>1396</v>
      </c>
      <c r="U206" s="32">
        <f t="shared" si="18"/>
        <v>17</v>
      </c>
    </row>
    <row r="207" spans="1:21">
      <c r="A207" s="6" t="s">
        <v>2011</v>
      </c>
      <c r="B207" s="6">
        <v>379</v>
      </c>
      <c r="C207" s="6">
        <v>292</v>
      </c>
      <c r="D207" s="6">
        <v>1.3</v>
      </c>
      <c r="E207" s="6">
        <v>0.16283</v>
      </c>
      <c r="F207" s="6">
        <v>2.3400000000000001E-3</v>
      </c>
      <c r="G207" s="6">
        <v>10.790419999999999</v>
      </c>
      <c r="H207" s="6">
        <v>0.1832</v>
      </c>
      <c r="I207" s="6">
        <v>0.48068</v>
      </c>
      <c r="J207" s="6">
        <v>7.1199999999999996E-3</v>
      </c>
      <c r="K207" s="6">
        <v>2485</v>
      </c>
      <c r="L207" s="6">
        <v>13</v>
      </c>
      <c r="M207" s="6">
        <v>2505</v>
      </c>
      <c r="N207" s="6">
        <v>16</v>
      </c>
      <c r="O207" s="6">
        <v>2530</v>
      </c>
      <c r="P207" s="35">
        <v>31</v>
      </c>
      <c r="Q207" s="31">
        <f t="shared" si="15"/>
        <v>-1.810865191146882</v>
      </c>
      <c r="R207" s="31">
        <f t="shared" si="16"/>
        <v>2.7128540875710021</v>
      </c>
      <c r="S207" s="92">
        <f t="shared" si="19"/>
        <v>-1.810865191146882</v>
      </c>
      <c r="T207" s="32">
        <f t="shared" si="17"/>
        <v>2485</v>
      </c>
      <c r="U207" s="32">
        <f t="shared" si="18"/>
        <v>13</v>
      </c>
    </row>
    <row r="208" spans="1:21">
      <c r="A208" s="6" t="s">
        <v>2012</v>
      </c>
      <c r="B208" s="6">
        <v>357</v>
      </c>
      <c r="C208" s="6">
        <v>515</v>
      </c>
      <c r="D208" s="6">
        <v>0.69</v>
      </c>
      <c r="E208" s="6">
        <v>6.9180000000000005E-2</v>
      </c>
      <c r="F208" s="6">
        <v>1.1100000000000001E-3</v>
      </c>
      <c r="G208" s="6">
        <v>1.5602799999999999</v>
      </c>
      <c r="H208" s="6">
        <v>2.8639999999999999E-2</v>
      </c>
      <c r="I208" s="6">
        <v>0.16359000000000001</v>
      </c>
      <c r="J208" s="6">
        <v>2.4299999999999999E-3</v>
      </c>
      <c r="K208" s="6">
        <v>904</v>
      </c>
      <c r="L208" s="6">
        <v>17</v>
      </c>
      <c r="M208" s="6">
        <v>955</v>
      </c>
      <c r="N208" s="6">
        <v>11</v>
      </c>
      <c r="O208" s="6">
        <v>977</v>
      </c>
      <c r="P208" s="35">
        <v>13</v>
      </c>
      <c r="Q208" s="31">
        <f t="shared" si="15"/>
        <v>-8.0752212389380453</v>
      </c>
      <c r="R208" s="31">
        <f t="shared" si="16"/>
        <v>4.979396643801083</v>
      </c>
      <c r="S208" s="92">
        <f t="shared" si="19"/>
        <v>-8.0752212389380453</v>
      </c>
      <c r="T208" s="32">
        <f t="shared" si="17"/>
        <v>977</v>
      </c>
      <c r="U208" s="32">
        <f t="shared" si="18"/>
        <v>13</v>
      </c>
    </row>
    <row r="209" spans="1:21">
      <c r="A209" s="6" t="s">
        <v>2013</v>
      </c>
      <c r="B209" s="6">
        <v>418</v>
      </c>
      <c r="C209" s="6">
        <v>432</v>
      </c>
      <c r="D209" s="6">
        <v>0.97</v>
      </c>
      <c r="E209" s="6">
        <v>7.1730000000000002E-2</v>
      </c>
      <c r="F209" s="6">
        <v>1.17E-3</v>
      </c>
      <c r="G209" s="6">
        <v>1.7484599999999999</v>
      </c>
      <c r="H209" s="6">
        <v>3.245E-2</v>
      </c>
      <c r="I209" s="6">
        <v>0.17682</v>
      </c>
      <c r="J209" s="6">
        <v>2.63E-3</v>
      </c>
      <c r="K209" s="6">
        <v>978</v>
      </c>
      <c r="L209" s="6">
        <v>17</v>
      </c>
      <c r="M209" s="6">
        <v>1027</v>
      </c>
      <c r="N209" s="6">
        <v>12</v>
      </c>
      <c r="O209" s="6">
        <v>1050</v>
      </c>
      <c r="P209" s="35">
        <v>14</v>
      </c>
      <c r="Q209" s="31">
        <f t="shared" si="15"/>
        <v>-7.361963190184051</v>
      </c>
      <c r="R209" s="31">
        <f t="shared" si="16"/>
        <v>4.704003188911595</v>
      </c>
      <c r="S209" s="92">
        <f t="shared" si="19"/>
        <v>-7.361963190184051</v>
      </c>
      <c r="T209" s="32">
        <f t="shared" si="17"/>
        <v>978</v>
      </c>
      <c r="U209" s="32">
        <f t="shared" si="18"/>
        <v>14</v>
      </c>
    </row>
    <row r="210" spans="1:21">
      <c r="A210" s="6" t="s">
        <v>2014</v>
      </c>
      <c r="B210" s="6">
        <v>182</v>
      </c>
      <c r="C210" s="6">
        <v>234</v>
      </c>
      <c r="D210" s="6">
        <v>0.78</v>
      </c>
      <c r="E210" s="6">
        <v>0.18658</v>
      </c>
      <c r="F210" s="6">
        <v>2.7000000000000001E-3</v>
      </c>
      <c r="G210" s="6">
        <v>13.53511</v>
      </c>
      <c r="H210" s="6">
        <v>0.23080999999999999</v>
      </c>
      <c r="I210" s="6">
        <v>0.5262</v>
      </c>
      <c r="J210" s="6">
        <v>7.8499999999999993E-3</v>
      </c>
      <c r="K210" s="6">
        <v>2712</v>
      </c>
      <c r="L210" s="6">
        <v>13</v>
      </c>
      <c r="M210" s="6">
        <v>2718</v>
      </c>
      <c r="N210" s="6">
        <v>16</v>
      </c>
      <c r="O210" s="6">
        <v>2725</v>
      </c>
      <c r="P210" s="35">
        <v>33</v>
      </c>
      <c r="Q210" s="31">
        <f t="shared" ref="Q210:Q230" si="20">(1-O210/K210)*100</f>
        <v>-0.47935103244838295</v>
      </c>
      <c r="R210" s="31">
        <f t="shared" ref="R210:R230" si="21">SQRT((2*P210)^2*(-1/K210)^2+(2*L210)^2*(O210/K210^2)^2)*100</f>
        <v>2.6173438987838837</v>
      </c>
      <c r="S210" s="92">
        <f t="shared" si="19"/>
        <v>-0.47935103244838295</v>
      </c>
      <c r="T210" s="32">
        <f t="shared" ref="T210:T230" si="22">IF(O210&lt;=1000,O210,K210)</f>
        <v>2712</v>
      </c>
      <c r="U210" s="32">
        <f t="shared" ref="U210:U230" si="23">IF(T210&lt;=1000,P210,L210)</f>
        <v>13</v>
      </c>
    </row>
    <row r="211" spans="1:21">
      <c r="A211" s="6" t="s">
        <v>2015</v>
      </c>
      <c r="B211" s="6">
        <v>245</v>
      </c>
      <c r="C211" s="6">
        <v>253</v>
      </c>
      <c r="D211" s="6">
        <v>0.97</v>
      </c>
      <c r="E211" s="6">
        <v>7.1889999999999996E-2</v>
      </c>
      <c r="F211" s="6">
        <v>1.33E-3</v>
      </c>
      <c r="G211" s="6">
        <v>1.78003</v>
      </c>
      <c r="H211" s="6">
        <v>3.6060000000000002E-2</v>
      </c>
      <c r="I211" s="6">
        <v>0.17959</v>
      </c>
      <c r="J211" s="6">
        <v>2.7299999999999998E-3</v>
      </c>
      <c r="K211" s="6">
        <v>983</v>
      </c>
      <c r="L211" s="6">
        <v>19</v>
      </c>
      <c r="M211" s="6">
        <v>1038</v>
      </c>
      <c r="N211" s="6">
        <v>13</v>
      </c>
      <c r="O211" s="6">
        <v>1065</v>
      </c>
      <c r="P211" s="35">
        <v>15</v>
      </c>
      <c r="Q211" s="31">
        <f t="shared" si="20"/>
        <v>-8.3418107833163724</v>
      </c>
      <c r="R211" s="31">
        <f t="shared" si="21"/>
        <v>5.1821715985815935</v>
      </c>
      <c r="S211" s="92">
        <f t="shared" si="19"/>
        <v>-8.3418107833163724</v>
      </c>
      <c r="T211" s="32">
        <f t="shared" si="22"/>
        <v>983</v>
      </c>
      <c r="U211" s="32">
        <f t="shared" si="23"/>
        <v>15</v>
      </c>
    </row>
    <row r="212" spans="1:21">
      <c r="A212" s="6" t="s">
        <v>2016</v>
      </c>
      <c r="B212" s="6">
        <v>163</v>
      </c>
      <c r="C212" s="6">
        <v>796</v>
      </c>
      <c r="D212" s="6">
        <v>0.2</v>
      </c>
      <c r="E212" s="6">
        <v>7.1010000000000004E-2</v>
      </c>
      <c r="F212" s="6">
        <v>1.07E-3</v>
      </c>
      <c r="G212" s="6">
        <v>1.7033499999999999</v>
      </c>
      <c r="H212" s="6">
        <v>2.988E-2</v>
      </c>
      <c r="I212" s="6">
        <v>0.17399000000000001</v>
      </c>
      <c r="J212" s="6">
        <v>2.5600000000000002E-3</v>
      </c>
      <c r="K212" s="6">
        <v>958</v>
      </c>
      <c r="L212" s="6">
        <v>16</v>
      </c>
      <c r="M212" s="6">
        <v>1010</v>
      </c>
      <c r="N212" s="6">
        <v>11</v>
      </c>
      <c r="O212" s="6">
        <v>1034</v>
      </c>
      <c r="P212" s="35">
        <v>14</v>
      </c>
      <c r="Q212" s="31">
        <f t="shared" si="20"/>
        <v>-7.9331941544885209</v>
      </c>
      <c r="R212" s="31">
        <f t="shared" si="21"/>
        <v>4.6411824898174148</v>
      </c>
      <c r="S212" s="92">
        <f t="shared" si="19"/>
        <v>-7.9331941544885209</v>
      </c>
      <c r="T212" s="32">
        <f t="shared" si="22"/>
        <v>958</v>
      </c>
      <c r="U212" s="32">
        <f t="shared" si="23"/>
        <v>14</v>
      </c>
    </row>
    <row r="213" spans="1:21">
      <c r="A213" s="6" t="s">
        <v>2017</v>
      </c>
      <c r="B213" s="6">
        <v>354</v>
      </c>
      <c r="C213" s="6">
        <v>258</v>
      </c>
      <c r="D213" s="6">
        <v>1.37</v>
      </c>
      <c r="E213" s="6">
        <v>7.6730000000000007E-2</v>
      </c>
      <c r="F213" s="6">
        <v>1.3600000000000001E-3</v>
      </c>
      <c r="G213" s="6">
        <v>2.0867599999999999</v>
      </c>
      <c r="H213" s="6">
        <v>4.1090000000000002E-2</v>
      </c>
      <c r="I213" s="6">
        <v>0.19728000000000001</v>
      </c>
      <c r="J213" s="6">
        <v>2.99E-3</v>
      </c>
      <c r="K213" s="6">
        <v>1114</v>
      </c>
      <c r="L213" s="6">
        <v>18</v>
      </c>
      <c r="M213" s="6">
        <v>1144</v>
      </c>
      <c r="N213" s="6">
        <v>14</v>
      </c>
      <c r="O213" s="6">
        <v>1161</v>
      </c>
      <c r="P213" s="35">
        <v>16</v>
      </c>
      <c r="Q213" s="31">
        <f t="shared" si="20"/>
        <v>-4.2190305206463163</v>
      </c>
      <c r="R213" s="31">
        <f t="shared" si="21"/>
        <v>4.4265625740972645</v>
      </c>
      <c r="S213" s="92">
        <f t="shared" si="19"/>
        <v>-4.2190305206463163</v>
      </c>
      <c r="T213" s="32">
        <f t="shared" si="22"/>
        <v>1114</v>
      </c>
      <c r="U213" s="32">
        <f t="shared" si="23"/>
        <v>18</v>
      </c>
    </row>
    <row r="214" spans="1:21">
      <c r="A214" s="6" t="s">
        <v>2018</v>
      </c>
      <c r="B214" s="6">
        <v>199</v>
      </c>
      <c r="C214" s="6">
        <v>380</v>
      </c>
      <c r="D214" s="6">
        <v>0.52</v>
      </c>
      <c r="E214" s="6">
        <v>7.4039999999999995E-2</v>
      </c>
      <c r="F214" s="6">
        <v>1.2099999999999999E-3</v>
      </c>
      <c r="G214" s="6">
        <v>2.0140899999999999</v>
      </c>
      <c r="H214" s="6">
        <v>3.73E-2</v>
      </c>
      <c r="I214" s="6">
        <v>0.19732</v>
      </c>
      <c r="J214" s="6">
        <v>2.9399999999999999E-3</v>
      </c>
      <c r="K214" s="6">
        <v>1043</v>
      </c>
      <c r="L214" s="6">
        <v>17</v>
      </c>
      <c r="M214" s="6">
        <v>1120</v>
      </c>
      <c r="N214" s="6">
        <v>13</v>
      </c>
      <c r="O214" s="6">
        <v>1161</v>
      </c>
      <c r="P214" s="35">
        <v>16</v>
      </c>
      <c r="Q214" s="31">
        <f t="shared" si="20"/>
        <v>-11.313518696069025</v>
      </c>
      <c r="R214" s="31">
        <f t="shared" si="21"/>
        <v>4.7518435025918935</v>
      </c>
      <c r="S214" s="92" t="str">
        <f t="shared" si="19"/>
        <v>X</v>
      </c>
      <c r="T214" s="32">
        <f t="shared" si="22"/>
        <v>1043</v>
      </c>
      <c r="U214" s="32">
        <f t="shared" si="23"/>
        <v>17</v>
      </c>
    </row>
    <row r="215" spans="1:21">
      <c r="A215" s="6" t="s">
        <v>2019</v>
      </c>
      <c r="B215" s="6">
        <v>414</v>
      </c>
      <c r="C215" s="6">
        <v>1256</v>
      </c>
      <c r="D215" s="6">
        <v>0.33</v>
      </c>
      <c r="E215" s="6">
        <v>0.15692</v>
      </c>
      <c r="F215" s="6">
        <v>2.0999999999999999E-3</v>
      </c>
      <c r="G215" s="6">
        <v>10.285170000000001</v>
      </c>
      <c r="H215" s="6">
        <v>0.16789000000000001</v>
      </c>
      <c r="I215" s="6">
        <v>0.47542000000000001</v>
      </c>
      <c r="J215" s="6">
        <v>6.8999999999999999E-3</v>
      </c>
      <c r="K215" s="6">
        <v>2423</v>
      </c>
      <c r="L215" s="6">
        <v>12</v>
      </c>
      <c r="M215" s="6">
        <v>2461</v>
      </c>
      <c r="N215" s="6">
        <v>15</v>
      </c>
      <c r="O215" s="6">
        <v>2507</v>
      </c>
      <c r="P215" s="35">
        <v>30</v>
      </c>
      <c r="Q215" s="31">
        <f t="shared" si="20"/>
        <v>-3.4667767230705637</v>
      </c>
      <c r="R215" s="31">
        <f t="shared" si="21"/>
        <v>2.6799661531642829</v>
      </c>
      <c r="S215" s="92">
        <f t="shared" si="19"/>
        <v>-3.4667767230705637</v>
      </c>
      <c r="T215" s="32">
        <f t="shared" si="22"/>
        <v>2423</v>
      </c>
      <c r="U215" s="32">
        <f t="shared" si="23"/>
        <v>12</v>
      </c>
    </row>
    <row r="216" spans="1:21">
      <c r="A216" s="6" t="s">
        <v>2020</v>
      </c>
      <c r="B216" s="6">
        <v>352</v>
      </c>
      <c r="C216" s="6">
        <v>351</v>
      </c>
      <c r="D216" s="6">
        <v>1</v>
      </c>
      <c r="E216" s="6">
        <v>7.1239999999999998E-2</v>
      </c>
      <c r="F216" s="6">
        <v>1.25E-3</v>
      </c>
      <c r="G216" s="6">
        <v>1.6719200000000001</v>
      </c>
      <c r="H216" s="6">
        <v>3.2590000000000001E-2</v>
      </c>
      <c r="I216" s="6">
        <v>0.17022999999999999</v>
      </c>
      <c r="J216" s="6">
        <v>2.5600000000000002E-3</v>
      </c>
      <c r="K216" s="6">
        <v>964</v>
      </c>
      <c r="L216" s="6">
        <v>19</v>
      </c>
      <c r="M216" s="6">
        <v>998</v>
      </c>
      <c r="N216" s="6">
        <v>12</v>
      </c>
      <c r="O216" s="6">
        <v>1013</v>
      </c>
      <c r="P216" s="35">
        <v>14</v>
      </c>
      <c r="Q216" s="31">
        <f t="shared" si="20"/>
        <v>-5.0829875518672241</v>
      </c>
      <c r="R216" s="31">
        <f t="shared" si="21"/>
        <v>5.0591441674461723</v>
      </c>
      <c r="S216" s="92">
        <f t="shared" si="19"/>
        <v>-5.0829875518672241</v>
      </c>
      <c r="T216" s="32">
        <f t="shared" si="22"/>
        <v>964</v>
      </c>
      <c r="U216" s="32">
        <f t="shared" si="23"/>
        <v>14</v>
      </c>
    </row>
    <row r="217" spans="1:21">
      <c r="A217" s="6" t="s">
        <v>2021</v>
      </c>
      <c r="B217" s="6">
        <v>102</v>
      </c>
      <c r="C217" s="6">
        <v>111</v>
      </c>
      <c r="D217" s="6">
        <v>0.92</v>
      </c>
      <c r="E217" s="6">
        <v>0.19394</v>
      </c>
      <c r="F217" s="6">
        <v>3.1700000000000001E-3</v>
      </c>
      <c r="G217" s="6">
        <v>13.97932</v>
      </c>
      <c r="H217" s="6">
        <v>0.25718000000000002</v>
      </c>
      <c r="I217" s="6">
        <v>0.52283000000000002</v>
      </c>
      <c r="J217" s="6">
        <v>8.1899999999999994E-3</v>
      </c>
      <c r="K217" s="6">
        <v>2776</v>
      </c>
      <c r="L217" s="6">
        <v>14</v>
      </c>
      <c r="M217" s="6">
        <v>2748</v>
      </c>
      <c r="N217" s="6">
        <v>17</v>
      </c>
      <c r="O217" s="6">
        <v>2711</v>
      </c>
      <c r="P217" s="35">
        <v>35</v>
      </c>
      <c r="Q217" s="31">
        <f t="shared" si="20"/>
        <v>2.3414985590778148</v>
      </c>
      <c r="R217" s="31">
        <f t="shared" si="21"/>
        <v>2.7071787352303796</v>
      </c>
      <c r="S217" s="92">
        <f t="shared" si="19"/>
        <v>2.3414985590778148</v>
      </c>
      <c r="T217" s="32">
        <f t="shared" si="22"/>
        <v>2776</v>
      </c>
      <c r="U217" s="32">
        <f t="shared" si="23"/>
        <v>14</v>
      </c>
    </row>
    <row r="218" spans="1:21">
      <c r="A218" s="6" t="s">
        <v>2022</v>
      </c>
      <c r="B218" s="6">
        <v>209</v>
      </c>
      <c r="C218" s="6">
        <v>800</v>
      </c>
      <c r="D218" s="6">
        <v>0.26</v>
      </c>
      <c r="E218" s="6">
        <v>7.9920000000000005E-2</v>
      </c>
      <c r="F218" s="6">
        <v>1.2199999999999999E-3</v>
      </c>
      <c r="G218" s="6">
        <v>2.1342500000000002</v>
      </c>
      <c r="H218" s="6">
        <v>3.7350000000000001E-2</v>
      </c>
      <c r="I218" s="6">
        <v>0.19372</v>
      </c>
      <c r="J218" s="6">
        <v>2.82E-3</v>
      </c>
      <c r="K218" s="6">
        <v>1195</v>
      </c>
      <c r="L218" s="6">
        <v>16</v>
      </c>
      <c r="M218" s="6">
        <v>1160</v>
      </c>
      <c r="N218" s="6">
        <v>12</v>
      </c>
      <c r="O218" s="6">
        <v>1141</v>
      </c>
      <c r="P218" s="35">
        <v>15</v>
      </c>
      <c r="Q218" s="31">
        <f t="shared" si="20"/>
        <v>4.5188284518828503</v>
      </c>
      <c r="R218" s="31">
        <f t="shared" si="21"/>
        <v>3.5832567406833555</v>
      </c>
      <c r="S218" s="92">
        <f t="shared" si="19"/>
        <v>4.5188284518828503</v>
      </c>
      <c r="T218" s="32">
        <f t="shared" si="22"/>
        <v>1195</v>
      </c>
      <c r="U218" s="32">
        <f t="shared" si="23"/>
        <v>16</v>
      </c>
    </row>
    <row r="219" spans="1:21">
      <c r="A219" s="6" t="s">
        <v>2023</v>
      </c>
      <c r="B219" s="6">
        <v>144</v>
      </c>
      <c r="C219" s="6">
        <v>187</v>
      </c>
      <c r="D219" s="6">
        <v>0.77</v>
      </c>
      <c r="E219" s="6">
        <v>9.1120000000000007E-2</v>
      </c>
      <c r="F219" s="6">
        <v>6.7200000000000003E-3</v>
      </c>
      <c r="G219" s="6">
        <v>3.3339099999999999</v>
      </c>
      <c r="H219" s="6">
        <v>0.23849999999999999</v>
      </c>
      <c r="I219" s="6">
        <v>0.26535999999999998</v>
      </c>
      <c r="J219" s="6">
        <v>4.7800000000000004E-3</v>
      </c>
      <c r="K219" s="6">
        <v>1449</v>
      </c>
      <c r="L219" s="6">
        <v>145</v>
      </c>
      <c r="M219" s="6">
        <v>1489</v>
      </c>
      <c r="N219" s="6">
        <v>56</v>
      </c>
      <c r="O219" s="6">
        <v>1517</v>
      </c>
      <c r="P219" s="35">
        <v>24</v>
      </c>
      <c r="Q219" s="31">
        <f t="shared" si="20"/>
        <v>-4.6928916494133777</v>
      </c>
      <c r="R219" s="31">
        <f t="shared" si="21"/>
        <v>21.21327237866717</v>
      </c>
      <c r="S219" s="92">
        <f t="shared" si="19"/>
        <v>-4.6928916494133777</v>
      </c>
      <c r="T219" s="32">
        <f t="shared" si="22"/>
        <v>1449</v>
      </c>
      <c r="U219" s="32">
        <f t="shared" si="23"/>
        <v>145</v>
      </c>
    </row>
    <row r="220" spans="1:21">
      <c r="A220" s="6" t="s">
        <v>2024</v>
      </c>
      <c r="B220" s="6">
        <v>428</v>
      </c>
      <c r="C220" s="6">
        <v>836</v>
      </c>
      <c r="D220" s="6">
        <v>0.51</v>
      </c>
      <c r="E220" s="6">
        <v>0.22733</v>
      </c>
      <c r="F220" s="6">
        <v>3.14E-3</v>
      </c>
      <c r="G220" s="6">
        <v>9.3833000000000002</v>
      </c>
      <c r="H220" s="6">
        <v>0.15346000000000001</v>
      </c>
      <c r="I220" s="6">
        <v>0.29941000000000001</v>
      </c>
      <c r="J220" s="6">
        <v>4.3200000000000001E-3</v>
      </c>
      <c r="K220" s="6">
        <v>3033</v>
      </c>
      <c r="L220" s="6">
        <v>12</v>
      </c>
      <c r="M220" s="6">
        <v>2376</v>
      </c>
      <c r="N220" s="6">
        <v>15</v>
      </c>
      <c r="O220" s="6">
        <v>1688</v>
      </c>
      <c r="P220" s="35">
        <v>21</v>
      </c>
      <c r="Q220" s="31">
        <f t="shared" si="20"/>
        <v>44.345532476096274</v>
      </c>
      <c r="R220" s="31">
        <f t="shared" si="21"/>
        <v>1.4531090124543</v>
      </c>
      <c r="S220" s="92" t="str">
        <f t="shared" si="19"/>
        <v>X</v>
      </c>
      <c r="T220" s="32">
        <f t="shared" si="22"/>
        <v>3033</v>
      </c>
      <c r="U220" s="32">
        <f t="shared" si="23"/>
        <v>12</v>
      </c>
    </row>
    <row r="221" spans="1:21">
      <c r="A221" s="6" t="s">
        <v>2025</v>
      </c>
      <c r="B221" s="6">
        <v>449</v>
      </c>
      <c r="C221" s="6">
        <v>475</v>
      </c>
      <c r="D221" s="6">
        <v>0.94</v>
      </c>
      <c r="E221" s="6">
        <v>0.15883</v>
      </c>
      <c r="F221" s="6">
        <v>2.2799999999999999E-3</v>
      </c>
      <c r="G221" s="6">
        <v>10.12269</v>
      </c>
      <c r="H221" s="6">
        <v>0.16969000000000001</v>
      </c>
      <c r="I221" s="6">
        <v>0.46231</v>
      </c>
      <c r="J221" s="6">
        <v>6.7400000000000003E-3</v>
      </c>
      <c r="K221" s="6">
        <v>2443</v>
      </c>
      <c r="L221" s="6">
        <v>13</v>
      </c>
      <c r="M221" s="6">
        <v>2446</v>
      </c>
      <c r="N221" s="6">
        <v>15</v>
      </c>
      <c r="O221" s="6">
        <v>2450</v>
      </c>
      <c r="P221" s="35">
        <v>30</v>
      </c>
      <c r="Q221" s="31">
        <f t="shared" si="20"/>
        <v>-0.28653295128939771</v>
      </c>
      <c r="R221" s="31">
        <f t="shared" si="21"/>
        <v>2.6778873431690884</v>
      </c>
      <c r="S221" s="92">
        <f t="shared" si="19"/>
        <v>-0.28653295128939771</v>
      </c>
      <c r="T221" s="32">
        <f t="shared" si="22"/>
        <v>2443</v>
      </c>
      <c r="U221" s="32">
        <f t="shared" si="23"/>
        <v>13</v>
      </c>
    </row>
    <row r="222" spans="1:21">
      <c r="A222" s="6" t="s">
        <v>2026</v>
      </c>
      <c r="B222" s="6">
        <v>235</v>
      </c>
      <c r="C222" s="6">
        <v>343</v>
      </c>
      <c r="D222" s="6">
        <v>0.68</v>
      </c>
      <c r="E222" s="6">
        <v>0.14881</v>
      </c>
      <c r="F222" s="6">
        <v>2.2000000000000001E-3</v>
      </c>
      <c r="G222" s="6">
        <v>8.8996899999999997</v>
      </c>
      <c r="H222" s="6">
        <v>0.15198</v>
      </c>
      <c r="I222" s="6">
        <v>0.43381999999999998</v>
      </c>
      <c r="J222" s="6">
        <v>6.3699999999999998E-3</v>
      </c>
      <c r="K222" s="6">
        <v>2332</v>
      </c>
      <c r="L222" s="6">
        <v>13</v>
      </c>
      <c r="M222" s="6">
        <v>2328</v>
      </c>
      <c r="N222" s="6">
        <v>16</v>
      </c>
      <c r="O222" s="6">
        <v>2323</v>
      </c>
      <c r="P222" s="35">
        <v>29</v>
      </c>
      <c r="Q222" s="31">
        <f t="shared" si="20"/>
        <v>0.38593481989708245</v>
      </c>
      <c r="R222" s="31">
        <f t="shared" si="21"/>
        <v>2.7238428132341941</v>
      </c>
      <c r="S222" s="92">
        <f t="shared" si="19"/>
        <v>0.38593481989708245</v>
      </c>
      <c r="T222" s="32">
        <f t="shared" si="22"/>
        <v>2332</v>
      </c>
      <c r="U222" s="32">
        <f t="shared" si="23"/>
        <v>13</v>
      </c>
    </row>
    <row r="223" spans="1:21">
      <c r="A223" s="6" t="s">
        <v>2027</v>
      </c>
      <c r="B223" s="6">
        <v>251</v>
      </c>
      <c r="C223" s="6">
        <v>621</v>
      </c>
      <c r="D223" s="6">
        <v>0.41</v>
      </c>
      <c r="E223" s="6">
        <v>7.2010000000000005E-2</v>
      </c>
      <c r="F223" s="6">
        <v>1.16E-3</v>
      </c>
      <c r="G223" s="6">
        <v>1.6291800000000001</v>
      </c>
      <c r="H223" s="6">
        <v>2.955E-2</v>
      </c>
      <c r="I223" s="6">
        <v>0.1641</v>
      </c>
      <c r="J223" s="6">
        <v>2.3999999999999998E-3</v>
      </c>
      <c r="K223" s="6">
        <v>986</v>
      </c>
      <c r="L223" s="6">
        <v>17</v>
      </c>
      <c r="M223" s="6">
        <v>982</v>
      </c>
      <c r="N223" s="6">
        <v>11</v>
      </c>
      <c r="O223" s="6">
        <v>980</v>
      </c>
      <c r="P223" s="35">
        <v>13</v>
      </c>
      <c r="Q223" s="31">
        <f t="shared" si="20"/>
        <v>0.60851926977687487</v>
      </c>
      <c r="R223" s="31">
        <f t="shared" si="21"/>
        <v>4.3243107960274978</v>
      </c>
      <c r="S223" s="92">
        <f t="shared" si="19"/>
        <v>0.60851926977687487</v>
      </c>
      <c r="T223" s="32">
        <f t="shared" si="22"/>
        <v>980</v>
      </c>
      <c r="U223" s="32">
        <f t="shared" si="23"/>
        <v>13</v>
      </c>
    </row>
    <row r="224" spans="1:21">
      <c r="A224" s="6" t="s">
        <v>2028</v>
      </c>
      <c r="B224" s="6">
        <v>294</v>
      </c>
      <c r="C224" s="6">
        <v>738</v>
      </c>
      <c r="D224" s="6">
        <v>0.4</v>
      </c>
      <c r="E224" s="6">
        <v>0.13123000000000001</v>
      </c>
      <c r="F224" s="6">
        <v>1.8400000000000001E-3</v>
      </c>
      <c r="G224" s="6">
        <v>7.1755100000000001</v>
      </c>
      <c r="H224" s="6">
        <v>0.11892999999999999</v>
      </c>
      <c r="I224" s="6">
        <v>0.39661999999999997</v>
      </c>
      <c r="J224" s="6">
        <v>5.7299999999999999E-3</v>
      </c>
      <c r="K224" s="6">
        <v>2114</v>
      </c>
      <c r="L224" s="6">
        <v>13</v>
      </c>
      <c r="M224" s="6">
        <v>2133</v>
      </c>
      <c r="N224" s="6">
        <v>15</v>
      </c>
      <c r="O224" s="6">
        <v>2153</v>
      </c>
      <c r="P224" s="35">
        <v>26</v>
      </c>
      <c r="Q224" s="31">
        <f t="shared" si="20"/>
        <v>-1.8448438978240222</v>
      </c>
      <c r="R224" s="31">
        <f t="shared" si="21"/>
        <v>2.7603526365595021</v>
      </c>
      <c r="S224" s="92">
        <f t="shared" si="19"/>
        <v>-1.8448438978240222</v>
      </c>
      <c r="T224" s="32">
        <f t="shared" si="22"/>
        <v>2114</v>
      </c>
      <c r="U224" s="32">
        <f t="shared" si="23"/>
        <v>13</v>
      </c>
    </row>
    <row r="225" spans="1:21">
      <c r="A225" s="6" t="s">
        <v>2029</v>
      </c>
      <c r="B225" s="6">
        <v>398</v>
      </c>
      <c r="C225" s="6">
        <v>774</v>
      </c>
      <c r="D225" s="6">
        <v>0.51</v>
      </c>
      <c r="E225" s="6">
        <v>6.905E-2</v>
      </c>
      <c r="F225" s="6">
        <v>1.08E-3</v>
      </c>
      <c r="G225" s="6">
        <v>1.40869</v>
      </c>
      <c r="H225" s="6">
        <v>2.5139999999999999E-2</v>
      </c>
      <c r="I225" s="6">
        <v>0.14798</v>
      </c>
      <c r="J225" s="6">
        <v>2.16E-3</v>
      </c>
      <c r="K225" s="6">
        <v>900</v>
      </c>
      <c r="L225" s="6">
        <v>17</v>
      </c>
      <c r="M225" s="6">
        <v>893</v>
      </c>
      <c r="N225" s="6">
        <v>11</v>
      </c>
      <c r="O225" s="6">
        <v>890</v>
      </c>
      <c r="P225" s="35">
        <v>12</v>
      </c>
      <c r="Q225" s="31">
        <f t="shared" si="20"/>
        <v>1.1111111111111072</v>
      </c>
      <c r="R225" s="31">
        <f t="shared" si="21"/>
        <v>4.5899162519061569</v>
      </c>
      <c r="S225" s="92">
        <f t="shared" si="19"/>
        <v>1.1111111111111072</v>
      </c>
      <c r="T225" s="32">
        <f t="shared" si="22"/>
        <v>890</v>
      </c>
      <c r="U225" s="32">
        <f t="shared" si="23"/>
        <v>12</v>
      </c>
    </row>
    <row r="226" spans="1:21">
      <c r="A226" s="6" t="s">
        <v>2030</v>
      </c>
      <c r="B226" s="6">
        <v>121</v>
      </c>
      <c r="C226" s="6">
        <v>84</v>
      </c>
      <c r="D226" s="6">
        <v>1.45</v>
      </c>
      <c r="E226" s="6">
        <v>7.1840000000000001E-2</v>
      </c>
      <c r="F226" s="6">
        <v>2.0200000000000001E-3</v>
      </c>
      <c r="G226" s="6">
        <v>1.6394899999999999</v>
      </c>
      <c r="H226" s="6">
        <v>4.6809999999999997E-2</v>
      </c>
      <c r="I226" s="6">
        <v>0.16553000000000001</v>
      </c>
      <c r="J226" s="6">
        <v>2.7299999999999998E-3</v>
      </c>
      <c r="K226" s="6">
        <v>981</v>
      </c>
      <c r="L226" s="6">
        <v>32</v>
      </c>
      <c r="M226" s="6">
        <v>986</v>
      </c>
      <c r="N226" s="6">
        <v>18</v>
      </c>
      <c r="O226" s="6">
        <v>987</v>
      </c>
      <c r="P226" s="35">
        <v>15</v>
      </c>
      <c r="Q226" s="31">
        <f t="shared" si="20"/>
        <v>-0.61162079510703737</v>
      </c>
      <c r="R226" s="31">
        <f t="shared" si="21"/>
        <v>7.2412857164640618</v>
      </c>
      <c r="S226" s="92">
        <f t="shared" si="19"/>
        <v>-0.61162079510703737</v>
      </c>
      <c r="T226" s="32">
        <f t="shared" si="22"/>
        <v>987</v>
      </c>
      <c r="U226" s="32">
        <f t="shared" si="23"/>
        <v>15</v>
      </c>
    </row>
    <row r="227" spans="1:21">
      <c r="A227" s="6" t="s">
        <v>2031</v>
      </c>
      <c r="B227" s="6">
        <v>331</v>
      </c>
      <c r="C227" s="6">
        <v>365</v>
      </c>
      <c r="D227" s="6">
        <v>0.91</v>
      </c>
      <c r="E227" s="6">
        <v>7.5149999999999995E-2</v>
      </c>
      <c r="F227" s="6">
        <v>1.4499999999999999E-3</v>
      </c>
      <c r="G227" s="6">
        <v>1.88663</v>
      </c>
      <c r="H227" s="6">
        <v>3.9399999999999998E-2</v>
      </c>
      <c r="I227" s="6">
        <v>0.18210000000000001</v>
      </c>
      <c r="J227" s="6">
        <v>2.7599999999999999E-3</v>
      </c>
      <c r="K227" s="6">
        <v>1073</v>
      </c>
      <c r="L227" s="6">
        <v>20</v>
      </c>
      <c r="M227" s="6">
        <v>1076</v>
      </c>
      <c r="N227" s="6">
        <v>14</v>
      </c>
      <c r="O227" s="6">
        <v>1078</v>
      </c>
      <c r="P227" s="35">
        <v>15</v>
      </c>
      <c r="Q227" s="31">
        <f t="shared" si="20"/>
        <v>-0.46598322460391639</v>
      </c>
      <c r="R227" s="31">
        <f t="shared" si="21"/>
        <v>4.6737408511345819</v>
      </c>
      <c r="S227" s="92">
        <f t="shared" si="19"/>
        <v>-0.46598322460391639</v>
      </c>
      <c r="T227" s="32">
        <f t="shared" si="22"/>
        <v>1073</v>
      </c>
      <c r="U227" s="32">
        <f t="shared" si="23"/>
        <v>20</v>
      </c>
    </row>
    <row r="228" spans="1:21">
      <c r="A228" s="6" t="s">
        <v>2032</v>
      </c>
      <c r="B228" s="6">
        <v>35</v>
      </c>
      <c r="C228" s="6">
        <v>61</v>
      </c>
      <c r="D228" s="6">
        <v>0.56999999999999995</v>
      </c>
      <c r="E228" s="6">
        <v>7.1110000000000007E-2</v>
      </c>
      <c r="F228" s="6">
        <v>2.3500000000000001E-3</v>
      </c>
      <c r="G228" s="6">
        <v>1.5420100000000001</v>
      </c>
      <c r="H228" s="6">
        <v>5.1069999999999997E-2</v>
      </c>
      <c r="I228" s="6">
        <v>0.1573</v>
      </c>
      <c r="J228" s="6">
        <v>2.7200000000000002E-3</v>
      </c>
      <c r="K228" s="6">
        <v>961</v>
      </c>
      <c r="L228" s="6">
        <v>40</v>
      </c>
      <c r="M228" s="6">
        <v>947</v>
      </c>
      <c r="N228" s="6">
        <v>20</v>
      </c>
      <c r="O228" s="6">
        <v>942</v>
      </c>
      <c r="P228" s="35">
        <v>15</v>
      </c>
      <c r="Q228" s="31">
        <f t="shared" si="20"/>
        <v>1.9771071800208095</v>
      </c>
      <c r="R228" s="31">
        <f t="shared" si="21"/>
        <v>8.7368257777152696</v>
      </c>
      <c r="S228" s="92">
        <f t="shared" si="19"/>
        <v>1.9771071800208095</v>
      </c>
      <c r="T228" s="32">
        <f t="shared" si="22"/>
        <v>942</v>
      </c>
      <c r="U228" s="32">
        <f t="shared" si="23"/>
        <v>15</v>
      </c>
    </row>
    <row r="229" spans="1:21">
      <c r="A229" s="6" t="s">
        <v>2033</v>
      </c>
      <c r="B229" s="6">
        <v>95</v>
      </c>
      <c r="C229" s="6">
        <v>80</v>
      </c>
      <c r="D229" s="6">
        <v>1.19</v>
      </c>
      <c r="E229" s="6">
        <v>7.3770000000000002E-2</v>
      </c>
      <c r="F229" s="6">
        <v>1.99E-3</v>
      </c>
      <c r="G229" s="6">
        <v>1.9518899999999999</v>
      </c>
      <c r="H229" s="6">
        <v>5.3749999999999999E-2</v>
      </c>
      <c r="I229" s="6">
        <v>0.19192999999999999</v>
      </c>
      <c r="J229" s="6">
        <v>3.16E-3</v>
      </c>
      <c r="K229" s="6">
        <v>1035</v>
      </c>
      <c r="L229" s="6">
        <v>30</v>
      </c>
      <c r="M229" s="6">
        <v>1099</v>
      </c>
      <c r="N229" s="6">
        <v>18</v>
      </c>
      <c r="O229" s="6">
        <v>1132</v>
      </c>
      <c r="P229" s="35">
        <v>17</v>
      </c>
      <c r="Q229" s="31">
        <f t="shared" si="20"/>
        <v>-9.3719806763284943</v>
      </c>
      <c r="R229" s="31">
        <f t="shared" si="21"/>
        <v>7.1408763581892769</v>
      </c>
      <c r="S229" s="92">
        <f t="shared" si="19"/>
        <v>-9.3719806763284943</v>
      </c>
      <c r="T229" s="32">
        <f t="shared" si="22"/>
        <v>1035</v>
      </c>
      <c r="U229" s="32">
        <f t="shared" si="23"/>
        <v>30</v>
      </c>
    </row>
    <row r="230" spans="1:21">
      <c r="A230" s="6" t="s">
        <v>2034</v>
      </c>
      <c r="B230" s="6">
        <v>584</v>
      </c>
      <c r="C230" s="6">
        <v>674</v>
      </c>
      <c r="D230" s="6">
        <v>0.87</v>
      </c>
      <c r="E230" s="6">
        <v>8.2680000000000003E-2</v>
      </c>
      <c r="F230" s="6">
        <v>1.23E-3</v>
      </c>
      <c r="G230" s="6">
        <v>2.5409299999999999</v>
      </c>
      <c r="H230" s="6">
        <v>4.4010000000000001E-2</v>
      </c>
      <c r="I230" s="6">
        <v>0.22292000000000001</v>
      </c>
      <c r="J230" s="6">
        <v>3.2200000000000002E-3</v>
      </c>
      <c r="K230" s="6">
        <v>1262</v>
      </c>
      <c r="L230" s="6">
        <v>15</v>
      </c>
      <c r="M230" s="6">
        <v>1284</v>
      </c>
      <c r="N230" s="6">
        <v>13</v>
      </c>
      <c r="O230" s="6">
        <v>1297</v>
      </c>
      <c r="P230" s="35">
        <v>17</v>
      </c>
      <c r="Q230" s="31">
        <f t="shared" si="20"/>
        <v>-2.7733755942947802</v>
      </c>
      <c r="R230" s="31">
        <f t="shared" si="21"/>
        <v>3.6369139495604803</v>
      </c>
      <c r="S230" s="92">
        <f t="shared" si="19"/>
        <v>-2.7733755942947802</v>
      </c>
      <c r="T230" s="32">
        <f t="shared" si="22"/>
        <v>1262</v>
      </c>
      <c r="U230" s="32">
        <f t="shared" si="23"/>
        <v>15</v>
      </c>
    </row>
    <row r="231" spans="1:21">
      <c r="A231" s="24" t="s">
        <v>2035</v>
      </c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26"/>
      <c r="R231" s="26"/>
      <c r="S231" s="92">
        <f t="shared" si="19"/>
        <v>0</v>
      </c>
      <c r="T231" s="27"/>
      <c r="U231" s="27"/>
    </row>
    <row r="232" spans="1:21">
      <c r="A232" s="6" t="s">
        <v>2036</v>
      </c>
      <c r="B232" s="6">
        <v>148</v>
      </c>
      <c r="C232" s="6">
        <v>165</v>
      </c>
      <c r="D232" s="6">
        <v>0.89</v>
      </c>
      <c r="E232" s="6">
        <v>8.0350000000000005E-2</v>
      </c>
      <c r="F232" s="6">
        <v>1.99E-3</v>
      </c>
      <c r="G232" s="6">
        <v>1.93129</v>
      </c>
      <c r="H232" s="6">
        <v>4.9050000000000003E-2</v>
      </c>
      <c r="I232" s="6">
        <v>0.17435</v>
      </c>
      <c r="J232" s="6">
        <v>2.8400000000000001E-3</v>
      </c>
      <c r="K232" s="6">
        <v>1206</v>
      </c>
      <c r="L232" s="6">
        <v>26</v>
      </c>
      <c r="M232" s="6">
        <v>1092</v>
      </c>
      <c r="N232" s="6">
        <v>17</v>
      </c>
      <c r="O232" s="6">
        <v>1036</v>
      </c>
      <c r="P232" s="35">
        <v>16</v>
      </c>
      <c r="Q232" s="31">
        <f t="shared" ref="Q232:Q295" si="24">(1-O232/K232)*100</f>
        <v>14.096185737976786</v>
      </c>
      <c r="R232" s="31">
        <f t="shared" ref="R232:R295" si="25">SQRT((2*P232)^2*(-1/K232)^2+(2*L232)^2*(O232/K232^2)^2)*100</f>
        <v>4.556313004027265</v>
      </c>
      <c r="S232" s="92">
        <f t="shared" si="19"/>
        <v>14.096185737976786</v>
      </c>
      <c r="T232" s="32">
        <f t="shared" ref="T232:T295" si="26">IF(O232&lt;=1000,O232,K232)</f>
        <v>1206</v>
      </c>
      <c r="U232" s="32">
        <f t="shared" ref="U232:U295" si="27">IF(T232&lt;=1000,P232,L232)</f>
        <v>26</v>
      </c>
    </row>
    <row r="233" spans="1:21">
      <c r="A233" s="6" t="s">
        <v>2037</v>
      </c>
      <c r="B233" s="6">
        <v>304</v>
      </c>
      <c r="C233" s="6">
        <v>424</v>
      </c>
      <c r="D233" s="6">
        <v>0.72</v>
      </c>
      <c r="E233" s="6">
        <v>0.16833999999999999</v>
      </c>
      <c r="F233" s="6">
        <v>2.4599999999999999E-3</v>
      </c>
      <c r="G233" s="6">
        <v>11.21537</v>
      </c>
      <c r="H233" s="6">
        <v>0.19175</v>
      </c>
      <c r="I233" s="6">
        <v>0.48326999999999998</v>
      </c>
      <c r="J233" s="6">
        <v>7.0400000000000003E-3</v>
      </c>
      <c r="K233" s="6">
        <v>2541</v>
      </c>
      <c r="L233" s="6">
        <v>13</v>
      </c>
      <c r="M233" s="6">
        <v>2541</v>
      </c>
      <c r="N233" s="6">
        <v>16</v>
      </c>
      <c r="O233" s="6">
        <v>2541</v>
      </c>
      <c r="P233" s="35">
        <v>31</v>
      </c>
      <c r="Q233" s="31">
        <f t="shared" si="24"/>
        <v>0</v>
      </c>
      <c r="R233" s="31">
        <f t="shared" si="25"/>
        <v>2.645845936870777</v>
      </c>
      <c r="S233" s="92">
        <f t="shared" si="19"/>
        <v>0</v>
      </c>
      <c r="T233" s="32">
        <f t="shared" si="26"/>
        <v>2541</v>
      </c>
      <c r="U233" s="32">
        <f t="shared" si="27"/>
        <v>13</v>
      </c>
    </row>
    <row r="234" spans="1:21">
      <c r="A234" s="6" t="s">
        <v>2038</v>
      </c>
      <c r="B234" s="6">
        <v>237</v>
      </c>
      <c r="C234" s="6">
        <v>304</v>
      </c>
      <c r="D234" s="6">
        <v>0.78</v>
      </c>
      <c r="E234" s="6">
        <v>0.18751000000000001</v>
      </c>
      <c r="F234" s="6">
        <v>2.7599999999999999E-3</v>
      </c>
      <c r="G234" s="6">
        <v>13.58928</v>
      </c>
      <c r="H234" s="6">
        <v>0.23302</v>
      </c>
      <c r="I234" s="6">
        <v>0.52568999999999999</v>
      </c>
      <c r="J234" s="6">
        <v>7.7000000000000002E-3</v>
      </c>
      <c r="K234" s="6">
        <v>2720</v>
      </c>
      <c r="L234" s="6">
        <v>13</v>
      </c>
      <c r="M234" s="6">
        <v>2722</v>
      </c>
      <c r="N234" s="6">
        <v>16</v>
      </c>
      <c r="O234" s="6">
        <v>2723</v>
      </c>
      <c r="P234" s="35">
        <v>33</v>
      </c>
      <c r="Q234" s="31">
        <f t="shared" si="24"/>
        <v>-0.11029411764706953</v>
      </c>
      <c r="R234" s="31">
        <f t="shared" si="25"/>
        <v>2.6083495239090793</v>
      </c>
      <c r="S234" s="92">
        <f t="shared" si="19"/>
        <v>-0.11029411764706953</v>
      </c>
      <c r="T234" s="32">
        <f t="shared" si="26"/>
        <v>2720</v>
      </c>
      <c r="U234" s="32">
        <f t="shared" si="27"/>
        <v>13</v>
      </c>
    </row>
    <row r="235" spans="1:21">
      <c r="A235" s="6" t="s">
        <v>2039</v>
      </c>
      <c r="B235" s="6">
        <v>223</v>
      </c>
      <c r="C235" s="6">
        <v>280</v>
      </c>
      <c r="D235" s="6">
        <v>0.8</v>
      </c>
      <c r="E235" s="6">
        <v>8.8929999999999995E-2</v>
      </c>
      <c r="F235" s="6">
        <v>1.4599999999999999E-3</v>
      </c>
      <c r="G235" s="6">
        <v>2.9940500000000001</v>
      </c>
      <c r="H235" s="6">
        <v>5.5399999999999998E-2</v>
      </c>
      <c r="I235" s="6">
        <v>0.24421999999999999</v>
      </c>
      <c r="J235" s="6">
        <v>3.5999999999999999E-3</v>
      </c>
      <c r="K235" s="6">
        <v>1403</v>
      </c>
      <c r="L235" s="6">
        <v>16</v>
      </c>
      <c r="M235" s="6">
        <v>1406</v>
      </c>
      <c r="N235" s="6">
        <v>14</v>
      </c>
      <c r="O235" s="6">
        <v>1409</v>
      </c>
      <c r="P235" s="35">
        <v>19</v>
      </c>
      <c r="Q235" s="31">
        <f t="shared" si="24"/>
        <v>-0.42765502494654939</v>
      </c>
      <c r="R235" s="31">
        <f t="shared" si="25"/>
        <v>3.5472009411853365</v>
      </c>
      <c r="S235" s="92">
        <f t="shared" si="19"/>
        <v>-0.42765502494654939</v>
      </c>
      <c r="T235" s="32">
        <f t="shared" si="26"/>
        <v>1403</v>
      </c>
      <c r="U235" s="32">
        <f t="shared" si="27"/>
        <v>16</v>
      </c>
    </row>
    <row r="236" spans="1:21">
      <c r="A236" s="6" t="s">
        <v>2040</v>
      </c>
      <c r="B236" s="6">
        <v>439</v>
      </c>
      <c r="C236" s="6">
        <v>437</v>
      </c>
      <c r="D236" s="6">
        <v>1.01</v>
      </c>
      <c r="E236" s="6">
        <v>7.6450000000000004E-2</v>
      </c>
      <c r="F236" s="6">
        <v>1.25E-3</v>
      </c>
      <c r="G236" s="6">
        <v>1.9436500000000001</v>
      </c>
      <c r="H236" s="6">
        <v>3.5970000000000002E-2</v>
      </c>
      <c r="I236" s="6">
        <v>0.18442</v>
      </c>
      <c r="J236" s="6">
        <v>2.7000000000000001E-3</v>
      </c>
      <c r="K236" s="6">
        <v>1107</v>
      </c>
      <c r="L236" s="6">
        <v>17</v>
      </c>
      <c r="M236" s="6">
        <v>1096</v>
      </c>
      <c r="N236" s="6">
        <v>12</v>
      </c>
      <c r="O236" s="6">
        <v>1091</v>
      </c>
      <c r="P236" s="35">
        <v>15</v>
      </c>
      <c r="Q236" s="31">
        <f t="shared" si="24"/>
        <v>1.4453477868112019</v>
      </c>
      <c r="R236" s="31">
        <f t="shared" si="25"/>
        <v>4.0628570377885458</v>
      </c>
      <c r="S236" s="92">
        <f t="shared" si="19"/>
        <v>1.4453477868112019</v>
      </c>
      <c r="T236" s="32">
        <f t="shared" si="26"/>
        <v>1107</v>
      </c>
      <c r="U236" s="32">
        <f t="shared" si="27"/>
        <v>17</v>
      </c>
    </row>
    <row r="237" spans="1:21">
      <c r="A237" s="6" t="s">
        <v>2041</v>
      </c>
      <c r="B237" s="6">
        <v>500</v>
      </c>
      <c r="C237" s="6">
        <v>958</v>
      </c>
      <c r="D237" s="6">
        <v>0.52</v>
      </c>
      <c r="E237" s="6">
        <v>0.15862000000000001</v>
      </c>
      <c r="F237" s="6">
        <v>2.2200000000000002E-3</v>
      </c>
      <c r="G237" s="6">
        <v>9.8276500000000002</v>
      </c>
      <c r="H237" s="6">
        <v>0.1638</v>
      </c>
      <c r="I237" s="6">
        <v>0.44941999999999999</v>
      </c>
      <c r="J237" s="6">
        <v>6.4599999999999996E-3</v>
      </c>
      <c r="K237" s="6">
        <v>2441</v>
      </c>
      <c r="L237" s="6">
        <v>13</v>
      </c>
      <c r="M237" s="6">
        <v>2419</v>
      </c>
      <c r="N237" s="6">
        <v>15</v>
      </c>
      <c r="O237" s="6">
        <v>2393</v>
      </c>
      <c r="P237" s="35">
        <v>29</v>
      </c>
      <c r="Q237" s="31">
        <f t="shared" si="24"/>
        <v>1.9664072101597707</v>
      </c>
      <c r="R237" s="31">
        <f t="shared" si="25"/>
        <v>2.5953943386015181</v>
      </c>
      <c r="S237" s="92">
        <f t="shared" si="19"/>
        <v>1.9664072101597707</v>
      </c>
      <c r="T237" s="32">
        <f t="shared" si="26"/>
        <v>2441</v>
      </c>
      <c r="U237" s="32">
        <f t="shared" si="27"/>
        <v>13</v>
      </c>
    </row>
    <row r="238" spans="1:21">
      <c r="A238" s="6" t="s">
        <v>2042</v>
      </c>
      <c r="B238" s="6">
        <v>108</v>
      </c>
      <c r="C238" s="6">
        <v>479</v>
      </c>
      <c r="D238" s="6">
        <v>0.23</v>
      </c>
      <c r="E238" s="6">
        <v>7.1099999999999997E-2</v>
      </c>
      <c r="F238" s="6">
        <v>1.3600000000000001E-3</v>
      </c>
      <c r="G238" s="6">
        <v>1.6966000000000001</v>
      </c>
      <c r="H238" s="6">
        <v>3.4430000000000002E-2</v>
      </c>
      <c r="I238" s="6">
        <v>0.17313000000000001</v>
      </c>
      <c r="J238" s="6">
        <v>2.5000000000000001E-3</v>
      </c>
      <c r="K238" s="6">
        <v>960</v>
      </c>
      <c r="L238" s="6">
        <v>20</v>
      </c>
      <c r="M238" s="6">
        <v>1007</v>
      </c>
      <c r="N238" s="6">
        <v>13</v>
      </c>
      <c r="O238" s="6">
        <v>1029</v>
      </c>
      <c r="P238" s="35">
        <v>14</v>
      </c>
      <c r="Q238" s="31">
        <f t="shared" si="24"/>
        <v>-7.1874999999999911</v>
      </c>
      <c r="R238" s="31">
        <f t="shared" si="25"/>
        <v>5.3341731363956626</v>
      </c>
      <c r="S238" s="92">
        <f t="shared" si="19"/>
        <v>-7.1874999999999911</v>
      </c>
      <c r="T238" s="32">
        <f t="shared" si="26"/>
        <v>960</v>
      </c>
      <c r="U238" s="32">
        <f t="shared" si="27"/>
        <v>14</v>
      </c>
    </row>
    <row r="239" spans="1:21">
      <c r="A239" s="6" t="s">
        <v>2043</v>
      </c>
      <c r="B239" s="6">
        <v>52</v>
      </c>
      <c r="C239" s="6">
        <v>547</v>
      </c>
      <c r="D239" s="6">
        <v>0.09</v>
      </c>
      <c r="E239" s="6">
        <v>7.9009999999999997E-2</v>
      </c>
      <c r="F239" s="6">
        <v>1.2099999999999999E-3</v>
      </c>
      <c r="G239" s="6">
        <v>2.0328499999999998</v>
      </c>
      <c r="H239" s="6">
        <v>3.483E-2</v>
      </c>
      <c r="I239" s="6">
        <v>0.18668000000000001</v>
      </c>
      <c r="J239" s="6">
        <v>2.5799999999999998E-3</v>
      </c>
      <c r="K239" s="6">
        <v>1172</v>
      </c>
      <c r="L239" s="6">
        <v>15</v>
      </c>
      <c r="M239" s="6">
        <v>1127</v>
      </c>
      <c r="N239" s="6">
        <v>12</v>
      </c>
      <c r="O239" s="6">
        <v>1103</v>
      </c>
      <c r="P239" s="35">
        <v>14</v>
      </c>
      <c r="Q239" s="31">
        <f t="shared" si="24"/>
        <v>5.8873720136518815</v>
      </c>
      <c r="R239" s="31">
        <f t="shared" si="25"/>
        <v>3.3928017700473254</v>
      </c>
      <c r="S239" s="92">
        <f t="shared" si="19"/>
        <v>5.8873720136518815</v>
      </c>
      <c r="T239" s="32">
        <f t="shared" si="26"/>
        <v>1172</v>
      </c>
      <c r="U239" s="32">
        <f t="shared" si="27"/>
        <v>15</v>
      </c>
    </row>
    <row r="240" spans="1:21">
      <c r="A240" s="6" t="s">
        <v>2044</v>
      </c>
      <c r="B240" s="6">
        <v>448</v>
      </c>
      <c r="C240" s="6">
        <v>178</v>
      </c>
      <c r="D240" s="6">
        <v>2.5099999999999998</v>
      </c>
      <c r="E240" s="6">
        <v>7.8939999999999996E-2</v>
      </c>
      <c r="F240" s="6">
        <v>1.8E-3</v>
      </c>
      <c r="G240" s="6">
        <v>2.24308</v>
      </c>
      <c r="H240" s="6">
        <v>5.2440000000000001E-2</v>
      </c>
      <c r="I240" s="6">
        <v>0.20615</v>
      </c>
      <c r="J240" s="6">
        <v>3.15E-3</v>
      </c>
      <c r="K240" s="6">
        <v>1171</v>
      </c>
      <c r="L240" s="6">
        <v>24</v>
      </c>
      <c r="M240" s="6">
        <v>1195</v>
      </c>
      <c r="N240" s="6">
        <v>16</v>
      </c>
      <c r="O240" s="6">
        <v>1208</v>
      </c>
      <c r="P240" s="35">
        <v>17</v>
      </c>
      <c r="Q240" s="31">
        <f t="shared" si="24"/>
        <v>-3.1596925704526102</v>
      </c>
      <c r="R240" s="31">
        <f t="shared" si="25"/>
        <v>5.1294438800257698</v>
      </c>
      <c r="S240" s="92">
        <f t="shared" si="19"/>
        <v>-3.1596925704526102</v>
      </c>
      <c r="T240" s="32">
        <f t="shared" si="26"/>
        <v>1171</v>
      </c>
      <c r="U240" s="32">
        <f t="shared" si="27"/>
        <v>24</v>
      </c>
    </row>
    <row r="241" spans="1:21">
      <c r="A241" s="6" t="s">
        <v>2045</v>
      </c>
      <c r="B241" s="6">
        <v>389</v>
      </c>
      <c r="C241" s="6">
        <v>378</v>
      </c>
      <c r="D241" s="6">
        <v>1.03</v>
      </c>
      <c r="E241" s="6">
        <v>9.9890000000000007E-2</v>
      </c>
      <c r="F241" s="6">
        <v>1.5200000000000001E-3</v>
      </c>
      <c r="G241" s="6">
        <v>3.5823499999999999</v>
      </c>
      <c r="H241" s="6">
        <v>6.0729999999999999E-2</v>
      </c>
      <c r="I241" s="6">
        <v>0.26018999999999998</v>
      </c>
      <c r="J241" s="6">
        <v>3.6099999999999999E-3</v>
      </c>
      <c r="K241" s="6">
        <v>1622</v>
      </c>
      <c r="L241" s="6">
        <v>14</v>
      </c>
      <c r="M241" s="6">
        <v>1546</v>
      </c>
      <c r="N241" s="6">
        <v>13</v>
      </c>
      <c r="O241" s="6">
        <v>1491</v>
      </c>
      <c r="P241" s="35">
        <v>18</v>
      </c>
      <c r="Q241" s="31">
        <f t="shared" si="24"/>
        <v>8.0764488286066634</v>
      </c>
      <c r="R241" s="31">
        <f t="shared" si="25"/>
        <v>2.728400953160278</v>
      </c>
      <c r="S241" s="92">
        <f t="shared" si="19"/>
        <v>8.0764488286066634</v>
      </c>
      <c r="T241" s="32">
        <f t="shared" si="26"/>
        <v>1622</v>
      </c>
      <c r="U241" s="32">
        <f t="shared" si="27"/>
        <v>14</v>
      </c>
    </row>
    <row r="242" spans="1:21">
      <c r="A242" s="6" t="s">
        <v>2046</v>
      </c>
      <c r="B242" s="6">
        <v>1537</v>
      </c>
      <c r="C242" s="6">
        <v>1727</v>
      </c>
      <c r="D242" s="6">
        <v>0.89</v>
      </c>
      <c r="E242" s="6">
        <v>7.9549999999999996E-2</v>
      </c>
      <c r="F242" s="6">
        <v>8.1300000000000001E-3</v>
      </c>
      <c r="G242" s="6">
        <v>1.9975099999999999</v>
      </c>
      <c r="H242" s="6">
        <v>0.20136000000000001</v>
      </c>
      <c r="I242" s="6">
        <v>0.18212</v>
      </c>
      <c r="J242" s="6">
        <v>3.0500000000000002E-3</v>
      </c>
      <c r="K242" s="6">
        <v>1186</v>
      </c>
      <c r="L242" s="6">
        <v>210</v>
      </c>
      <c r="M242" s="6">
        <v>1115</v>
      </c>
      <c r="N242" s="6">
        <v>68</v>
      </c>
      <c r="O242" s="6">
        <v>1079</v>
      </c>
      <c r="P242" s="35">
        <v>17</v>
      </c>
      <c r="Q242" s="31">
        <f t="shared" si="24"/>
        <v>9.0219224283305195</v>
      </c>
      <c r="R242" s="31">
        <f t="shared" si="25"/>
        <v>32.345497902406244</v>
      </c>
      <c r="S242" s="92">
        <f t="shared" si="19"/>
        <v>9.0219224283305195</v>
      </c>
      <c r="T242" s="32">
        <f t="shared" si="26"/>
        <v>1186</v>
      </c>
      <c r="U242" s="32">
        <f t="shared" si="27"/>
        <v>210</v>
      </c>
    </row>
    <row r="243" spans="1:21">
      <c r="A243" s="6" t="s">
        <v>2047</v>
      </c>
      <c r="B243" s="6">
        <v>578</v>
      </c>
      <c r="C243" s="6">
        <v>491</v>
      </c>
      <c r="D243" s="6">
        <v>1.18</v>
      </c>
      <c r="E243" s="6">
        <v>7.0970000000000005E-2</v>
      </c>
      <c r="F243" s="6">
        <v>1.1900000000000001E-3</v>
      </c>
      <c r="G243" s="6">
        <v>1.51674</v>
      </c>
      <c r="H243" s="6">
        <v>2.776E-2</v>
      </c>
      <c r="I243" s="6">
        <v>0.15506</v>
      </c>
      <c r="J243" s="6">
        <v>2.1700000000000001E-3</v>
      </c>
      <c r="K243" s="6">
        <v>957</v>
      </c>
      <c r="L243" s="6">
        <v>17</v>
      </c>
      <c r="M243" s="6">
        <v>937</v>
      </c>
      <c r="N243" s="6">
        <v>11</v>
      </c>
      <c r="O243" s="6">
        <v>929</v>
      </c>
      <c r="P243" s="35">
        <v>12</v>
      </c>
      <c r="Q243" s="31">
        <f t="shared" si="24"/>
        <v>2.925809822361547</v>
      </c>
      <c r="R243" s="31">
        <f t="shared" si="25"/>
        <v>4.2642253932392959</v>
      </c>
      <c r="S243" s="92">
        <f t="shared" si="19"/>
        <v>2.925809822361547</v>
      </c>
      <c r="T243" s="32">
        <f t="shared" si="26"/>
        <v>929</v>
      </c>
      <c r="U243" s="32">
        <f t="shared" si="27"/>
        <v>12</v>
      </c>
    </row>
    <row r="244" spans="1:21">
      <c r="A244" s="6" t="s">
        <v>2048</v>
      </c>
      <c r="B244" s="6">
        <v>329</v>
      </c>
      <c r="C244" s="6">
        <v>801</v>
      </c>
      <c r="D244" s="6">
        <v>0.41</v>
      </c>
      <c r="E244" s="6">
        <v>0.15737000000000001</v>
      </c>
      <c r="F244" s="6">
        <v>2.2599999999999999E-3</v>
      </c>
      <c r="G244" s="6">
        <v>9.78965</v>
      </c>
      <c r="H244" s="6">
        <v>0.15945000000000001</v>
      </c>
      <c r="I244" s="6">
        <v>0.45133000000000001</v>
      </c>
      <c r="J244" s="6">
        <v>6.2500000000000003E-3</v>
      </c>
      <c r="K244" s="6">
        <v>2428</v>
      </c>
      <c r="L244" s="6">
        <v>12</v>
      </c>
      <c r="M244" s="6">
        <v>2415</v>
      </c>
      <c r="N244" s="6">
        <v>15</v>
      </c>
      <c r="O244" s="6">
        <v>2401</v>
      </c>
      <c r="P244" s="35">
        <v>28</v>
      </c>
      <c r="Q244" s="31">
        <f t="shared" si="24"/>
        <v>1.1120263591433255</v>
      </c>
      <c r="R244" s="31">
        <f t="shared" si="25"/>
        <v>2.50500608997798</v>
      </c>
      <c r="S244" s="92">
        <f t="shared" si="19"/>
        <v>1.1120263591433255</v>
      </c>
      <c r="T244" s="32">
        <f t="shared" si="26"/>
        <v>2428</v>
      </c>
      <c r="U244" s="32">
        <f t="shared" si="27"/>
        <v>12</v>
      </c>
    </row>
    <row r="245" spans="1:21">
      <c r="A245" s="6" t="s">
        <v>2049</v>
      </c>
      <c r="B245" s="6">
        <v>1754</v>
      </c>
      <c r="C245" s="6">
        <v>759</v>
      </c>
      <c r="D245" s="6">
        <v>2.31</v>
      </c>
      <c r="E245" s="6">
        <v>9.9879999999999997E-2</v>
      </c>
      <c r="F245" s="6">
        <v>1.4499999999999999E-3</v>
      </c>
      <c r="G245" s="6">
        <v>3.5624799999999999</v>
      </c>
      <c r="H245" s="6">
        <v>5.8650000000000001E-2</v>
      </c>
      <c r="I245" s="6">
        <v>0.25878000000000001</v>
      </c>
      <c r="J245" s="6">
        <v>3.5599999999999998E-3</v>
      </c>
      <c r="K245" s="6">
        <v>1622</v>
      </c>
      <c r="L245" s="6">
        <v>14</v>
      </c>
      <c r="M245" s="6">
        <v>1541</v>
      </c>
      <c r="N245" s="6">
        <v>13</v>
      </c>
      <c r="O245" s="6">
        <v>1484</v>
      </c>
      <c r="P245" s="35">
        <v>18</v>
      </c>
      <c r="Q245" s="31">
        <f t="shared" si="24"/>
        <v>8.5080147965474691</v>
      </c>
      <c r="R245" s="31">
        <f t="shared" si="25"/>
        <v>2.7240747796682876</v>
      </c>
      <c r="S245" s="92">
        <f t="shared" si="19"/>
        <v>8.5080147965474691</v>
      </c>
      <c r="T245" s="32">
        <f t="shared" si="26"/>
        <v>1622</v>
      </c>
      <c r="U245" s="32">
        <f t="shared" si="27"/>
        <v>14</v>
      </c>
    </row>
    <row r="246" spans="1:21">
      <c r="A246" s="6" t="s">
        <v>2050</v>
      </c>
      <c r="B246" s="6">
        <v>131</v>
      </c>
      <c r="C246" s="6">
        <v>85</v>
      </c>
      <c r="D246" s="6">
        <v>1.55</v>
      </c>
      <c r="E246" s="6">
        <v>6.2219999999999998E-2</v>
      </c>
      <c r="F246" s="6">
        <v>2.47E-3</v>
      </c>
      <c r="G246" s="6">
        <v>0.92586999999999997</v>
      </c>
      <c r="H246" s="6">
        <v>3.6450000000000003E-2</v>
      </c>
      <c r="I246" s="6">
        <v>0.10796</v>
      </c>
      <c r="J246" s="6">
        <v>1.83E-3</v>
      </c>
      <c r="K246" s="6">
        <v>682</v>
      </c>
      <c r="L246" s="6">
        <v>55</v>
      </c>
      <c r="M246" s="6">
        <v>665</v>
      </c>
      <c r="N246" s="6">
        <v>19</v>
      </c>
      <c r="O246" s="6">
        <v>661</v>
      </c>
      <c r="P246" s="35">
        <v>11</v>
      </c>
      <c r="Q246" s="31">
        <f t="shared" si="24"/>
        <v>3.0791788856304958</v>
      </c>
      <c r="R246" s="31">
        <f t="shared" si="25"/>
        <v>15.961749906580383</v>
      </c>
      <c r="S246" s="92">
        <f t="shared" si="19"/>
        <v>3.0791788856304958</v>
      </c>
      <c r="T246" s="32">
        <f t="shared" si="26"/>
        <v>661</v>
      </c>
      <c r="U246" s="32">
        <f t="shared" si="27"/>
        <v>11</v>
      </c>
    </row>
    <row r="247" spans="1:21">
      <c r="A247" s="6" t="s">
        <v>2051</v>
      </c>
      <c r="B247" s="6">
        <v>314</v>
      </c>
      <c r="C247" s="6">
        <v>356</v>
      </c>
      <c r="D247" s="6">
        <v>0.88</v>
      </c>
      <c r="E247" s="6">
        <v>6.5390000000000004E-2</v>
      </c>
      <c r="F247" s="6">
        <v>1.3799999999999999E-3</v>
      </c>
      <c r="G247" s="6">
        <v>1.0703100000000001</v>
      </c>
      <c r="H247" s="6">
        <v>2.3519999999999999E-2</v>
      </c>
      <c r="I247" s="6">
        <v>0.11874999999999999</v>
      </c>
      <c r="J247" s="6">
        <v>1.74E-3</v>
      </c>
      <c r="K247" s="6">
        <v>787</v>
      </c>
      <c r="L247" s="6">
        <v>23</v>
      </c>
      <c r="M247" s="6">
        <v>739</v>
      </c>
      <c r="N247" s="6">
        <v>12</v>
      </c>
      <c r="O247" s="6">
        <v>723</v>
      </c>
      <c r="P247" s="35">
        <v>10</v>
      </c>
      <c r="Q247" s="31">
        <f t="shared" si="24"/>
        <v>8.1321473951715397</v>
      </c>
      <c r="R247" s="31">
        <f t="shared" si="25"/>
        <v>5.9406580281740489</v>
      </c>
      <c r="S247" s="92">
        <f t="shared" si="19"/>
        <v>8.1321473951715397</v>
      </c>
      <c r="T247" s="32">
        <f t="shared" si="26"/>
        <v>723</v>
      </c>
      <c r="U247" s="32">
        <f t="shared" si="27"/>
        <v>10</v>
      </c>
    </row>
    <row r="248" spans="1:21">
      <c r="A248" s="6" t="s">
        <v>2052</v>
      </c>
      <c r="B248" s="6">
        <v>222</v>
      </c>
      <c r="C248" s="6">
        <v>205</v>
      </c>
      <c r="D248" s="6">
        <v>1.08</v>
      </c>
      <c r="E248" s="6">
        <v>0.16392000000000001</v>
      </c>
      <c r="F248" s="6">
        <v>2.3999999999999998E-3</v>
      </c>
      <c r="G248" s="6">
        <v>9.6570800000000006</v>
      </c>
      <c r="H248" s="6">
        <v>0.15912000000000001</v>
      </c>
      <c r="I248" s="6">
        <v>0.42742999999999998</v>
      </c>
      <c r="J248" s="6">
        <v>5.96E-3</v>
      </c>
      <c r="K248" s="6">
        <v>2497</v>
      </c>
      <c r="L248" s="6">
        <v>12</v>
      </c>
      <c r="M248" s="6">
        <v>2403</v>
      </c>
      <c r="N248" s="6">
        <v>15</v>
      </c>
      <c r="O248" s="6">
        <v>2294</v>
      </c>
      <c r="P248" s="35">
        <v>27</v>
      </c>
      <c r="Q248" s="31">
        <f t="shared" si="24"/>
        <v>8.1297557068482185</v>
      </c>
      <c r="R248" s="31">
        <f t="shared" si="25"/>
        <v>2.3359219346374975</v>
      </c>
      <c r="S248" s="92">
        <f t="shared" si="19"/>
        <v>8.1297557068482185</v>
      </c>
      <c r="T248" s="32">
        <f t="shared" si="26"/>
        <v>2497</v>
      </c>
      <c r="U248" s="32">
        <f t="shared" si="27"/>
        <v>12</v>
      </c>
    </row>
    <row r="249" spans="1:21">
      <c r="A249" s="6" t="s">
        <v>2053</v>
      </c>
      <c r="B249" s="6">
        <v>27</v>
      </c>
      <c r="C249" s="6">
        <v>553</v>
      </c>
      <c r="D249" s="6">
        <v>0.05</v>
      </c>
      <c r="E249" s="6">
        <v>0.10271</v>
      </c>
      <c r="F249" s="6">
        <v>1.57E-3</v>
      </c>
      <c r="G249" s="6">
        <v>3.9447199999999998</v>
      </c>
      <c r="H249" s="6">
        <v>6.6729999999999998E-2</v>
      </c>
      <c r="I249" s="6">
        <v>0.27860000000000001</v>
      </c>
      <c r="J249" s="6">
        <v>3.8899999999999998E-3</v>
      </c>
      <c r="K249" s="6">
        <v>1674</v>
      </c>
      <c r="L249" s="6">
        <v>14</v>
      </c>
      <c r="M249" s="6">
        <v>1623</v>
      </c>
      <c r="N249" s="6">
        <v>14</v>
      </c>
      <c r="O249" s="6">
        <v>1584</v>
      </c>
      <c r="P249" s="35">
        <v>20</v>
      </c>
      <c r="Q249" s="31">
        <f t="shared" si="24"/>
        <v>5.3763440860215006</v>
      </c>
      <c r="R249" s="31">
        <f t="shared" si="25"/>
        <v>2.8661169810053413</v>
      </c>
      <c r="S249" s="92">
        <f t="shared" si="19"/>
        <v>5.3763440860215006</v>
      </c>
      <c r="T249" s="32">
        <f t="shared" si="26"/>
        <v>1674</v>
      </c>
      <c r="U249" s="32">
        <f t="shared" si="27"/>
        <v>14</v>
      </c>
    </row>
    <row r="250" spans="1:21">
      <c r="A250" s="6" t="s">
        <v>2054</v>
      </c>
      <c r="B250" s="6">
        <v>136</v>
      </c>
      <c r="C250" s="6">
        <v>489</v>
      </c>
      <c r="D250" s="6">
        <v>0.28000000000000003</v>
      </c>
      <c r="E250" s="6">
        <v>0.15295</v>
      </c>
      <c r="F250" s="6">
        <v>2.2100000000000002E-3</v>
      </c>
      <c r="G250" s="6">
        <v>9.1213899999999999</v>
      </c>
      <c r="H250" s="6">
        <v>0.14788000000000001</v>
      </c>
      <c r="I250" s="6">
        <v>0.43259999999999998</v>
      </c>
      <c r="J250" s="6">
        <v>6.0200000000000002E-3</v>
      </c>
      <c r="K250" s="6">
        <v>2379</v>
      </c>
      <c r="L250" s="6">
        <v>12</v>
      </c>
      <c r="M250" s="6">
        <v>2350</v>
      </c>
      <c r="N250" s="6">
        <v>15</v>
      </c>
      <c r="O250" s="6">
        <v>2317</v>
      </c>
      <c r="P250" s="35">
        <v>27</v>
      </c>
      <c r="Q250" s="31">
        <f t="shared" si="24"/>
        <v>2.60613703236654</v>
      </c>
      <c r="R250" s="31">
        <f t="shared" si="25"/>
        <v>2.4733877360125112</v>
      </c>
      <c r="S250" s="92">
        <f t="shared" si="19"/>
        <v>2.60613703236654</v>
      </c>
      <c r="T250" s="32">
        <f t="shared" si="26"/>
        <v>2379</v>
      </c>
      <c r="U250" s="32">
        <f t="shared" si="27"/>
        <v>12</v>
      </c>
    </row>
    <row r="251" spans="1:21">
      <c r="A251" s="6" t="s">
        <v>2055</v>
      </c>
      <c r="B251" s="6">
        <v>205</v>
      </c>
      <c r="C251" s="6">
        <v>208</v>
      </c>
      <c r="D251" s="6">
        <v>0.98</v>
      </c>
      <c r="E251" s="6">
        <v>9.3740000000000004E-2</v>
      </c>
      <c r="F251" s="6">
        <v>1.5499999999999999E-3</v>
      </c>
      <c r="G251" s="6">
        <v>3.2231900000000002</v>
      </c>
      <c r="H251" s="6">
        <v>5.7889999999999997E-2</v>
      </c>
      <c r="I251" s="6">
        <v>0.24942</v>
      </c>
      <c r="J251" s="6">
        <v>3.5300000000000002E-3</v>
      </c>
      <c r="K251" s="6">
        <v>1503</v>
      </c>
      <c r="L251" s="6">
        <v>16</v>
      </c>
      <c r="M251" s="6">
        <v>1463</v>
      </c>
      <c r="N251" s="6">
        <v>14</v>
      </c>
      <c r="O251" s="6">
        <v>1435</v>
      </c>
      <c r="P251" s="35">
        <v>18</v>
      </c>
      <c r="Q251" s="31">
        <f t="shared" si="24"/>
        <v>4.5242847638057189</v>
      </c>
      <c r="R251" s="31">
        <f t="shared" si="25"/>
        <v>3.1415124571235529</v>
      </c>
      <c r="S251" s="92">
        <f t="shared" si="19"/>
        <v>4.5242847638057189</v>
      </c>
      <c r="T251" s="32">
        <f t="shared" si="26"/>
        <v>1503</v>
      </c>
      <c r="U251" s="32">
        <f t="shared" si="27"/>
        <v>16</v>
      </c>
    </row>
    <row r="252" spans="1:21">
      <c r="A252" s="6" t="s">
        <v>2056</v>
      </c>
      <c r="B252" s="6">
        <v>139</v>
      </c>
      <c r="C252" s="6">
        <v>175</v>
      </c>
      <c r="D252" s="6">
        <v>0.79</v>
      </c>
      <c r="E252" s="6">
        <v>6.6750000000000004E-2</v>
      </c>
      <c r="F252" s="6">
        <v>1.5900000000000001E-3</v>
      </c>
      <c r="G252" s="6">
        <v>1.2063600000000001</v>
      </c>
      <c r="H252" s="6">
        <v>2.9340000000000001E-2</v>
      </c>
      <c r="I252" s="6">
        <v>0.13109999999999999</v>
      </c>
      <c r="J252" s="6">
        <v>1.97E-3</v>
      </c>
      <c r="K252" s="6">
        <v>830</v>
      </c>
      <c r="L252" s="6">
        <v>27</v>
      </c>
      <c r="M252" s="6">
        <v>804</v>
      </c>
      <c r="N252" s="6">
        <v>14</v>
      </c>
      <c r="O252" s="6">
        <v>794</v>
      </c>
      <c r="P252" s="35">
        <v>11</v>
      </c>
      <c r="Q252" s="31">
        <f t="shared" si="24"/>
        <v>4.3373493975903621</v>
      </c>
      <c r="R252" s="31">
        <f t="shared" si="25"/>
        <v>6.7647480720960216</v>
      </c>
      <c r="S252" s="92">
        <f t="shared" si="19"/>
        <v>4.3373493975903621</v>
      </c>
      <c r="T252" s="32">
        <f t="shared" si="26"/>
        <v>794</v>
      </c>
      <c r="U252" s="32">
        <f t="shared" si="27"/>
        <v>11</v>
      </c>
    </row>
    <row r="253" spans="1:21">
      <c r="A253" s="6" t="s">
        <v>2057</v>
      </c>
      <c r="B253" s="6">
        <v>314</v>
      </c>
      <c r="C253" s="6">
        <v>407</v>
      </c>
      <c r="D253" s="6">
        <v>0.77</v>
      </c>
      <c r="E253" s="6">
        <v>7.0510000000000003E-2</v>
      </c>
      <c r="F253" s="6">
        <v>1.3699999999999999E-3</v>
      </c>
      <c r="G253" s="6">
        <v>1.42086</v>
      </c>
      <c r="H253" s="6">
        <v>2.8910000000000002E-2</v>
      </c>
      <c r="I253" s="6">
        <v>0.14616999999999999</v>
      </c>
      <c r="J253" s="6">
        <v>2.1099999999999999E-3</v>
      </c>
      <c r="K253" s="6">
        <v>943</v>
      </c>
      <c r="L253" s="6">
        <v>20</v>
      </c>
      <c r="M253" s="6">
        <v>898</v>
      </c>
      <c r="N253" s="6">
        <v>12</v>
      </c>
      <c r="O253" s="6">
        <v>879</v>
      </c>
      <c r="P253" s="35">
        <v>12</v>
      </c>
      <c r="Q253" s="31">
        <f t="shared" si="24"/>
        <v>6.7868504772004234</v>
      </c>
      <c r="R253" s="31">
        <f t="shared" si="25"/>
        <v>4.7022001921653311</v>
      </c>
      <c r="S253" s="92">
        <f t="shared" si="19"/>
        <v>6.7868504772004234</v>
      </c>
      <c r="T253" s="32">
        <f t="shared" si="26"/>
        <v>879</v>
      </c>
      <c r="U253" s="32">
        <f t="shared" si="27"/>
        <v>12</v>
      </c>
    </row>
    <row r="254" spans="1:21">
      <c r="A254" s="6" t="s">
        <v>2058</v>
      </c>
      <c r="B254" s="6">
        <v>152</v>
      </c>
      <c r="C254" s="6">
        <v>254</v>
      </c>
      <c r="D254" s="6">
        <v>0.6</v>
      </c>
      <c r="E254" s="6">
        <v>7.5120000000000006E-2</v>
      </c>
      <c r="F254" s="6">
        <v>1.5200000000000001E-3</v>
      </c>
      <c r="G254" s="6">
        <v>1.6965600000000001</v>
      </c>
      <c r="H254" s="6">
        <v>3.5819999999999998E-2</v>
      </c>
      <c r="I254" s="6">
        <v>0.16381999999999999</v>
      </c>
      <c r="J254" s="6">
        <v>2.3999999999999998E-3</v>
      </c>
      <c r="K254" s="6">
        <v>1072</v>
      </c>
      <c r="L254" s="6">
        <v>21</v>
      </c>
      <c r="M254" s="6">
        <v>1007</v>
      </c>
      <c r="N254" s="6">
        <v>13</v>
      </c>
      <c r="O254" s="6">
        <v>978</v>
      </c>
      <c r="P254" s="35">
        <v>13</v>
      </c>
      <c r="Q254" s="31">
        <f t="shared" si="24"/>
        <v>8.7686567164179117</v>
      </c>
      <c r="R254" s="31">
        <f t="shared" si="25"/>
        <v>4.3195486926122353</v>
      </c>
      <c r="S254" s="92">
        <f t="shared" si="19"/>
        <v>8.7686567164179117</v>
      </c>
      <c r="T254" s="32">
        <f t="shared" si="26"/>
        <v>978</v>
      </c>
      <c r="U254" s="32">
        <f t="shared" si="27"/>
        <v>13</v>
      </c>
    </row>
    <row r="255" spans="1:21">
      <c r="A255" s="6" t="s">
        <v>2059</v>
      </c>
      <c r="B255" s="6">
        <v>185</v>
      </c>
      <c r="C255" s="6">
        <v>559</v>
      </c>
      <c r="D255" s="6">
        <v>0.33</v>
      </c>
      <c r="E255" s="6">
        <v>0.1012</v>
      </c>
      <c r="F255" s="6">
        <v>1.47E-3</v>
      </c>
      <c r="G255" s="6">
        <v>2.42997</v>
      </c>
      <c r="H255" s="6">
        <v>3.9699999999999999E-2</v>
      </c>
      <c r="I255" s="6">
        <v>0.17416999999999999</v>
      </c>
      <c r="J255" s="6">
        <v>2.3999999999999998E-3</v>
      </c>
      <c r="K255" s="6">
        <v>1646</v>
      </c>
      <c r="L255" s="6">
        <v>14</v>
      </c>
      <c r="M255" s="6">
        <v>1252</v>
      </c>
      <c r="N255" s="6">
        <v>12</v>
      </c>
      <c r="O255" s="6">
        <v>1035</v>
      </c>
      <c r="P255" s="35">
        <v>13</v>
      </c>
      <c r="Q255" s="31">
        <f t="shared" si="24"/>
        <v>37.120291616038884</v>
      </c>
      <c r="R255" s="31">
        <f t="shared" si="25"/>
        <v>1.9076766351414458</v>
      </c>
      <c r="S255" s="92" t="str">
        <f t="shared" si="19"/>
        <v>X</v>
      </c>
      <c r="T255" s="32">
        <f t="shared" si="26"/>
        <v>1646</v>
      </c>
      <c r="U255" s="32">
        <f t="shared" si="27"/>
        <v>14</v>
      </c>
    </row>
    <row r="256" spans="1:21">
      <c r="A256" s="6" t="s">
        <v>2060</v>
      </c>
      <c r="B256" s="6">
        <v>2592</v>
      </c>
      <c r="C256" s="6">
        <v>1438</v>
      </c>
      <c r="D256" s="6">
        <v>1.8</v>
      </c>
      <c r="E256" s="6">
        <v>0.16455</v>
      </c>
      <c r="F256" s="6">
        <v>2.1800000000000001E-3</v>
      </c>
      <c r="G256" s="6">
        <v>9.4566800000000004</v>
      </c>
      <c r="H256" s="6">
        <v>0.14493</v>
      </c>
      <c r="I256" s="6">
        <v>0.41687000000000002</v>
      </c>
      <c r="J256" s="6">
        <v>5.6499999999999996E-3</v>
      </c>
      <c r="K256" s="6">
        <v>2503</v>
      </c>
      <c r="L256" s="6">
        <v>12</v>
      </c>
      <c r="M256" s="6">
        <v>2383</v>
      </c>
      <c r="N256" s="6">
        <v>14</v>
      </c>
      <c r="O256" s="6">
        <v>2246</v>
      </c>
      <c r="P256" s="35">
        <v>26</v>
      </c>
      <c r="Q256" s="31">
        <f t="shared" si="24"/>
        <v>10.267678785457445</v>
      </c>
      <c r="R256" s="31">
        <f t="shared" si="25"/>
        <v>2.2486261773049119</v>
      </c>
      <c r="S256" s="92">
        <f t="shared" si="19"/>
        <v>10.267678785457445</v>
      </c>
      <c r="T256" s="32">
        <f t="shared" si="26"/>
        <v>2503</v>
      </c>
      <c r="U256" s="32">
        <f t="shared" si="27"/>
        <v>12</v>
      </c>
    </row>
    <row r="257" spans="1:21">
      <c r="A257" s="6" t="s">
        <v>2061</v>
      </c>
      <c r="B257" s="6">
        <v>279</v>
      </c>
      <c r="C257" s="6">
        <v>1282</v>
      </c>
      <c r="D257" s="6">
        <v>0.22</v>
      </c>
      <c r="E257" s="6">
        <v>0.11158</v>
      </c>
      <c r="F257" s="6">
        <v>1.5E-3</v>
      </c>
      <c r="G257" s="6">
        <v>4.1012899999999997</v>
      </c>
      <c r="H257" s="6">
        <v>6.3460000000000003E-2</v>
      </c>
      <c r="I257" s="6">
        <v>0.26662000000000002</v>
      </c>
      <c r="J257" s="6">
        <v>3.6099999999999999E-3</v>
      </c>
      <c r="K257" s="6">
        <v>1825</v>
      </c>
      <c r="L257" s="6">
        <v>13</v>
      </c>
      <c r="M257" s="6">
        <v>1655</v>
      </c>
      <c r="N257" s="6">
        <v>13</v>
      </c>
      <c r="O257" s="6">
        <v>1524</v>
      </c>
      <c r="P257" s="35">
        <v>18</v>
      </c>
      <c r="Q257" s="31">
        <f t="shared" si="24"/>
        <v>16.493150684931514</v>
      </c>
      <c r="R257" s="31">
        <f t="shared" si="25"/>
        <v>2.3035875983959397</v>
      </c>
      <c r="S257" s="92" t="str">
        <f t="shared" si="19"/>
        <v>X</v>
      </c>
      <c r="T257" s="32">
        <f t="shared" si="26"/>
        <v>1825</v>
      </c>
      <c r="U257" s="32">
        <f t="shared" si="27"/>
        <v>13</v>
      </c>
    </row>
    <row r="258" spans="1:21">
      <c r="A258" s="6" t="s">
        <v>2062</v>
      </c>
      <c r="B258" s="6">
        <v>31</v>
      </c>
      <c r="C258" s="6">
        <v>49</v>
      </c>
      <c r="D258" s="6">
        <v>0.63</v>
      </c>
      <c r="E258" s="6">
        <v>0.16286</v>
      </c>
      <c r="F258" s="6">
        <v>3.0799999999999998E-3</v>
      </c>
      <c r="G258" s="6">
        <v>10.61417</v>
      </c>
      <c r="H258" s="6">
        <v>0.21131</v>
      </c>
      <c r="I258" s="6">
        <v>0.4728</v>
      </c>
      <c r="J258" s="6">
        <v>7.4599999999999996E-3</v>
      </c>
      <c r="K258" s="6">
        <v>2486</v>
      </c>
      <c r="L258" s="6">
        <v>15</v>
      </c>
      <c r="M258" s="6">
        <v>2490</v>
      </c>
      <c r="N258" s="6">
        <v>18</v>
      </c>
      <c r="O258" s="6">
        <v>2496</v>
      </c>
      <c r="P258" s="35">
        <v>33</v>
      </c>
      <c r="Q258" s="31">
        <f t="shared" si="24"/>
        <v>-0.4022526146419958</v>
      </c>
      <c r="R258" s="31">
        <f t="shared" si="25"/>
        <v>2.9182741357949173</v>
      </c>
      <c r="S258" s="92">
        <f t="shared" si="19"/>
        <v>-0.4022526146419958</v>
      </c>
      <c r="T258" s="32">
        <f t="shared" si="26"/>
        <v>2486</v>
      </c>
      <c r="U258" s="32">
        <f t="shared" si="27"/>
        <v>15</v>
      </c>
    </row>
    <row r="259" spans="1:21">
      <c r="A259" s="6" t="s">
        <v>2063</v>
      </c>
      <c r="B259" s="6">
        <v>426</v>
      </c>
      <c r="C259" s="6">
        <v>438</v>
      </c>
      <c r="D259" s="6">
        <v>0.97</v>
      </c>
      <c r="E259" s="6">
        <v>0.15421000000000001</v>
      </c>
      <c r="F259" s="6">
        <v>2.16E-3</v>
      </c>
      <c r="G259" s="6">
        <v>9.5792000000000002</v>
      </c>
      <c r="H259" s="6">
        <v>0.15462999999999999</v>
      </c>
      <c r="I259" s="6">
        <v>0.45062999999999998</v>
      </c>
      <c r="J259" s="6">
        <v>6.3E-3</v>
      </c>
      <c r="K259" s="6">
        <v>2393</v>
      </c>
      <c r="L259" s="6">
        <v>12</v>
      </c>
      <c r="M259" s="6">
        <v>2395</v>
      </c>
      <c r="N259" s="6">
        <v>15</v>
      </c>
      <c r="O259" s="6">
        <v>2398</v>
      </c>
      <c r="P259" s="35">
        <v>28</v>
      </c>
      <c r="Q259" s="31">
        <f t="shared" si="24"/>
        <v>-0.20894274968659143</v>
      </c>
      <c r="R259" s="31">
        <f t="shared" si="25"/>
        <v>2.5468431197393371</v>
      </c>
      <c r="S259" s="92">
        <f t="shared" si="19"/>
        <v>-0.20894274968659143</v>
      </c>
      <c r="T259" s="32">
        <f t="shared" si="26"/>
        <v>2393</v>
      </c>
      <c r="U259" s="32">
        <f t="shared" si="27"/>
        <v>12</v>
      </c>
    </row>
    <row r="260" spans="1:21">
      <c r="A260" s="6" t="s">
        <v>2064</v>
      </c>
      <c r="B260" s="6">
        <v>73</v>
      </c>
      <c r="C260" s="6">
        <v>74</v>
      </c>
      <c r="D260" s="6">
        <v>0.98</v>
      </c>
      <c r="E260" s="6">
        <v>6.5670000000000006E-2</v>
      </c>
      <c r="F260" s="6">
        <v>2.8700000000000002E-3</v>
      </c>
      <c r="G260" s="6">
        <v>0.80083000000000004</v>
      </c>
      <c r="H260" s="6">
        <v>3.4520000000000002E-2</v>
      </c>
      <c r="I260" s="6">
        <v>8.8459999999999997E-2</v>
      </c>
      <c r="J260" s="6">
        <v>1.5900000000000001E-3</v>
      </c>
      <c r="K260" s="6">
        <v>796</v>
      </c>
      <c r="L260" s="6">
        <v>60</v>
      </c>
      <c r="M260" s="6">
        <v>597</v>
      </c>
      <c r="N260" s="6">
        <v>19</v>
      </c>
      <c r="O260" s="6">
        <v>546</v>
      </c>
      <c r="P260" s="35">
        <v>9</v>
      </c>
      <c r="Q260" s="31">
        <f t="shared" si="24"/>
        <v>31.407035175879393</v>
      </c>
      <c r="R260" s="31">
        <f t="shared" si="25"/>
        <v>10.585013346158979</v>
      </c>
      <c r="S260" s="92" t="str">
        <f t="shared" ref="S260:S323" si="28">IF(OR(Q260-R260&gt;10,Q260+R260&lt;-5),"X",Q260)</f>
        <v>X</v>
      </c>
      <c r="T260" s="32">
        <f t="shared" si="26"/>
        <v>546</v>
      </c>
      <c r="U260" s="32">
        <f t="shared" si="27"/>
        <v>9</v>
      </c>
    </row>
    <row r="261" spans="1:21">
      <c r="A261" s="6" t="s">
        <v>2065</v>
      </c>
      <c r="B261" s="6">
        <v>418</v>
      </c>
      <c r="C261" s="6">
        <v>255</v>
      </c>
      <c r="D261" s="6">
        <v>1.64</v>
      </c>
      <c r="E261" s="6">
        <v>0.16267000000000001</v>
      </c>
      <c r="F261" s="6">
        <v>2.5500000000000002E-3</v>
      </c>
      <c r="G261" s="6">
        <v>10.43369</v>
      </c>
      <c r="H261" s="6">
        <v>0.1812</v>
      </c>
      <c r="I261" s="6">
        <v>0.46528000000000003</v>
      </c>
      <c r="J261" s="6">
        <v>6.7799999999999996E-3</v>
      </c>
      <c r="K261" s="6">
        <v>2484</v>
      </c>
      <c r="L261" s="6">
        <v>13</v>
      </c>
      <c r="M261" s="6">
        <v>2474</v>
      </c>
      <c r="N261" s="6">
        <v>16</v>
      </c>
      <c r="O261" s="6">
        <v>2463</v>
      </c>
      <c r="P261" s="35">
        <v>30</v>
      </c>
      <c r="Q261" s="31">
        <f t="shared" si="24"/>
        <v>0.84541062801932743</v>
      </c>
      <c r="R261" s="31">
        <f t="shared" si="25"/>
        <v>2.6289873404046253</v>
      </c>
      <c r="S261" s="92">
        <f t="shared" si="28"/>
        <v>0.84541062801932743</v>
      </c>
      <c r="T261" s="32">
        <f t="shared" si="26"/>
        <v>2484</v>
      </c>
      <c r="U261" s="32">
        <f t="shared" si="27"/>
        <v>13</v>
      </c>
    </row>
    <row r="262" spans="1:21">
      <c r="A262" s="6" t="s">
        <v>2066</v>
      </c>
      <c r="B262" s="6">
        <v>339</v>
      </c>
      <c r="C262" s="6">
        <v>448</v>
      </c>
      <c r="D262" s="6">
        <v>0.76</v>
      </c>
      <c r="E262" s="6">
        <v>7.5039999999999996E-2</v>
      </c>
      <c r="F262" s="6">
        <v>1.2800000000000001E-3</v>
      </c>
      <c r="G262" s="6">
        <v>1.7077199999999999</v>
      </c>
      <c r="H262" s="6">
        <v>3.175E-2</v>
      </c>
      <c r="I262" s="6">
        <v>0.1651</v>
      </c>
      <c r="J262" s="6">
        <v>2.3700000000000001E-3</v>
      </c>
      <c r="K262" s="6">
        <v>1070</v>
      </c>
      <c r="L262" s="6">
        <v>17</v>
      </c>
      <c r="M262" s="6">
        <v>1011</v>
      </c>
      <c r="N262" s="6">
        <v>12</v>
      </c>
      <c r="O262" s="6">
        <v>985</v>
      </c>
      <c r="P262" s="35">
        <v>13</v>
      </c>
      <c r="Q262" s="31">
        <f t="shared" si="24"/>
        <v>7.9439252336448547</v>
      </c>
      <c r="R262" s="31">
        <f t="shared" si="25"/>
        <v>3.8027525143381022</v>
      </c>
      <c r="S262" s="92">
        <f t="shared" si="28"/>
        <v>7.9439252336448547</v>
      </c>
      <c r="T262" s="32">
        <f t="shared" si="26"/>
        <v>985</v>
      </c>
      <c r="U262" s="32">
        <f t="shared" si="27"/>
        <v>13</v>
      </c>
    </row>
    <row r="263" spans="1:21">
      <c r="A263" s="6" t="s">
        <v>2067</v>
      </c>
      <c r="B263" s="6">
        <v>9</v>
      </c>
      <c r="C263" s="6">
        <v>47</v>
      </c>
      <c r="D263" s="6">
        <v>0.18</v>
      </c>
      <c r="E263" s="6">
        <v>0.24822</v>
      </c>
      <c r="F263" s="6">
        <v>5.7299999999999999E-3</v>
      </c>
      <c r="G263" s="6">
        <v>21.6023</v>
      </c>
      <c r="H263" s="6">
        <v>0.50041999999999998</v>
      </c>
      <c r="I263" s="6">
        <v>0.63134000000000001</v>
      </c>
      <c r="J263" s="6">
        <v>1.2070000000000001E-2</v>
      </c>
      <c r="K263" s="6">
        <v>3173</v>
      </c>
      <c r="L263" s="6">
        <v>17</v>
      </c>
      <c r="M263" s="6">
        <v>3166</v>
      </c>
      <c r="N263" s="6">
        <v>22</v>
      </c>
      <c r="O263" s="6">
        <v>3155</v>
      </c>
      <c r="P263" s="35">
        <v>48</v>
      </c>
      <c r="Q263" s="31">
        <f t="shared" si="24"/>
        <v>0.56728647967223544</v>
      </c>
      <c r="R263" s="31">
        <f t="shared" si="25"/>
        <v>3.2076516631150964</v>
      </c>
      <c r="S263" s="92">
        <f t="shared" si="28"/>
        <v>0.56728647967223544</v>
      </c>
      <c r="T263" s="32">
        <f t="shared" si="26"/>
        <v>3173</v>
      </c>
      <c r="U263" s="32">
        <f t="shared" si="27"/>
        <v>17</v>
      </c>
    </row>
    <row r="264" spans="1:21">
      <c r="A264" s="6" t="s">
        <v>2068</v>
      </c>
      <c r="B264" s="6">
        <v>164</v>
      </c>
      <c r="C264" s="6">
        <v>254</v>
      </c>
      <c r="D264" s="6">
        <v>0.64</v>
      </c>
      <c r="E264" s="6">
        <v>0.11277</v>
      </c>
      <c r="F264" s="6">
        <v>1.74E-3</v>
      </c>
      <c r="G264" s="6">
        <v>4.9205699999999997</v>
      </c>
      <c r="H264" s="6">
        <v>8.48E-2</v>
      </c>
      <c r="I264" s="6">
        <v>0.31652000000000002</v>
      </c>
      <c r="J264" s="6">
        <v>4.5100000000000001E-3</v>
      </c>
      <c r="K264" s="6">
        <v>1845</v>
      </c>
      <c r="L264" s="6">
        <v>14</v>
      </c>
      <c r="M264" s="6">
        <v>1806</v>
      </c>
      <c r="N264" s="6">
        <v>15</v>
      </c>
      <c r="O264" s="6">
        <v>1773</v>
      </c>
      <c r="P264" s="35">
        <v>22</v>
      </c>
      <c r="Q264" s="31">
        <f t="shared" si="24"/>
        <v>3.9024390243902474</v>
      </c>
      <c r="R264" s="31">
        <f t="shared" si="25"/>
        <v>2.7954050850911987</v>
      </c>
      <c r="S264" s="92">
        <f t="shared" si="28"/>
        <v>3.9024390243902474</v>
      </c>
      <c r="T264" s="32">
        <f t="shared" si="26"/>
        <v>1845</v>
      </c>
      <c r="U264" s="32">
        <f t="shared" si="27"/>
        <v>14</v>
      </c>
    </row>
    <row r="265" spans="1:21">
      <c r="A265" s="6" t="s">
        <v>2069</v>
      </c>
      <c r="B265" s="6">
        <v>471</v>
      </c>
      <c r="C265" s="6">
        <v>1239</v>
      </c>
      <c r="D265" s="6">
        <v>0.38</v>
      </c>
      <c r="E265" s="6">
        <v>0.15737000000000001</v>
      </c>
      <c r="F265" s="6">
        <v>2.1700000000000001E-3</v>
      </c>
      <c r="G265" s="6">
        <v>8.8552800000000005</v>
      </c>
      <c r="H265" s="6">
        <v>0.14135</v>
      </c>
      <c r="I265" s="6">
        <v>0.40819</v>
      </c>
      <c r="J265" s="6">
        <v>5.6800000000000002E-3</v>
      </c>
      <c r="K265" s="6">
        <v>2428</v>
      </c>
      <c r="L265" s="6">
        <v>12</v>
      </c>
      <c r="M265" s="6">
        <v>2323</v>
      </c>
      <c r="N265" s="6">
        <v>15</v>
      </c>
      <c r="O265" s="6">
        <v>2207</v>
      </c>
      <c r="P265" s="35">
        <v>26</v>
      </c>
      <c r="Q265" s="31">
        <f t="shared" si="24"/>
        <v>9.102141680395393</v>
      </c>
      <c r="R265" s="31">
        <f t="shared" si="25"/>
        <v>2.3225180749937699</v>
      </c>
      <c r="S265" s="92">
        <f t="shared" si="28"/>
        <v>9.102141680395393</v>
      </c>
      <c r="T265" s="32">
        <f t="shared" si="26"/>
        <v>2428</v>
      </c>
      <c r="U265" s="32">
        <f t="shared" si="27"/>
        <v>12</v>
      </c>
    </row>
    <row r="266" spans="1:21">
      <c r="A266" s="6" t="s">
        <v>2070</v>
      </c>
      <c r="B266" s="6">
        <v>137</v>
      </c>
      <c r="C266" s="6">
        <v>147</v>
      </c>
      <c r="D266" s="6">
        <v>0.93</v>
      </c>
      <c r="E266" s="6">
        <v>0.11244</v>
      </c>
      <c r="F266" s="6">
        <v>1.89E-3</v>
      </c>
      <c r="G266" s="6">
        <v>4.7888400000000004</v>
      </c>
      <c r="H266" s="6">
        <v>8.7669999999999998E-2</v>
      </c>
      <c r="I266" s="6">
        <v>0.30897000000000002</v>
      </c>
      <c r="J266" s="6">
        <v>4.4999999999999997E-3</v>
      </c>
      <c r="K266" s="6">
        <v>1839</v>
      </c>
      <c r="L266" s="6">
        <v>15</v>
      </c>
      <c r="M266" s="6">
        <v>1783</v>
      </c>
      <c r="N266" s="6">
        <v>15</v>
      </c>
      <c r="O266" s="6">
        <v>1736</v>
      </c>
      <c r="P266" s="35">
        <v>22</v>
      </c>
      <c r="Q266" s="31">
        <f t="shared" si="24"/>
        <v>5.6008700380641656</v>
      </c>
      <c r="R266" s="31">
        <f t="shared" si="25"/>
        <v>2.8453493521513473</v>
      </c>
      <c r="S266" s="92">
        <f t="shared" si="28"/>
        <v>5.6008700380641656</v>
      </c>
      <c r="T266" s="32">
        <f t="shared" si="26"/>
        <v>1839</v>
      </c>
      <c r="U266" s="32">
        <f t="shared" si="27"/>
        <v>15</v>
      </c>
    </row>
    <row r="267" spans="1:21">
      <c r="A267" s="6" t="s">
        <v>2071</v>
      </c>
      <c r="B267" s="6">
        <v>395</v>
      </c>
      <c r="C267" s="6">
        <v>392</v>
      </c>
      <c r="D267" s="6">
        <v>1.01</v>
      </c>
      <c r="E267" s="6">
        <v>6.9620000000000001E-2</v>
      </c>
      <c r="F267" s="6">
        <v>1.1999999999999999E-3</v>
      </c>
      <c r="G267" s="6">
        <v>1.36588</v>
      </c>
      <c r="H267" s="6">
        <v>2.5690000000000001E-2</v>
      </c>
      <c r="I267" s="6">
        <v>0.14230999999999999</v>
      </c>
      <c r="J267" s="6">
        <v>2.0400000000000001E-3</v>
      </c>
      <c r="K267" s="6">
        <v>917</v>
      </c>
      <c r="L267" s="6">
        <v>18</v>
      </c>
      <c r="M267" s="6">
        <v>874</v>
      </c>
      <c r="N267" s="6">
        <v>11</v>
      </c>
      <c r="O267" s="6">
        <v>858</v>
      </c>
      <c r="P267" s="35">
        <v>12</v>
      </c>
      <c r="Q267" s="31">
        <f t="shared" si="24"/>
        <v>6.434023991275895</v>
      </c>
      <c r="R267" s="31">
        <f t="shared" si="25"/>
        <v>4.510288028012523</v>
      </c>
      <c r="S267" s="92">
        <f t="shared" si="28"/>
        <v>6.434023991275895</v>
      </c>
      <c r="T267" s="32">
        <f t="shared" si="26"/>
        <v>858</v>
      </c>
      <c r="U267" s="32">
        <f t="shared" si="27"/>
        <v>12</v>
      </c>
    </row>
    <row r="268" spans="1:21">
      <c r="A268" s="6" t="s">
        <v>2072</v>
      </c>
      <c r="B268" s="6">
        <v>639</v>
      </c>
      <c r="C268" s="6">
        <v>191</v>
      </c>
      <c r="D268" s="6">
        <v>3.35</v>
      </c>
      <c r="E268" s="6">
        <v>0.16177</v>
      </c>
      <c r="F268" s="6">
        <v>2.4499999999999999E-3</v>
      </c>
      <c r="G268" s="6">
        <v>10.34775</v>
      </c>
      <c r="H268" s="6">
        <v>0.17505000000000001</v>
      </c>
      <c r="I268" s="6">
        <v>0.46399000000000001</v>
      </c>
      <c r="J268" s="6">
        <v>6.6800000000000002E-3</v>
      </c>
      <c r="K268" s="6">
        <v>2474</v>
      </c>
      <c r="L268" s="6">
        <v>13</v>
      </c>
      <c r="M268" s="6">
        <v>2466</v>
      </c>
      <c r="N268" s="6">
        <v>16</v>
      </c>
      <c r="O268" s="6">
        <v>2457</v>
      </c>
      <c r="P268" s="35">
        <v>29</v>
      </c>
      <c r="Q268" s="31">
        <f t="shared" si="24"/>
        <v>0.68714632174615708</v>
      </c>
      <c r="R268" s="31">
        <f t="shared" si="25"/>
        <v>2.5662135212037933</v>
      </c>
      <c r="S268" s="92">
        <f t="shared" si="28"/>
        <v>0.68714632174615708</v>
      </c>
      <c r="T268" s="32">
        <f t="shared" si="26"/>
        <v>2474</v>
      </c>
      <c r="U268" s="32">
        <f t="shared" si="27"/>
        <v>13</v>
      </c>
    </row>
    <row r="269" spans="1:21">
      <c r="A269" s="6" t="s">
        <v>2073</v>
      </c>
      <c r="B269" s="6">
        <v>176</v>
      </c>
      <c r="C269" s="6">
        <v>106</v>
      </c>
      <c r="D269" s="6">
        <v>1.67</v>
      </c>
      <c r="E269" s="6">
        <v>0.16012999999999999</v>
      </c>
      <c r="F269" s="6">
        <v>2.7000000000000001E-3</v>
      </c>
      <c r="G269" s="6">
        <v>10.16574</v>
      </c>
      <c r="H269" s="6">
        <v>0.18559999999999999</v>
      </c>
      <c r="I269" s="6">
        <v>0.46050999999999997</v>
      </c>
      <c r="J269" s="6">
        <v>6.9100000000000003E-3</v>
      </c>
      <c r="K269" s="6">
        <v>2457</v>
      </c>
      <c r="L269" s="6">
        <v>14</v>
      </c>
      <c r="M269" s="6">
        <v>2450</v>
      </c>
      <c r="N269" s="6">
        <v>17</v>
      </c>
      <c r="O269" s="6">
        <v>2442</v>
      </c>
      <c r="P269" s="35">
        <v>30</v>
      </c>
      <c r="Q269" s="31">
        <f t="shared" si="24"/>
        <v>0.61050061050060833</v>
      </c>
      <c r="R269" s="31">
        <f t="shared" si="25"/>
        <v>2.6918874526536127</v>
      </c>
      <c r="S269" s="92">
        <f t="shared" si="28"/>
        <v>0.61050061050060833</v>
      </c>
      <c r="T269" s="32">
        <f t="shared" si="26"/>
        <v>2457</v>
      </c>
      <c r="U269" s="32">
        <f t="shared" si="27"/>
        <v>14</v>
      </c>
    </row>
    <row r="270" spans="1:21">
      <c r="A270" s="6" t="s">
        <v>2074</v>
      </c>
      <c r="B270" s="6">
        <v>110</v>
      </c>
      <c r="C270" s="6">
        <v>84</v>
      </c>
      <c r="D270" s="6">
        <v>1.32</v>
      </c>
      <c r="E270" s="6">
        <v>0.18462000000000001</v>
      </c>
      <c r="F270" s="6">
        <v>3.8500000000000001E-3</v>
      </c>
      <c r="G270" s="6">
        <v>9.8382699999999996</v>
      </c>
      <c r="H270" s="6">
        <v>0.20899000000000001</v>
      </c>
      <c r="I270" s="6">
        <v>0.38656000000000001</v>
      </c>
      <c r="J270" s="6">
        <v>6.4700000000000001E-3</v>
      </c>
      <c r="K270" s="6">
        <v>2695</v>
      </c>
      <c r="L270" s="6">
        <v>16</v>
      </c>
      <c r="M270" s="6">
        <v>2420</v>
      </c>
      <c r="N270" s="6">
        <v>20</v>
      </c>
      <c r="O270" s="6">
        <v>2107</v>
      </c>
      <c r="P270" s="35">
        <v>30</v>
      </c>
      <c r="Q270" s="31">
        <f t="shared" si="24"/>
        <v>21.818181818181813</v>
      </c>
      <c r="R270" s="31">
        <f t="shared" si="25"/>
        <v>2.4121334016141431</v>
      </c>
      <c r="S270" s="92" t="str">
        <f t="shared" si="28"/>
        <v>X</v>
      </c>
      <c r="T270" s="32">
        <f t="shared" si="26"/>
        <v>2695</v>
      </c>
      <c r="U270" s="32">
        <f t="shared" si="27"/>
        <v>16</v>
      </c>
    </row>
    <row r="271" spans="1:21">
      <c r="A271" s="6" t="s">
        <v>2075</v>
      </c>
      <c r="B271" s="6">
        <v>54</v>
      </c>
      <c r="C271" s="6">
        <v>903</v>
      </c>
      <c r="D271" s="6">
        <v>0.06</v>
      </c>
      <c r="E271" s="6">
        <v>0.15934000000000001</v>
      </c>
      <c r="F271" s="6">
        <v>2.1199999999999999E-3</v>
      </c>
      <c r="G271" s="6">
        <v>8.2590400000000006</v>
      </c>
      <c r="H271" s="6">
        <v>0.12883</v>
      </c>
      <c r="I271" s="6">
        <v>0.37598999999999999</v>
      </c>
      <c r="J271" s="6">
        <v>5.1799999999999997E-3</v>
      </c>
      <c r="K271" s="6">
        <v>2449</v>
      </c>
      <c r="L271" s="6">
        <v>12</v>
      </c>
      <c r="M271" s="6">
        <v>2260</v>
      </c>
      <c r="N271" s="6">
        <v>14</v>
      </c>
      <c r="O271" s="6">
        <v>2058</v>
      </c>
      <c r="P271" s="35">
        <v>24</v>
      </c>
      <c r="Q271" s="31">
        <f t="shared" si="24"/>
        <v>15.965700285830952</v>
      </c>
      <c r="R271" s="31">
        <f t="shared" si="25"/>
        <v>2.125967177549521</v>
      </c>
      <c r="S271" s="92" t="str">
        <f t="shared" si="28"/>
        <v>X</v>
      </c>
      <c r="T271" s="32">
        <f t="shared" si="26"/>
        <v>2449</v>
      </c>
      <c r="U271" s="32">
        <f t="shared" si="27"/>
        <v>12</v>
      </c>
    </row>
    <row r="272" spans="1:21">
      <c r="A272" s="6" t="s">
        <v>2076</v>
      </c>
      <c r="B272" s="6">
        <v>359</v>
      </c>
      <c r="C272" s="6">
        <v>417</v>
      </c>
      <c r="D272" s="6">
        <v>0.86</v>
      </c>
      <c r="E272" s="6">
        <v>9.1009999999999994E-2</v>
      </c>
      <c r="F272" s="6">
        <v>1.4400000000000001E-3</v>
      </c>
      <c r="G272" s="6">
        <v>2.8237199999999998</v>
      </c>
      <c r="H272" s="6">
        <v>4.9520000000000002E-2</v>
      </c>
      <c r="I272" s="6">
        <v>0.22506000000000001</v>
      </c>
      <c r="J272" s="6">
        <v>3.2000000000000002E-3</v>
      </c>
      <c r="K272" s="6">
        <v>1447</v>
      </c>
      <c r="L272" s="6">
        <v>15</v>
      </c>
      <c r="M272" s="6">
        <v>1362</v>
      </c>
      <c r="N272" s="6">
        <v>13</v>
      </c>
      <c r="O272" s="6">
        <v>1309</v>
      </c>
      <c r="P272" s="35">
        <v>17</v>
      </c>
      <c r="Q272" s="31">
        <f t="shared" si="24"/>
        <v>9.5369730476848602</v>
      </c>
      <c r="R272" s="31">
        <f t="shared" si="25"/>
        <v>3.0064344958092986</v>
      </c>
      <c r="S272" s="92">
        <f t="shared" si="28"/>
        <v>9.5369730476848602</v>
      </c>
      <c r="T272" s="32">
        <f t="shared" si="26"/>
        <v>1447</v>
      </c>
      <c r="U272" s="32">
        <f t="shared" si="27"/>
        <v>15</v>
      </c>
    </row>
    <row r="273" spans="1:21">
      <c r="A273" s="6" t="s">
        <v>2077</v>
      </c>
      <c r="B273" s="6">
        <v>147</v>
      </c>
      <c r="C273" s="6">
        <v>520</v>
      </c>
      <c r="D273" s="6">
        <v>0.28000000000000003</v>
      </c>
      <c r="E273" s="6">
        <v>0.18375</v>
      </c>
      <c r="F273" s="6">
        <v>7.79E-3</v>
      </c>
      <c r="G273" s="6">
        <v>10.457660000000001</v>
      </c>
      <c r="H273" s="6">
        <v>0.40986</v>
      </c>
      <c r="I273" s="6">
        <v>0.41276000000000002</v>
      </c>
      <c r="J273" s="6">
        <v>6.6400000000000001E-3</v>
      </c>
      <c r="K273" s="6">
        <v>2687</v>
      </c>
      <c r="L273" s="6">
        <v>72</v>
      </c>
      <c r="M273" s="6">
        <v>2476</v>
      </c>
      <c r="N273" s="6">
        <v>36</v>
      </c>
      <c r="O273" s="6">
        <v>2228</v>
      </c>
      <c r="P273" s="35">
        <v>30</v>
      </c>
      <c r="Q273" s="31">
        <f t="shared" si="24"/>
        <v>17.082247860066989</v>
      </c>
      <c r="R273" s="31">
        <f t="shared" si="25"/>
        <v>4.9731703907273825</v>
      </c>
      <c r="S273" s="92" t="str">
        <f t="shared" si="28"/>
        <v>X</v>
      </c>
      <c r="T273" s="32">
        <f t="shared" si="26"/>
        <v>2687</v>
      </c>
      <c r="U273" s="32">
        <f t="shared" si="27"/>
        <v>72</v>
      </c>
    </row>
    <row r="274" spans="1:21">
      <c r="A274" s="6" t="s">
        <v>2078</v>
      </c>
      <c r="B274" s="6">
        <v>577</v>
      </c>
      <c r="C274" s="6">
        <v>583</v>
      </c>
      <c r="D274" s="6">
        <v>0.99</v>
      </c>
      <c r="E274" s="6">
        <v>7.6469999999999996E-2</v>
      </c>
      <c r="F274" s="6">
        <v>1.15E-3</v>
      </c>
      <c r="G274" s="6">
        <v>1.8165199999999999</v>
      </c>
      <c r="H274" s="6">
        <v>3.0810000000000001E-2</v>
      </c>
      <c r="I274" s="6">
        <v>0.17230999999999999</v>
      </c>
      <c r="J274" s="6">
        <v>2.4099999999999998E-3</v>
      </c>
      <c r="K274" s="6">
        <v>1107</v>
      </c>
      <c r="L274" s="6">
        <v>15</v>
      </c>
      <c r="M274" s="6">
        <v>1051</v>
      </c>
      <c r="N274" s="6">
        <v>11</v>
      </c>
      <c r="O274" s="6">
        <v>1025</v>
      </c>
      <c r="P274" s="35">
        <v>13</v>
      </c>
      <c r="Q274" s="31">
        <f t="shared" si="24"/>
        <v>7.4074074074074066</v>
      </c>
      <c r="R274" s="31">
        <f t="shared" si="25"/>
        <v>3.4369831825564843</v>
      </c>
      <c r="S274" s="92">
        <f t="shared" si="28"/>
        <v>7.4074074074074066</v>
      </c>
      <c r="T274" s="32">
        <f t="shared" si="26"/>
        <v>1107</v>
      </c>
      <c r="U274" s="32">
        <f t="shared" si="27"/>
        <v>15</v>
      </c>
    </row>
    <row r="275" spans="1:21">
      <c r="A275" s="6" t="s">
        <v>2079</v>
      </c>
      <c r="B275" s="6">
        <v>217</v>
      </c>
      <c r="C275" s="6">
        <v>714</v>
      </c>
      <c r="D275" s="6">
        <v>0.3</v>
      </c>
      <c r="E275" s="6">
        <v>0.17432</v>
      </c>
      <c r="F275" s="6">
        <v>2.3400000000000001E-3</v>
      </c>
      <c r="G275" s="6">
        <v>11.68928</v>
      </c>
      <c r="H275" s="6">
        <v>0.18312</v>
      </c>
      <c r="I275" s="6">
        <v>0.48642000000000002</v>
      </c>
      <c r="J275" s="6">
        <v>6.7299999999999999E-3</v>
      </c>
      <c r="K275" s="6">
        <v>2600</v>
      </c>
      <c r="L275" s="6">
        <v>12</v>
      </c>
      <c r="M275" s="6">
        <v>2580</v>
      </c>
      <c r="N275" s="6">
        <v>15</v>
      </c>
      <c r="O275" s="6">
        <v>2555</v>
      </c>
      <c r="P275" s="35">
        <v>29</v>
      </c>
      <c r="Q275" s="31">
        <f t="shared" si="24"/>
        <v>1.7307692307692357</v>
      </c>
      <c r="R275" s="31">
        <f t="shared" si="25"/>
        <v>2.4081451045230269</v>
      </c>
      <c r="S275" s="92">
        <f t="shared" si="28"/>
        <v>1.7307692307692357</v>
      </c>
      <c r="T275" s="32">
        <f t="shared" si="26"/>
        <v>2600</v>
      </c>
      <c r="U275" s="32">
        <f t="shared" si="27"/>
        <v>12</v>
      </c>
    </row>
    <row r="276" spans="1:21">
      <c r="A276" s="6" t="s">
        <v>2080</v>
      </c>
      <c r="B276" s="6">
        <v>259</v>
      </c>
      <c r="C276" s="6">
        <v>197</v>
      </c>
      <c r="D276" s="6">
        <v>1.31</v>
      </c>
      <c r="E276" s="6">
        <v>0.18409</v>
      </c>
      <c r="F276" s="6">
        <v>2.6900000000000001E-3</v>
      </c>
      <c r="G276" s="6">
        <v>12.74648</v>
      </c>
      <c r="H276" s="6">
        <v>0.21078</v>
      </c>
      <c r="I276" s="6">
        <v>0.50226999999999999</v>
      </c>
      <c r="J276" s="6">
        <v>7.1799999999999998E-3</v>
      </c>
      <c r="K276" s="6">
        <v>2690</v>
      </c>
      <c r="L276" s="6">
        <v>12</v>
      </c>
      <c r="M276" s="6">
        <v>2661</v>
      </c>
      <c r="N276" s="6">
        <v>16</v>
      </c>
      <c r="O276" s="6">
        <v>2624</v>
      </c>
      <c r="P276" s="35">
        <v>31</v>
      </c>
      <c r="Q276" s="31">
        <f t="shared" si="24"/>
        <v>2.4535315985130146</v>
      </c>
      <c r="R276" s="31">
        <f t="shared" si="25"/>
        <v>2.4636723120703641</v>
      </c>
      <c r="S276" s="92">
        <f t="shared" si="28"/>
        <v>2.4535315985130146</v>
      </c>
      <c r="T276" s="32">
        <f t="shared" si="26"/>
        <v>2690</v>
      </c>
      <c r="U276" s="32">
        <f t="shared" si="27"/>
        <v>12</v>
      </c>
    </row>
    <row r="277" spans="1:21">
      <c r="A277" s="6" t="s">
        <v>2081</v>
      </c>
      <c r="B277" s="6">
        <v>492</v>
      </c>
      <c r="C277" s="6">
        <v>536</v>
      </c>
      <c r="D277" s="6">
        <v>0.92</v>
      </c>
      <c r="E277" s="6">
        <v>0.10786999999999999</v>
      </c>
      <c r="F277" s="6">
        <v>1.5100000000000001E-3</v>
      </c>
      <c r="G277" s="6">
        <v>4.3823699999999999</v>
      </c>
      <c r="H277" s="6">
        <v>7.0720000000000005E-2</v>
      </c>
      <c r="I277" s="6">
        <v>0.29469000000000001</v>
      </c>
      <c r="J277" s="6">
        <v>4.1000000000000003E-3</v>
      </c>
      <c r="K277" s="6">
        <v>1764</v>
      </c>
      <c r="L277" s="6">
        <v>13</v>
      </c>
      <c r="M277" s="6">
        <v>1709</v>
      </c>
      <c r="N277" s="6">
        <v>13</v>
      </c>
      <c r="O277" s="6">
        <v>1665</v>
      </c>
      <c r="P277" s="35">
        <v>20</v>
      </c>
      <c r="Q277" s="31">
        <f t="shared" si="24"/>
        <v>5.6122448979591848</v>
      </c>
      <c r="R277" s="31">
        <f t="shared" si="25"/>
        <v>2.6603262074636067</v>
      </c>
      <c r="S277" s="92">
        <f t="shared" si="28"/>
        <v>5.6122448979591848</v>
      </c>
      <c r="T277" s="32">
        <f t="shared" si="26"/>
        <v>1764</v>
      </c>
      <c r="U277" s="32">
        <f t="shared" si="27"/>
        <v>13</v>
      </c>
    </row>
    <row r="278" spans="1:21">
      <c r="A278" s="6" t="s">
        <v>2082</v>
      </c>
      <c r="B278" s="6">
        <v>452</v>
      </c>
      <c r="C278" s="6">
        <v>402</v>
      </c>
      <c r="D278" s="6">
        <v>1.1200000000000001</v>
      </c>
      <c r="E278" s="6">
        <v>8.1799999999999998E-2</v>
      </c>
      <c r="F278" s="6">
        <v>1.2800000000000001E-3</v>
      </c>
      <c r="G278" s="6">
        <v>2.27264</v>
      </c>
      <c r="H278" s="6">
        <v>3.9649999999999998E-2</v>
      </c>
      <c r="I278" s="6">
        <v>0.20149</v>
      </c>
      <c r="J278" s="6">
        <v>2.82E-3</v>
      </c>
      <c r="K278" s="6">
        <v>1241</v>
      </c>
      <c r="L278" s="6">
        <v>16</v>
      </c>
      <c r="M278" s="6">
        <v>1204</v>
      </c>
      <c r="N278" s="6">
        <v>12</v>
      </c>
      <c r="O278" s="6">
        <v>1183</v>
      </c>
      <c r="P278" s="35">
        <v>15</v>
      </c>
      <c r="Q278" s="31">
        <f t="shared" si="24"/>
        <v>4.6736502820306169</v>
      </c>
      <c r="R278" s="31">
        <f t="shared" si="25"/>
        <v>3.4475891167707946</v>
      </c>
      <c r="S278" s="92">
        <f t="shared" si="28"/>
        <v>4.6736502820306169</v>
      </c>
      <c r="T278" s="32">
        <f t="shared" si="26"/>
        <v>1241</v>
      </c>
      <c r="U278" s="32">
        <f t="shared" si="27"/>
        <v>16</v>
      </c>
    </row>
    <row r="279" spans="1:21">
      <c r="A279" s="6" t="s">
        <v>2083</v>
      </c>
      <c r="B279" s="6">
        <v>47</v>
      </c>
      <c r="C279" s="6">
        <v>41</v>
      </c>
      <c r="D279" s="6">
        <v>1.1499999999999999</v>
      </c>
      <c r="E279" s="6">
        <v>0.16078999999999999</v>
      </c>
      <c r="F279" s="6">
        <v>3.7799999999999999E-3</v>
      </c>
      <c r="G279" s="6">
        <v>10.08361</v>
      </c>
      <c r="H279" s="6">
        <v>0.23919000000000001</v>
      </c>
      <c r="I279" s="6">
        <v>0.45483000000000001</v>
      </c>
      <c r="J279" s="6">
        <v>7.9299999999999995E-3</v>
      </c>
      <c r="K279" s="6">
        <v>2464</v>
      </c>
      <c r="L279" s="6">
        <v>19</v>
      </c>
      <c r="M279" s="6">
        <v>2442</v>
      </c>
      <c r="N279" s="6">
        <v>22</v>
      </c>
      <c r="O279" s="6">
        <v>2417</v>
      </c>
      <c r="P279" s="35">
        <v>35</v>
      </c>
      <c r="Q279" s="31">
        <f t="shared" si="24"/>
        <v>1.9074675324675328</v>
      </c>
      <c r="R279" s="31">
        <f t="shared" si="25"/>
        <v>3.2185866622092538</v>
      </c>
      <c r="S279" s="92">
        <f t="shared" si="28"/>
        <v>1.9074675324675328</v>
      </c>
      <c r="T279" s="32">
        <f t="shared" si="26"/>
        <v>2464</v>
      </c>
      <c r="U279" s="32">
        <f t="shared" si="27"/>
        <v>19</v>
      </c>
    </row>
    <row r="280" spans="1:21">
      <c r="A280" s="6" t="s">
        <v>2084</v>
      </c>
      <c r="B280" s="6">
        <v>584</v>
      </c>
      <c r="C280" s="6">
        <v>620</v>
      </c>
      <c r="D280" s="6">
        <v>0.94</v>
      </c>
      <c r="E280" s="6">
        <v>7.2090000000000001E-2</v>
      </c>
      <c r="F280" s="6">
        <v>1.17E-3</v>
      </c>
      <c r="G280" s="6">
        <v>1.61558</v>
      </c>
      <c r="H280" s="6">
        <v>2.8920000000000001E-2</v>
      </c>
      <c r="I280" s="6">
        <v>0.16255</v>
      </c>
      <c r="J280" s="6">
        <v>2.2799999999999999E-3</v>
      </c>
      <c r="K280" s="6">
        <v>988</v>
      </c>
      <c r="L280" s="6">
        <v>17</v>
      </c>
      <c r="M280" s="6">
        <v>976</v>
      </c>
      <c r="N280" s="6">
        <v>11</v>
      </c>
      <c r="O280" s="6">
        <v>971</v>
      </c>
      <c r="P280" s="35">
        <v>13</v>
      </c>
      <c r="Q280" s="31">
        <f t="shared" si="24"/>
        <v>1.720647773279349</v>
      </c>
      <c r="R280" s="31">
        <f t="shared" si="25"/>
        <v>4.2852879694868795</v>
      </c>
      <c r="S280" s="92">
        <f t="shared" si="28"/>
        <v>1.720647773279349</v>
      </c>
      <c r="T280" s="32">
        <f t="shared" si="26"/>
        <v>971</v>
      </c>
      <c r="U280" s="32">
        <f t="shared" si="27"/>
        <v>13</v>
      </c>
    </row>
    <row r="281" spans="1:21">
      <c r="A281" s="6" t="s">
        <v>2085</v>
      </c>
      <c r="B281" s="6">
        <v>238</v>
      </c>
      <c r="C281" s="6">
        <v>203</v>
      </c>
      <c r="D281" s="6">
        <v>1.17</v>
      </c>
      <c r="E281" s="6">
        <v>0.16614999999999999</v>
      </c>
      <c r="F281" s="6">
        <v>2.5000000000000001E-3</v>
      </c>
      <c r="G281" s="6">
        <v>11.20304</v>
      </c>
      <c r="H281" s="6">
        <v>0.18975</v>
      </c>
      <c r="I281" s="6">
        <v>0.48903999999999997</v>
      </c>
      <c r="J281" s="6">
        <v>6.9800000000000001E-3</v>
      </c>
      <c r="K281" s="6">
        <v>2519</v>
      </c>
      <c r="L281" s="6">
        <v>13</v>
      </c>
      <c r="M281" s="6">
        <v>2540</v>
      </c>
      <c r="N281" s="6">
        <v>16</v>
      </c>
      <c r="O281" s="6">
        <v>2567</v>
      </c>
      <c r="P281" s="35">
        <v>30</v>
      </c>
      <c r="Q281" s="31">
        <f t="shared" si="24"/>
        <v>-1.9055180627232993</v>
      </c>
      <c r="R281" s="31">
        <f t="shared" si="25"/>
        <v>2.6037989189321267</v>
      </c>
      <c r="S281" s="92">
        <f t="shared" si="28"/>
        <v>-1.9055180627232993</v>
      </c>
      <c r="T281" s="32">
        <f t="shared" si="26"/>
        <v>2519</v>
      </c>
      <c r="U281" s="32">
        <f t="shared" si="27"/>
        <v>13</v>
      </c>
    </row>
    <row r="282" spans="1:21">
      <c r="A282" s="6" t="s">
        <v>2086</v>
      </c>
      <c r="B282" s="6">
        <v>189</v>
      </c>
      <c r="C282" s="6">
        <v>340</v>
      </c>
      <c r="D282" s="6">
        <v>0.55000000000000004</v>
      </c>
      <c r="E282" s="6">
        <v>7.1340000000000001E-2</v>
      </c>
      <c r="F282" s="6">
        <v>1.2700000000000001E-3</v>
      </c>
      <c r="G282" s="6">
        <v>1.53226</v>
      </c>
      <c r="H282" s="6">
        <v>2.9399999999999999E-2</v>
      </c>
      <c r="I282" s="6">
        <v>0.15579000000000001</v>
      </c>
      <c r="J282" s="6">
        <v>2.2200000000000002E-3</v>
      </c>
      <c r="K282" s="6">
        <v>967</v>
      </c>
      <c r="L282" s="6">
        <v>19</v>
      </c>
      <c r="M282" s="6">
        <v>943</v>
      </c>
      <c r="N282" s="6">
        <v>12</v>
      </c>
      <c r="O282" s="6">
        <v>933</v>
      </c>
      <c r="P282" s="35">
        <v>12</v>
      </c>
      <c r="Q282" s="31">
        <f t="shared" si="24"/>
        <v>3.5160289555325797</v>
      </c>
      <c r="R282" s="31">
        <f t="shared" si="25"/>
        <v>4.5315996371940015</v>
      </c>
      <c r="S282" s="92">
        <f t="shared" si="28"/>
        <v>3.5160289555325797</v>
      </c>
      <c r="T282" s="32">
        <f t="shared" si="26"/>
        <v>933</v>
      </c>
      <c r="U282" s="32">
        <f t="shared" si="27"/>
        <v>12</v>
      </c>
    </row>
    <row r="283" spans="1:21">
      <c r="A283" s="6" t="s">
        <v>2087</v>
      </c>
      <c r="B283" s="6">
        <v>801</v>
      </c>
      <c r="C283" s="6">
        <v>622</v>
      </c>
      <c r="D283" s="6">
        <v>1.29</v>
      </c>
      <c r="E283" s="6">
        <v>0.19267000000000001</v>
      </c>
      <c r="F283" s="6">
        <v>2.5999999999999999E-3</v>
      </c>
      <c r="G283" s="6">
        <v>12.862550000000001</v>
      </c>
      <c r="H283" s="6">
        <v>0.20307</v>
      </c>
      <c r="I283" s="6">
        <v>0.48418</v>
      </c>
      <c r="J283" s="6">
        <v>6.6600000000000001E-3</v>
      </c>
      <c r="K283" s="6">
        <v>2765</v>
      </c>
      <c r="L283" s="6">
        <v>12</v>
      </c>
      <c r="M283" s="6">
        <v>2670</v>
      </c>
      <c r="N283" s="6">
        <v>15</v>
      </c>
      <c r="O283" s="6">
        <v>2545</v>
      </c>
      <c r="P283" s="35">
        <v>29</v>
      </c>
      <c r="Q283" s="31">
        <f t="shared" si="24"/>
        <v>7.9566003616636571</v>
      </c>
      <c r="R283" s="31">
        <f t="shared" si="25"/>
        <v>2.2446428079253273</v>
      </c>
      <c r="S283" s="92">
        <f t="shared" si="28"/>
        <v>7.9566003616636571</v>
      </c>
      <c r="T283" s="32">
        <f t="shared" si="26"/>
        <v>2765</v>
      </c>
      <c r="U283" s="32">
        <f t="shared" si="27"/>
        <v>12</v>
      </c>
    </row>
    <row r="284" spans="1:21">
      <c r="A284" s="6" t="s">
        <v>2088</v>
      </c>
      <c r="B284" s="6">
        <v>213</v>
      </c>
      <c r="C284" s="6">
        <v>714</v>
      </c>
      <c r="D284" s="6">
        <v>0.3</v>
      </c>
      <c r="E284" s="6">
        <v>0.15792</v>
      </c>
      <c r="F284" s="6">
        <v>2.14E-3</v>
      </c>
      <c r="G284" s="6">
        <v>9.0593699999999995</v>
      </c>
      <c r="H284" s="6">
        <v>0.14321</v>
      </c>
      <c r="I284" s="6">
        <v>0.41607</v>
      </c>
      <c r="J284" s="6">
        <v>5.7099999999999998E-3</v>
      </c>
      <c r="K284" s="6">
        <v>2434</v>
      </c>
      <c r="L284" s="6">
        <v>12</v>
      </c>
      <c r="M284" s="6">
        <v>2344</v>
      </c>
      <c r="N284" s="6">
        <v>14</v>
      </c>
      <c r="O284" s="6">
        <v>2243</v>
      </c>
      <c r="P284" s="35">
        <v>26</v>
      </c>
      <c r="Q284" s="31">
        <f t="shared" si="24"/>
        <v>7.847165160230074</v>
      </c>
      <c r="R284" s="31">
        <f t="shared" si="25"/>
        <v>2.3216081497129872</v>
      </c>
      <c r="S284" s="92">
        <f t="shared" si="28"/>
        <v>7.847165160230074</v>
      </c>
      <c r="T284" s="32">
        <f t="shared" si="26"/>
        <v>2434</v>
      </c>
      <c r="U284" s="32">
        <f t="shared" si="27"/>
        <v>12</v>
      </c>
    </row>
    <row r="285" spans="1:21">
      <c r="A285" s="6" t="s">
        <v>2089</v>
      </c>
      <c r="B285" s="6">
        <v>445</v>
      </c>
      <c r="C285" s="6">
        <v>535</v>
      </c>
      <c r="D285" s="6">
        <v>0.83</v>
      </c>
      <c r="E285" s="6">
        <v>8.4440000000000001E-2</v>
      </c>
      <c r="F285" s="6">
        <v>1.2899999999999999E-3</v>
      </c>
      <c r="G285" s="6">
        <v>2.15611</v>
      </c>
      <c r="H285" s="6">
        <v>3.6999999999999998E-2</v>
      </c>
      <c r="I285" s="6">
        <v>0.18518000000000001</v>
      </c>
      <c r="J285" s="6">
        <v>2.5899999999999999E-3</v>
      </c>
      <c r="K285" s="6">
        <v>1303</v>
      </c>
      <c r="L285" s="6">
        <v>15</v>
      </c>
      <c r="M285" s="6">
        <v>1167</v>
      </c>
      <c r="N285" s="6">
        <v>12</v>
      </c>
      <c r="O285" s="6">
        <v>1095</v>
      </c>
      <c r="P285" s="35">
        <v>14</v>
      </c>
      <c r="Q285" s="31">
        <f t="shared" si="24"/>
        <v>15.96316193399846</v>
      </c>
      <c r="R285" s="31">
        <f t="shared" si="25"/>
        <v>2.8915994809934662</v>
      </c>
      <c r="S285" s="92" t="str">
        <f t="shared" si="28"/>
        <v>X</v>
      </c>
      <c r="T285" s="32">
        <f t="shared" si="26"/>
        <v>1303</v>
      </c>
      <c r="U285" s="32">
        <f t="shared" si="27"/>
        <v>15</v>
      </c>
    </row>
    <row r="286" spans="1:21">
      <c r="A286" s="6" t="s">
        <v>2090</v>
      </c>
      <c r="B286" s="6">
        <v>292</v>
      </c>
      <c r="C286" s="6">
        <v>439</v>
      </c>
      <c r="D286" s="6">
        <v>0.66</v>
      </c>
      <c r="E286" s="6">
        <v>0.16045999999999999</v>
      </c>
      <c r="F286" s="6">
        <v>2.2100000000000002E-3</v>
      </c>
      <c r="G286" s="6">
        <v>9.8602600000000002</v>
      </c>
      <c r="H286" s="6">
        <v>0.15751999999999999</v>
      </c>
      <c r="I286" s="6">
        <v>0.44568000000000002</v>
      </c>
      <c r="J286" s="6">
        <v>6.1599999999999997E-3</v>
      </c>
      <c r="K286" s="6">
        <v>2461</v>
      </c>
      <c r="L286" s="6">
        <v>12</v>
      </c>
      <c r="M286" s="6">
        <v>2422</v>
      </c>
      <c r="N286" s="6">
        <v>15</v>
      </c>
      <c r="O286" s="6">
        <v>2376</v>
      </c>
      <c r="P286" s="35">
        <v>27</v>
      </c>
      <c r="Q286" s="31">
        <f t="shared" si="24"/>
        <v>3.4538805363673264</v>
      </c>
      <c r="R286" s="31">
        <f t="shared" si="25"/>
        <v>2.3877029037242767</v>
      </c>
      <c r="S286" s="92">
        <f t="shared" si="28"/>
        <v>3.4538805363673264</v>
      </c>
      <c r="T286" s="32">
        <f t="shared" si="26"/>
        <v>2461</v>
      </c>
      <c r="U286" s="32">
        <f t="shared" si="27"/>
        <v>12</v>
      </c>
    </row>
    <row r="287" spans="1:21">
      <c r="A287" s="6" t="s">
        <v>2091</v>
      </c>
      <c r="B287" s="6">
        <v>489</v>
      </c>
      <c r="C287" s="6">
        <v>491</v>
      </c>
      <c r="D287" s="6">
        <v>1</v>
      </c>
      <c r="E287" s="6">
        <v>8.3400000000000002E-2</v>
      </c>
      <c r="F287" s="6">
        <v>1.2600000000000001E-3</v>
      </c>
      <c r="G287" s="6">
        <v>2.5572400000000002</v>
      </c>
      <c r="H287" s="6">
        <v>4.3450000000000003E-2</v>
      </c>
      <c r="I287" s="6">
        <v>0.22239</v>
      </c>
      <c r="J287" s="6">
        <v>3.0999999999999999E-3</v>
      </c>
      <c r="K287" s="6">
        <v>1279</v>
      </c>
      <c r="L287" s="6">
        <v>15</v>
      </c>
      <c r="M287" s="6">
        <v>1289</v>
      </c>
      <c r="N287" s="6">
        <v>12</v>
      </c>
      <c r="O287" s="6">
        <v>1294</v>
      </c>
      <c r="P287" s="35">
        <v>16</v>
      </c>
      <c r="Q287" s="31">
        <f t="shared" si="24"/>
        <v>-1.1727912431587217</v>
      </c>
      <c r="R287" s="31">
        <f t="shared" si="25"/>
        <v>3.4483821232248011</v>
      </c>
      <c r="S287" s="92">
        <f t="shared" si="28"/>
        <v>-1.1727912431587217</v>
      </c>
      <c r="T287" s="32">
        <f t="shared" si="26"/>
        <v>1279</v>
      </c>
      <c r="U287" s="32">
        <f t="shared" si="27"/>
        <v>15</v>
      </c>
    </row>
    <row r="288" spans="1:21">
      <c r="A288" s="6" t="s">
        <v>2092</v>
      </c>
      <c r="B288" s="6">
        <v>222</v>
      </c>
      <c r="C288" s="6">
        <v>383</v>
      </c>
      <c r="D288" s="6">
        <v>0.57999999999999996</v>
      </c>
      <c r="E288" s="6">
        <v>7.3550000000000004E-2</v>
      </c>
      <c r="F288" s="6">
        <v>1.2099999999999999E-3</v>
      </c>
      <c r="G288" s="6">
        <v>1.6597500000000001</v>
      </c>
      <c r="H288" s="6">
        <v>3.0679999999999999E-2</v>
      </c>
      <c r="I288" s="6">
        <v>0.16369</v>
      </c>
      <c r="J288" s="6">
        <v>2.3800000000000002E-3</v>
      </c>
      <c r="K288" s="6">
        <v>1029</v>
      </c>
      <c r="L288" s="6">
        <v>17</v>
      </c>
      <c r="M288" s="6">
        <v>993</v>
      </c>
      <c r="N288" s="6">
        <v>12</v>
      </c>
      <c r="O288" s="6">
        <v>977</v>
      </c>
      <c r="P288" s="35">
        <v>13</v>
      </c>
      <c r="Q288" s="31">
        <f t="shared" si="24"/>
        <v>5.0534499514091387</v>
      </c>
      <c r="R288" s="31">
        <f t="shared" si="25"/>
        <v>4.0281989441265358</v>
      </c>
      <c r="S288" s="92">
        <f t="shared" si="28"/>
        <v>5.0534499514091387</v>
      </c>
      <c r="T288" s="32">
        <f t="shared" si="26"/>
        <v>977</v>
      </c>
      <c r="U288" s="32">
        <f t="shared" si="27"/>
        <v>13</v>
      </c>
    </row>
    <row r="289" spans="1:21">
      <c r="A289" s="6" t="s">
        <v>2093</v>
      </c>
      <c r="B289" s="6">
        <v>461</v>
      </c>
      <c r="C289" s="6">
        <v>422</v>
      </c>
      <c r="D289" s="6">
        <v>1.0900000000000001</v>
      </c>
      <c r="E289" s="6">
        <v>7.7960000000000002E-2</v>
      </c>
      <c r="F289" s="6">
        <v>1.2199999999999999E-3</v>
      </c>
      <c r="G289" s="6">
        <v>1.99075</v>
      </c>
      <c r="H289" s="6">
        <v>3.5619999999999999E-2</v>
      </c>
      <c r="I289" s="6">
        <v>0.18521000000000001</v>
      </c>
      <c r="J289" s="6">
        <v>2.6800000000000001E-3</v>
      </c>
      <c r="K289" s="6">
        <v>1146</v>
      </c>
      <c r="L289" s="6">
        <v>16</v>
      </c>
      <c r="M289" s="6">
        <v>1112</v>
      </c>
      <c r="N289" s="6">
        <v>12</v>
      </c>
      <c r="O289" s="6">
        <v>1095</v>
      </c>
      <c r="P289" s="35">
        <v>15</v>
      </c>
      <c r="Q289" s="31">
        <f t="shared" si="24"/>
        <v>4.4502617801047144</v>
      </c>
      <c r="R289" s="31">
        <f t="shared" si="25"/>
        <v>3.7378339404903351</v>
      </c>
      <c r="S289" s="92">
        <f t="shared" si="28"/>
        <v>4.4502617801047144</v>
      </c>
      <c r="T289" s="32">
        <f t="shared" si="26"/>
        <v>1146</v>
      </c>
      <c r="U289" s="32">
        <f t="shared" si="27"/>
        <v>16</v>
      </c>
    </row>
    <row r="290" spans="1:21">
      <c r="A290" s="6" t="s">
        <v>2094</v>
      </c>
      <c r="B290" s="6">
        <v>128</v>
      </c>
      <c r="C290" s="6">
        <v>117</v>
      </c>
      <c r="D290" s="6">
        <v>1.0900000000000001</v>
      </c>
      <c r="E290" s="6">
        <v>8.3830000000000002E-2</v>
      </c>
      <c r="F290" s="6">
        <v>1.65E-3</v>
      </c>
      <c r="G290" s="6">
        <v>2.6490499999999999</v>
      </c>
      <c r="H290" s="6">
        <v>5.586E-2</v>
      </c>
      <c r="I290" s="6">
        <v>0.22919999999999999</v>
      </c>
      <c r="J290" s="6">
        <v>3.47E-3</v>
      </c>
      <c r="K290" s="6">
        <v>1289</v>
      </c>
      <c r="L290" s="6">
        <v>20</v>
      </c>
      <c r="M290" s="6">
        <v>1314</v>
      </c>
      <c r="N290" s="6">
        <v>16</v>
      </c>
      <c r="O290" s="6">
        <v>1330</v>
      </c>
      <c r="P290" s="35">
        <v>18</v>
      </c>
      <c r="Q290" s="31">
        <f t="shared" si="24"/>
        <v>-3.1807602792862655</v>
      </c>
      <c r="R290" s="31">
        <f t="shared" si="25"/>
        <v>4.2487825004932578</v>
      </c>
      <c r="S290" s="92">
        <f t="shared" si="28"/>
        <v>-3.1807602792862655</v>
      </c>
      <c r="T290" s="32">
        <f t="shared" si="26"/>
        <v>1289</v>
      </c>
      <c r="U290" s="32">
        <f t="shared" si="27"/>
        <v>20</v>
      </c>
    </row>
    <row r="291" spans="1:21">
      <c r="A291" s="6" t="s">
        <v>2095</v>
      </c>
      <c r="B291" s="6">
        <v>52</v>
      </c>
      <c r="C291" s="6">
        <v>560</v>
      </c>
      <c r="D291" s="6">
        <v>0.09</v>
      </c>
      <c r="E291" s="6">
        <v>6.769E-2</v>
      </c>
      <c r="F291" s="6">
        <v>1.08E-3</v>
      </c>
      <c r="G291" s="6">
        <v>1.29417</v>
      </c>
      <c r="H291" s="6">
        <v>2.3519999999999999E-2</v>
      </c>
      <c r="I291" s="6">
        <v>0.13866999999999999</v>
      </c>
      <c r="J291" s="6">
        <v>2E-3</v>
      </c>
      <c r="K291" s="6">
        <v>859</v>
      </c>
      <c r="L291" s="6">
        <v>17</v>
      </c>
      <c r="M291" s="6">
        <v>843</v>
      </c>
      <c r="N291" s="6">
        <v>10</v>
      </c>
      <c r="O291" s="6">
        <v>837</v>
      </c>
      <c r="P291" s="35">
        <v>11</v>
      </c>
      <c r="Q291" s="31">
        <f t="shared" si="24"/>
        <v>2.5611175785797413</v>
      </c>
      <c r="R291" s="31">
        <f t="shared" si="25"/>
        <v>4.6296444917973805</v>
      </c>
      <c r="S291" s="92">
        <f t="shared" si="28"/>
        <v>2.5611175785797413</v>
      </c>
      <c r="T291" s="32">
        <f t="shared" si="26"/>
        <v>837</v>
      </c>
      <c r="U291" s="32">
        <f t="shared" si="27"/>
        <v>11</v>
      </c>
    </row>
    <row r="292" spans="1:21">
      <c r="A292" s="6" t="s">
        <v>2096</v>
      </c>
      <c r="B292" s="6">
        <v>205</v>
      </c>
      <c r="C292" s="6">
        <v>428</v>
      </c>
      <c r="D292" s="6">
        <v>0.48</v>
      </c>
      <c r="E292" s="6">
        <v>0.10612000000000001</v>
      </c>
      <c r="F292" s="6">
        <v>1.5E-3</v>
      </c>
      <c r="G292" s="6">
        <v>4.6366100000000001</v>
      </c>
      <c r="H292" s="6">
        <v>7.7289999999999998E-2</v>
      </c>
      <c r="I292" s="6">
        <v>0.31691000000000003</v>
      </c>
      <c r="J292" s="6">
        <v>4.5300000000000002E-3</v>
      </c>
      <c r="K292" s="6">
        <v>1734</v>
      </c>
      <c r="L292" s="6">
        <v>14</v>
      </c>
      <c r="M292" s="6">
        <v>1756</v>
      </c>
      <c r="N292" s="6">
        <v>14</v>
      </c>
      <c r="O292" s="6">
        <v>1775</v>
      </c>
      <c r="P292" s="35">
        <v>22</v>
      </c>
      <c r="Q292" s="31">
        <f t="shared" si="24"/>
        <v>-2.3644752018454396</v>
      </c>
      <c r="R292" s="31">
        <f t="shared" si="25"/>
        <v>3.028375427415726</v>
      </c>
      <c r="S292" s="92">
        <f t="shared" si="28"/>
        <v>-2.3644752018454396</v>
      </c>
      <c r="T292" s="32">
        <f t="shared" si="26"/>
        <v>1734</v>
      </c>
      <c r="U292" s="32">
        <f t="shared" si="27"/>
        <v>14</v>
      </c>
    </row>
    <row r="293" spans="1:21">
      <c r="A293" s="6" t="s">
        <v>2097</v>
      </c>
      <c r="B293" s="6">
        <v>1152</v>
      </c>
      <c r="C293" s="6">
        <v>1075</v>
      </c>
      <c r="D293" s="6">
        <v>1.07</v>
      </c>
      <c r="E293" s="6">
        <v>7.7429999999999999E-2</v>
      </c>
      <c r="F293" s="6">
        <v>1.09E-3</v>
      </c>
      <c r="G293" s="6">
        <v>2.0361899999999999</v>
      </c>
      <c r="H293" s="6">
        <v>3.3820000000000003E-2</v>
      </c>
      <c r="I293" s="6">
        <v>0.19073000000000001</v>
      </c>
      <c r="J293" s="6">
        <v>2.7100000000000002E-3</v>
      </c>
      <c r="K293" s="6">
        <v>1132</v>
      </c>
      <c r="L293" s="6">
        <v>15</v>
      </c>
      <c r="M293" s="6">
        <v>1128</v>
      </c>
      <c r="N293" s="6">
        <v>11</v>
      </c>
      <c r="O293" s="6">
        <v>1125</v>
      </c>
      <c r="P293" s="35">
        <v>15</v>
      </c>
      <c r="Q293" s="31">
        <f t="shared" si="24"/>
        <v>0.61837455830389132</v>
      </c>
      <c r="R293" s="31">
        <f t="shared" si="25"/>
        <v>3.7363456924016853</v>
      </c>
      <c r="S293" s="92">
        <f t="shared" si="28"/>
        <v>0.61837455830389132</v>
      </c>
      <c r="T293" s="32">
        <f t="shared" si="26"/>
        <v>1132</v>
      </c>
      <c r="U293" s="32">
        <f t="shared" si="27"/>
        <v>15</v>
      </c>
    </row>
    <row r="294" spans="1:21">
      <c r="A294" s="6" t="s">
        <v>2098</v>
      </c>
      <c r="B294" s="6">
        <v>240</v>
      </c>
      <c r="C294" s="6">
        <v>353</v>
      </c>
      <c r="D294" s="6">
        <v>0.68</v>
      </c>
      <c r="E294" s="6">
        <v>9.2050000000000007E-2</v>
      </c>
      <c r="F294" s="6">
        <v>1.3600000000000001E-3</v>
      </c>
      <c r="G294" s="6">
        <v>3.3143400000000001</v>
      </c>
      <c r="H294" s="6">
        <v>5.6910000000000002E-2</v>
      </c>
      <c r="I294" s="6">
        <v>0.26117000000000001</v>
      </c>
      <c r="J294" s="6">
        <v>3.7499999999999999E-3</v>
      </c>
      <c r="K294" s="6">
        <v>1468</v>
      </c>
      <c r="L294" s="6">
        <v>15</v>
      </c>
      <c r="M294" s="6">
        <v>1484</v>
      </c>
      <c r="N294" s="6">
        <v>13</v>
      </c>
      <c r="O294" s="6">
        <v>1496</v>
      </c>
      <c r="P294" s="35">
        <v>19</v>
      </c>
      <c r="Q294" s="31">
        <f t="shared" si="24"/>
        <v>-1.9073569482288777</v>
      </c>
      <c r="R294" s="31">
        <f t="shared" si="25"/>
        <v>3.3223097069001679</v>
      </c>
      <c r="S294" s="92">
        <f t="shared" si="28"/>
        <v>-1.9073569482288777</v>
      </c>
      <c r="T294" s="32">
        <f t="shared" si="26"/>
        <v>1468</v>
      </c>
      <c r="U294" s="32">
        <f t="shared" si="27"/>
        <v>15</v>
      </c>
    </row>
    <row r="295" spans="1:21">
      <c r="A295" s="6" t="s">
        <v>2099</v>
      </c>
      <c r="B295" s="6">
        <v>99</v>
      </c>
      <c r="C295" s="6">
        <v>296</v>
      </c>
      <c r="D295" s="6">
        <v>0.33</v>
      </c>
      <c r="E295" s="6">
        <v>0.12071</v>
      </c>
      <c r="F295" s="6">
        <v>1.72E-3</v>
      </c>
      <c r="G295" s="6">
        <v>5.9837800000000003</v>
      </c>
      <c r="H295" s="6">
        <v>0.10005</v>
      </c>
      <c r="I295" s="6">
        <v>0.35955999999999999</v>
      </c>
      <c r="J295" s="6">
        <v>5.1599999999999997E-3</v>
      </c>
      <c r="K295" s="6">
        <v>1967</v>
      </c>
      <c r="L295" s="6">
        <v>13</v>
      </c>
      <c r="M295" s="6">
        <v>1973</v>
      </c>
      <c r="N295" s="6">
        <v>15</v>
      </c>
      <c r="O295" s="6">
        <v>1980</v>
      </c>
      <c r="P295" s="35">
        <v>24</v>
      </c>
      <c r="Q295" s="31">
        <f t="shared" si="24"/>
        <v>-0.66090493136756745</v>
      </c>
      <c r="R295" s="31">
        <f t="shared" si="25"/>
        <v>2.7794319924255628</v>
      </c>
      <c r="S295" s="92">
        <f t="shared" si="28"/>
        <v>-0.66090493136756745</v>
      </c>
      <c r="T295" s="32">
        <f t="shared" si="26"/>
        <v>1967</v>
      </c>
      <c r="U295" s="32">
        <f t="shared" si="27"/>
        <v>13</v>
      </c>
    </row>
    <row r="296" spans="1:21">
      <c r="A296" s="6" t="s">
        <v>2100</v>
      </c>
      <c r="B296" s="6">
        <v>117</v>
      </c>
      <c r="C296" s="6">
        <v>190</v>
      </c>
      <c r="D296" s="6">
        <v>0.62</v>
      </c>
      <c r="E296" s="6">
        <v>0.16263</v>
      </c>
      <c r="F296" s="6">
        <v>2.7000000000000001E-3</v>
      </c>
      <c r="G296" s="6">
        <v>10.17127</v>
      </c>
      <c r="H296" s="6">
        <v>0.18742</v>
      </c>
      <c r="I296" s="6">
        <v>0.45363999999999999</v>
      </c>
      <c r="J296" s="6">
        <v>6.9100000000000003E-3</v>
      </c>
      <c r="K296" s="6">
        <v>2483</v>
      </c>
      <c r="L296" s="6">
        <v>14</v>
      </c>
      <c r="M296" s="6">
        <v>2450</v>
      </c>
      <c r="N296" s="6">
        <v>17</v>
      </c>
      <c r="O296" s="6">
        <v>2411</v>
      </c>
      <c r="P296" s="35">
        <v>31</v>
      </c>
      <c r="Q296" s="31">
        <f t="shared" ref="Q296:Q316" si="29">(1-O296/K296)*100</f>
        <v>2.8997180829641533</v>
      </c>
      <c r="R296" s="31">
        <f t="shared" ref="R296:R316" si="30">SQRT((2*P296)^2*(-1/K296)^2+(2*L296)^2*(O296/K296^2)^2)*100</f>
        <v>2.726511217414096</v>
      </c>
      <c r="S296" s="92">
        <f t="shared" si="28"/>
        <v>2.8997180829641533</v>
      </c>
      <c r="T296" s="32">
        <f t="shared" ref="T296:T316" si="31">IF(O296&lt;=1000,O296,K296)</f>
        <v>2483</v>
      </c>
      <c r="U296" s="32">
        <f t="shared" ref="U296:U316" si="32">IF(T296&lt;=1000,P296,L296)</f>
        <v>14</v>
      </c>
    </row>
    <row r="297" spans="1:21">
      <c r="A297" s="6" t="s">
        <v>2101</v>
      </c>
      <c r="B297" s="6">
        <v>250</v>
      </c>
      <c r="C297" s="6">
        <v>172</v>
      </c>
      <c r="D297" s="6">
        <v>1.46</v>
      </c>
      <c r="E297" s="6">
        <v>0.17205000000000001</v>
      </c>
      <c r="F297" s="6">
        <v>2.49E-3</v>
      </c>
      <c r="G297" s="6">
        <v>11.575229999999999</v>
      </c>
      <c r="H297" s="6">
        <v>0.19531000000000001</v>
      </c>
      <c r="I297" s="6">
        <v>0.48798000000000002</v>
      </c>
      <c r="J297" s="6">
        <v>7.1000000000000004E-3</v>
      </c>
      <c r="K297" s="6">
        <v>2578</v>
      </c>
      <c r="L297" s="6">
        <v>13</v>
      </c>
      <c r="M297" s="6">
        <v>2571</v>
      </c>
      <c r="N297" s="6">
        <v>16</v>
      </c>
      <c r="O297" s="6">
        <v>2562</v>
      </c>
      <c r="P297" s="35">
        <v>31</v>
      </c>
      <c r="Q297" s="31">
        <f t="shared" si="29"/>
        <v>0.62063615205585343</v>
      </c>
      <c r="R297" s="31">
        <f t="shared" si="30"/>
        <v>2.6054579439029171</v>
      </c>
      <c r="S297" s="92">
        <f t="shared" si="28"/>
        <v>0.62063615205585343</v>
      </c>
      <c r="T297" s="32">
        <f t="shared" si="31"/>
        <v>2578</v>
      </c>
      <c r="U297" s="32">
        <f t="shared" si="32"/>
        <v>13</v>
      </c>
    </row>
    <row r="298" spans="1:21">
      <c r="A298" s="6" t="s">
        <v>2102</v>
      </c>
      <c r="B298" s="6">
        <v>613</v>
      </c>
      <c r="C298" s="6">
        <v>672</v>
      </c>
      <c r="D298" s="6">
        <v>0.91</v>
      </c>
      <c r="E298" s="6">
        <v>0.17218</v>
      </c>
      <c r="F298" s="6">
        <v>2.2799999999999999E-3</v>
      </c>
      <c r="G298" s="6">
        <v>11.07164</v>
      </c>
      <c r="H298" s="6">
        <v>0.17743</v>
      </c>
      <c r="I298" s="6">
        <v>0.46639999999999998</v>
      </c>
      <c r="J298" s="6">
        <v>6.6E-3</v>
      </c>
      <c r="K298" s="6">
        <v>2579</v>
      </c>
      <c r="L298" s="6">
        <v>12</v>
      </c>
      <c r="M298" s="6">
        <v>2529</v>
      </c>
      <c r="N298" s="6">
        <v>15</v>
      </c>
      <c r="O298" s="6">
        <v>2468</v>
      </c>
      <c r="P298" s="35">
        <v>29</v>
      </c>
      <c r="Q298" s="31">
        <f t="shared" si="29"/>
        <v>4.3039937960449803</v>
      </c>
      <c r="R298" s="31">
        <f t="shared" si="30"/>
        <v>2.4188355225993075</v>
      </c>
      <c r="S298" s="92">
        <f t="shared" si="28"/>
        <v>4.3039937960449803</v>
      </c>
      <c r="T298" s="32">
        <f t="shared" si="31"/>
        <v>2579</v>
      </c>
      <c r="U298" s="32">
        <f t="shared" si="32"/>
        <v>12</v>
      </c>
    </row>
    <row r="299" spans="1:21">
      <c r="A299" s="6" t="s">
        <v>2103</v>
      </c>
      <c r="B299" s="6">
        <v>387</v>
      </c>
      <c r="C299" s="6">
        <v>389</v>
      </c>
      <c r="D299" s="6">
        <v>1</v>
      </c>
      <c r="E299" s="6">
        <v>9.9460000000000007E-2</v>
      </c>
      <c r="F299" s="6">
        <v>1.5299999999999999E-3</v>
      </c>
      <c r="G299" s="6">
        <v>3.73292</v>
      </c>
      <c r="H299" s="6">
        <v>6.4299999999999996E-2</v>
      </c>
      <c r="I299" s="6">
        <v>0.27226</v>
      </c>
      <c r="J299" s="6">
        <v>3.8300000000000001E-3</v>
      </c>
      <c r="K299" s="6">
        <v>1614</v>
      </c>
      <c r="L299" s="6">
        <v>15</v>
      </c>
      <c r="M299" s="6">
        <v>1578</v>
      </c>
      <c r="N299" s="6">
        <v>14</v>
      </c>
      <c r="O299" s="6">
        <v>1552</v>
      </c>
      <c r="P299" s="35">
        <v>19</v>
      </c>
      <c r="Q299" s="31">
        <f t="shared" si="29"/>
        <v>3.8413878562577497</v>
      </c>
      <c r="R299" s="31">
        <f t="shared" si="30"/>
        <v>2.9559702929733431</v>
      </c>
      <c r="S299" s="92">
        <f t="shared" si="28"/>
        <v>3.8413878562577497</v>
      </c>
      <c r="T299" s="32">
        <f t="shared" si="31"/>
        <v>1614</v>
      </c>
      <c r="U299" s="32">
        <f t="shared" si="32"/>
        <v>15</v>
      </c>
    </row>
    <row r="300" spans="1:21">
      <c r="A300" s="6" t="s">
        <v>2104</v>
      </c>
      <c r="B300" s="6">
        <v>104</v>
      </c>
      <c r="C300" s="6">
        <v>198</v>
      </c>
      <c r="D300" s="6">
        <v>0.52</v>
      </c>
      <c r="E300" s="6">
        <v>0.18214</v>
      </c>
      <c r="F300" s="6">
        <v>2.6099999999999999E-3</v>
      </c>
      <c r="G300" s="6">
        <v>12.80768</v>
      </c>
      <c r="H300" s="6">
        <v>0.21035000000000001</v>
      </c>
      <c r="I300" s="6">
        <v>0.51007999999999998</v>
      </c>
      <c r="J300" s="6">
        <v>7.1700000000000002E-3</v>
      </c>
      <c r="K300" s="6">
        <v>2672</v>
      </c>
      <c r="L300" s="6">
        <v>12</v>
      </c>
      <c r="M300" s="6">
        <v>2666</v>
      </c>
      <c r="N300" s="6">
        <v>15</v>
      </c>
      <c r="O300" s="6">
        <v>2657</v>
      </c>
      <c r="P300" s="35">
        <v>31</v>
      </c>
      <c r="Q300" s="31">
        <f t="shared" si="29"/>
        <v>0.56137724550898715</v>
      </c>
      <c r="R300" s="31">
        <f t="shared" si="30"/>
        <v>2.4863234445701043</v>
      </c>
      <c r="S300" s="92">
        <f t="shared" si="28"/>
        <v>0.56137724550898715</v>
      </c>
      <c r="T300" s="32">
        <f t="shared" si="31"/>
        <v>2672</v>
      </c>
      <c r="U300" s="32">
        <f t="shared" si="32"/>
        <v>12</v>
      </c>
    </row>
    <row r="301" spans="1:21">
      <c r="A301" s="6" t="s">
        <v>2105</v>
      </c>
      <c r="B301" s="6">
        <v>210</v>
      </c>
      <c r="C301" s="6">
        <v>244</v>
      </c>
      <c r="D301" s="6">
        <v>0.86</v>
      </c>
      <c r="E301" s="6">
        <v>0.25849</v>
      </c>
      <c r="F301" s="6">
        <v>3.5799999999999998E-3</v>
      </c>
      <c r="G301" s="6">
        <v>22.867229999999999</v>
      </c>
      <c r="H301" s="6">
        <v>0.36718000000000001</v>
      </c>
      <c r="I301" s="6">
        <v>0.64170000000000005</v>
      </c>
      <c r="J301" s="6">
        <v>8.9599999999999992E-3</v>
      </c>
      <c r="K301" s="6">
        <v>3238</v>
      </c>
      <c r="L301" s="6">
        <v>11</v>
      </c>
      <c r="M301" s="6">
        <v>3221</v>
      </c>
      <c r="N301" s="6">
        <v>16</v>
      </c>
      <c r="O301" s="6">
        <v>3196</v>
      </c>
      <c r="P301" s="35">
        <v>35</v>
      </c>
      <c r="Q301" s="31">
        <f t="shared" si="29"/>
        <v>1.2970969734403925</v>
      </c>
      <c r="R301" s="31">
        <f t="shared" si="30"/>
        <v>2.2634555895646349</v>
      </c>
      <c r="S301" s="92">
        <f t="shared" si="28"/>
        <v>1.2970969734403925</v>
      </c>
      <c r="T301" s="32">
        <f t="shared" si="31"/>
        <v>3238</v>
      </c>
      <c r="U301" s="32">
        <f t="shared" si="32"/>
        <v>11</v>
      </c>
    </row>
    <row r="302" spans="1:21">
      <c r="A302" s="6" t="s">
        <v>2106</v>
      </c>
      <c r="B302" s="6">
        <v>86</v>
      </c>
      <c r="C302" s="6">
        <v>589</v>
      </c>
      <c r="D302" s="6">
        <v>0.15</v>
      </c>
      <c r="E302" s="6">
        <v>8.7870000000000004E-2</v>
      </c>
      <c r="F302" s="6">
        <v>1.42E-3</v>
      </c>
      <c r="G302" s="6">
        <v>2.58575</v>
      </c>
      <c r="H302" s="6">
        <v>4.614E-2</v>
      </c>
      <c r="I302" s="6">
        <v>0.21346999999999999</v>
      </c>
      <c r="J302" s="6">
        <v>3.0200000000000001E-3</v>
      </c>
      <c r="K302" s="6">
        <v>1380</v>
      </c>
      <c r="L302" s="6">
        <v>16</v>
      </c>
      <c r="M302" s="6">
        <v>1297</v>
      </c>
      <c r="N302" s="6">
        <v>13</v>
      </c>
      <c r="O302" s="6">
        <v>1247</v>
      </c>
      <c r="P302" s="35">
        <v>16</v>
      </c>
      <c r="Q302" s="31">
        <f t="shared" si="29"/>
        <v>9.6376811594202856</v>
      </c>
      <c r="R302" s="31">
        <f t="shared" si="30"/>
        <v>3.1253075491792468</v>
      </c>
      <c r="S302" s="92">
        <f t="shared" si="28"/>
        <v>9.6376811594202856</v>
      </c>
      <c r="T302" s="32">
        <f t="shared" si="31"/>
        <v>1380</v>
      </c>
      <c r="U302" s="32">
        <f t="shared" si="32"/>
        <v>16</v>
      </c>
    </row>
    <row r="303" spans="1:21">
      <c r="A303" s="6" t="s">
        <v>2107</v>
      </c>
      <c r="B303" s="6">
        <v>258</v>
      </c>
      <c r="C303" s="6">
        <v>202</v>
      </c>
      <c r="D303" s="6">
        <v>1.28</v>
      </c>
      <c r="E303" s="6">
        <v>7.6119999999999993E-2</v>
      </c>
      <c r="F303" s="6">
        <v>1.39E-3</v>
      </c>
      <c r="G303" s="6">
        <v>1.9206799999999999</v>
      </c>
      <c r="H303" s="6">
        <v>3.7719999999999997E-2</v>
      </c>
      <c r="I303" s="6">
        <v>0.18303</v>
      </c>
      <c r="J303" s="6">
        <v>2.64E-3</v>
      </c>
      <c r="K303" s="6">
        <v>1098</v>
      </c>
      <c r="L303" s="6">
        <v>19</v>
      </c>
      <c r="M303" s="6">
        <v>1088</v>
      </c>
      <c r="N303" s="6">
        <v>13</v>
      </c>
      <c r="O303" s="6">
        <v>1084</v>
      </c>
      <c r="P303" s="35">
        <v>14</v>
      </c>
      <c r="Q303" s="31">
        <f t="shared" si="29"/>
        <v>1.2750455373406244</v>
      </c>
      <c r="R303" s="31">
        <f t="shared" si="30"/>
        <v>4.2634347661114385</v>
      </c>
      <c r="S303" s="92">
        <f t="shared" si="28"/>
        <v>1.2750455373406244</v>
      </c>
      <c r="T303" s="32">
        <f t="shared" si="31"/>
        <v>1098</v>
      </c>
      <c r="U303" s="32">
        <f t="shared" si="32"/>
        <v>19</v>
      </c>
    </row>
    <row r="304" spans="1:21">
      <c r="A304" s="6" t="s">
        <v>2108</v>
      </c>
      <c r="B304" s="6">
        <v>142</v>
      </c>
      <c r="C304" s="6">
        <v>291</v>
      </c>
      <c r="D304" s="6">
        <v>0.49</v>
      </c>
      <c r="E304" s="6">
        <v>8.0149999999999999E-2</v>
      </c>
      <c r="F304" s="6">
        <v>1.3500000000000001E-3</v>
      </c>
      <c r="G304" s="6">
        <v>2.16764</v>
      </c>
      <c r="H304" s="6">
        <v>4.002E-2</v>
      </c>
      <c r="I304" s="6">
        <v>0.19617999999999999</v>
      </c>
      <c r="J304" s="6">
        <v>2.7899999999999999E-3</v>
      </c>
      <c r="K304" s="6">
        <v>1201</v>
      </c>
      <c r="L304" s="6">
        <v>17</v>
      </c>
      <c r="M304" s="6">
        <v>1171</v>
      </c>
      <c r="N304" s="6">
        <v>13</v>
      </c>
      <c r="O304" s="6">
        <v>1155</v>
      </c>
      <c r="P304" s="35">
        <v>15</v>
      </c>
      <c r="Q304" s="31">
        <f t="shared" si="29"/>
        <v>3.8301415487094093</v>
      </c>
      <c r="R304" s="31">
        <f t="shared" si="30"/>
        <v>3.6948398424564202</v>
      </c>
      <c r="S304" s="92">
        <f t="shared" si="28"/>
        <v>3.8301415487094093</v>
      </c>
      <c r="T304" s="32">
        <f t="shared" si="31"/>
        <v>1201</v>
      </c>
      <c r="U304" s="32">
        <f t="shared" si="32"/>
        <v>17</v>
      </c>
    </row>
    <row r="305" spans="1:21">
      <c r="A305" s="6" t="s">
        <v>2109</v>
      </c>
      <c r="B305" s="6">
        <v>395</v>
      </c>
      <c r="C305" s="6">
        <v>247</v>
      </c>
      <c r="D305" s="6">
        <v>1.6</v>
      </c>
      <c r="E305" s="6">
        <v>9.4640000000000002E-2</v>
      </c>
      <c r="F305" s="6">
        <v>1.5200000000000001E-3</v>
      </c>
      <c r="G305" s="6">
        <v>3.3226599999999999</v>
      </c>
      <c r="H305" s="6">
        <v>5.926E-2</v>
      </c>
      <c r="I305" s="6">
        <v>0.25468000000000002</v>
      </c>
      <c r="J305" s="6">
        <v>3.6099999999999999E-3</v>
      </c>
      <c r="K305" s="6">
        <v>1521</v>
      </c>
      <c r="L305" s="6">
        <v>15</v>
      </c>
      <c r="M305" s="6">
        <v>1486</v>
      </c>
      <c r="N305" s="6">
        <v>14</v>
      </c>
      <c r="O305" s="6">
        <v>1463</v>
      </c>
      <c r="P305" s="35">
        <v>19</v>
      </c>
      <c r="Q305" s="31">
        <f t="shared" si="29"/>
        <v>3.8132807363576604</v>
      </c>
      <c r="R305" s="31">
        <f t="shared" si="30"/>
        <v>3.1370453328906991</v>
      </c>
      <c r="S305" s="92">
        <f t="shared" si="28"/>
        <v>3.8132807363576604</v>
      </c>
      <c r="T305" s="32">
        <f t="shared" si="31"/>
        <v>1521</v>
      </c>
      <c r="U305" s="32">
        <f t="shared" si="32"/>
        <v>15</v>
      </c>
    </row>
    <row r="306" spans="1:21">
      <c r="A306" s="6" t="s">
        <v>2110</v>
      </c>
      <c r="B306" s="6">
        <v>119</v>
      </c>
      <c r="C306" s="6">
        <v>115</v>
      </c>
      <c r="D306" s="6">
        <v>1.04</v>
      </c>
      <c r="E306" s="6">
        <v>0.16625000000000001</v>
      </c>
      <c r="F306" s="6">
        <v>2.7399999999999998E-3</v>
      </c>
      <c r="G306" s="6">
        <v>10.58719</v>
      </c>
      <c r="H306" s="6">
        <v>0.19105</v>
      </c>
      <c r="I306" s="6">
        <v>0.46195000000000003</v>
      </c>
      <c r="J306" s="6">
        <v>6.8300000000000001E-3</v>
      </c>
      <c r="K306" s="6">
        <v>2520</v>
      </c>
      <c r="L306" s="6">
        <v>14</v>
      </c>
      <c r="M306" s="6">
        <v>2488</v>
      </c>
      <c r="N306" s="6">
        <v>17</v>
      </c>
      <c r="O306" s="6">
        <v>2448</v>
      </c>
      <c r="P306" s="35">
        <v>30</v>
      </c>
      <c r="Q306" s="31">
        <f t="shared" si="29"/>
        <v>2.8571428571428581</v>
      </c>
      <c r="R306" s="31">
        <f t="shared" si="30"/>
        <v>2.6141850001320863</v>
      </c>
      <c r="S306" s="92">
        <f t="shared" si="28"/>
        <v>2.8571428571428581</v>
      </c>
      <c r="T306" s="32">
        <f t="shared" si="31"/>
        <v>2520</v>
      </c>
      <c r="U306" s="32">
        <f t="shared" si="32"/>
        <v>14</v>
      </c>
    </row>
    <row r="307" spans="1:21">
      <c r="A307" s="6" t="s">
        <v>2111</v>
      </c>
      <c r="B307" s="6">
        <v>262</v>
      </c>
      <c r="C307" s="6">
        <v>382</v>
      </c>
      <c r="D307" s="6">
        <v>0.69</v>
      </c>
      <c r="E307" s="6">
        <v>0.17832999999999999</v>
      </c>
      <c r="F307" s="6">
        <v>2.49E-3</v>
      </c>
      <c r="G307" s="6">
        <v>12.32611</v>
      </c>
      <c r="H307" s="6">
        <v>0.19905999999999999</v>
      </c>
      <c r="I307" s="6">
        <v>0.50139</v>
      </c>
      <c r="J307" s="6">
        <v>6.9699999999999996E-3</v>
      </c>
      <c r="K307" s="6">
        <v>2637</v>
      </c>
      <c r="L307" s="6">
        <v>12</v>
      </c>
      <c r="M307" s="6">
        <v>2630</v>
      </c>
      <c r="N307" s="6">
        <v>15</v>
      </c>
      <c r="O307" s="6">
        <v>2620</v>
      </c>
      <c r="P307" s="35">
        <v>30</v>
      </c>
      <c r="Q307" s="31">
        <f t="shared" si="29"/>
        <v>0.64467197572999346</v>
      </c>
      <c r="R307" s="31">
        <f t="shared" si="30"/>
        <v>2.4484139348498819</v>
      </c>
      <c r="S307" s="92">
        <f t="shared" si="28"/>
        <v>0.64467197572999346</v>
      </c>
      <c r="T307" s="32">
        <f t="shared" si="31"/>
        <v>2637</v>
      </c>
      <c r="U307" s="32">
        <f t="shared" si="32"/>
        <v>12</v>
      </c>
    </row>
    <row r="308" spans="1:21">
      <c r="A308" s="6" t="s">
        <v>2112</v>
      </c>
      <c r="B308" s="6">
        <v>927</v>
      </c>
      <c r="C308" s="6">
        <v>187</v>
      </c>
      <c r="D308" s="6">
        <v>4.97</v>
      </c>
      <c r="E308" s="6">
        <v>6.0949999999999997E-2</v>
      </c>
      <c r="F308" s="6">
        <v>1.7600000000000001E-3</v>
      </c>
      <c r="G308" s="6">
        <v>0.75214999999999999</v>
      </c>
      <c r="H308" s="6">
        <v>2.1950000000000001E-2</v>
      </c>
      <c r="I308" s="6">
        <v>8.9520000000000002E-2</v>
      </c>
      <c r="J308" s="6">
        <v>1.4E-3</v>
      </c>
      <c r="K308" s="6">
        <v>637</v>
      </c>
      <c r="L308" s="6">
        <v>36</v>
      </c>
      <c r="M308" s="6">
        <v>569</v>
      </c>
      <c r="N308" s="6">
        <v>13</v>
      </c>
      <c r="O308" s="6">
        <v>553</v>
      </c>
      <c r="P308" s="35">
        <v>8</v>
      </c>
      <c r="Q308" s="31">
        <f t="shared" si="29"/>
        <v>13.186813186813184</v>
      </c>
      <c r="R308" s="31">
        <f t="shared" si="30"/>
        <v>10.128857909168119</v>
      </c>
      <c r="S308" s="92">
        <f t="shared" si="28"/>
        <v>13.186813186813184</v>
      </c>
      <c r="T308" s="32">
        <f t="shared" si="31"/>
        <v>553</v>
      </c>
      <c r="U308" s="32">
        <f t="shared" si="32"/>
        <v>8</v>
      </c>
    </row>
    <row r="309" spans="1:21">
      <c r="A309" s="6" t="s">
        <v>2113</v>
      </c>
      <c r="B309" s="6">
        <v>421</v>
      </c>
      <c r="C309" s="6">
        <v>360</v>
      </c>
      <c r="D309" s="6">
        <v>1.17</v>
      </c>
      <c r="E309" s="6">
        <v>0.1108</v>
      </c>
      <c r="F309" s="6">
        <v>1.65E-3</v>
      </c>
      <c r="G309" s="6">
        <v>4.6437099999999996</v>
      </c>
      <c r="H309" s="6">
        <v>7.9149999999999998E-2</v>
      </c>
      <c r="I309" s="6">
        <v>0.30399999999999999</v>
      </c>
      <c r="J309" s="6">
        <v>4.3E-3</v>
      </c>
      <c r="K309" s="6">
        <v>1813</v>
      </c>
      <c r="L309" s="6">
        <v>14</v>
      </c>
      <c r="M309" s="6">
        <v>1757</v>
      </c>
      <c r="N309" s="6">
        <v>14</v>
      </c>
      <c r="O309" s="6">
        <v>1711</v>
      </c>
      <c r="P309" s="35">
        <v>21</v>
      </c>
      <c r="Q309" s="31">
        <f t="shared" si="29"/>
        <v>5.6260341974627703</v>
      </c>
      <c r="R309" s="31">
        <f t="shared" si="30"/>
        <v>2.7369673720747429</v>
      </c>
      <c r="S309" s="92">
        <f t="shared" si="28"/>
        <v>5.6260341974627703</v>
      </c>
      <c r="T309" s="32">
        <f t="shared" si="31"/>
        <v>1813</v>
      </c>
      <c r="U309" s="32">
        <f t="shared" si="32"/>
        <v>14</v>
      </c>
    </row>
    <row r="310" spans="1:21">
      <c r="A310" s="6" t="s">
        <v>2114</v>
      </c>
      <c r="B310" s="6">
        <v>167</v>
      </c>
      <c r="C310" s="6">
        <v>568</v>
      </c>
      <c r="D310" s="6">
        <v>0.28999999999999998</v>
      </c>
      <c r="E310" s="6">
        <v>7.3260000000000006E-2</v>
      </c>
      <c r="F310" s="6">
        <v>1.16E-3</v>
      </c>
      <c r="G310" s="6">
        <v>1.6641900000000001</v>
      </c>
      <c r="H310" s="6">
        <v>2.971E-2</v>
      </c>
      <c r="I310" s="6">
        <v>0.16478000000000001</v>
      </c>
      <c r="J310" s="6">
        <v>2.33E-3</v>
      </c>
      <c r="K310" s="6">
        <v>1021</v>
      </c>
      <c r="L310" s="6">
        <v>17</v>
      </c>
      <c r="M310" s="6">
        <v>995</v>
      </c>
      <c r="N310" s="6">
        <v>11</v>
      </c>
      <c r="O310" s="6">
        <v>983</v>
      </c>
      <c r="P310" s="35">
        <v>13</v>
      </c>
      <c r="Q310" s="31">
        <f t="shared" si="29"/>
        <v>3.7218413320274202</v>
      </c>
      <c r="R310" s="31">
        <f t="shared" si="30"/>
        <v>4.0943913668725171</v>
      </c>
      <c r="S310" s="92">
        <f t="shared" si="28"/>
        <v>3.7218413320274202</v>
      </c>
      <c r="T310" s="32">
        <f t="shared" si="31"/>
        <v>983</v>
      </c>
      <c r="U310" s="32">
        <f t="shared" si="32"/>
        <v>13</v>
      </c>
    </row>
    <row r="311" spans="1:21">
      <c r="A311" s="6" t="s">
        <v>2115</v>
      </c>
      <c r="B311" s="6">
        <v>246</v>
      </c>
      <c r="C311" s="6">
        <v>335</v>
      </c>
      <c r="D311" s="6">
        <v>0.74</v>
      </c>
      <c r="E311" s="6">
        <v>0.17302000000000001</v>
      </c>
      <c r="F311" s="6">
        <v>2.4299999999999999E-3</v>
      </c>
      <c r="G311" s="6">
        <v>12.17393</v>
      </c>
      <c r="H311" s="6">
        <v>0.19950999999999999</v>
      </c>
      <c r="I311" s="6">
        <v>0.51036000000000004</v>
      </c>
      <c r="J311" s="6">
        <v>7.1700000000000002E-3</v>
      </c>
      <c r="K311" s="6">
        <v>2587</v>
      </c>
      <c r="L311" s="6">
        <v>12</v>
      </c>
      <c r="M311" s="6">
        <v>2618</v>
      </c>
      <c r="N311" s="6">
        <v>15</v>
      </c>
      <c r="O311" s="6">
        <v>2658</v>
      </c>
      <c r="P311" s="35">
        <v>31</v>
      </c>
      <c r="Q311" s="31">
        <f t="shared" si="29"/>
        <v>-2.7444916892153115</v>
      </c>
      <c r="R311" s="31">
        <f t="shared" si="30"/>
        <v>2.5791916101968435</v>
      </c>
      <c r="S311" s="92">
        <f t="shared" si="28"/>
        <v>-2.7444916892153115</v>
      </c>
      <c r="T311" s="32">
        <f t="shared" si="31"/>
        <v>2587</v>
      </c>
      <c r="U311" s="32">
        <f t="shared" si="32"/>
        <v>12</v>
      </c>
    </row>
    <row r="312" spans="1:21">
      <c r="A312" s="6" t="s">
        <v>2116</v>
      </c>
      <c r="B312" s="6">
        <v>84</v>
      </c>
      <c r="C312" s="6">
        <v>421</v>
      </c>
      <c r="D312" s="6">
        <v>0.2</v>
      </c>
      <c r="E312" s="6">
        <v>0.11995</v>
      </c>
      <c r="F312" s="6">
        <v>1.73E-3</v>
      </c>
      <c r="G312" s="6">
        <v>5.6098100000000004</v>
      </c>
      <c r="H312" s="6">
        <v>9.3719999999999998E-2</v>
      </c>
      <c r="I312" s="6">
        <v>0.33925</v>
      </c>
      <c r="J312" s="6">
        <v>4.7699999999999999E-3</v>
      </c>
      <c r="K312" s="6">
        <v>1955</v>
      </c>
      <c r="L312" s="6">
        <v>13</v>
      </c>
      <c r="M312" s="6">
        <v>1918</v>
      </c>
      <c r="N312" s="6">
        <v>14</v>
      </c>
      <c r="O312" s="6">
        <v>1883</v>
      </c>
      <c r="P312" s="35">
        <v>23</v>
      </c>
      <c r="Q312" s="31">
        <f t="shared" si="29"/>
        <v>3.6828644501278762</v>
      </c>
      <c r="R312" s="31">
        <f t="shared" si="30"/>
        <v>2.6790202904601679</v>
      </c>
      <c r="S312" s="92">
        <f t="shared" si="28"/>
        <v>3.6828644501278762</v>
      </c>
      <c r="T312" s="32">
        <f t="shared" si="31"/>
        <v>1955</v>
      </c>
      <c r="U312" s="32">
        <f t="shared" si="32"/>
        <v>13</v>
      </c>
    </row>
    <row r="313" spans="1:21">
      <c r="A313" s="6" t="s">
        <v>2117</v>
      </c>
      <c r="B313" s="6">
        <v>183</v>
      </c>
      <c r="C313" s="6">
        <v>214</v>
      </c>
      <c r="D313" s="6">
        <v>0.86</v>
      </c>
      <c r="E313" s="6">
        <v>7.5020000000000003E-2</v>
      </c>
      <c r="F313" s="6">
        <v>1.57E-3</v>
      </c>
      <c r="G313" s="6">
        <v>1.6774</v>
      </c>
      <c r="H313" s="6">
        <v>3.6859999999999997E-2</v>
      </c>
      <c r="I313" s="6">
        <v>0.16217999999999999</v>
      </c>
      <c r="J313" s="6">
        <v>2.4399999999999999E-3</v>
      </c>
      <c r="K313" s="6">
        <v>1069</v>
      </c>
      <c r="L313" s="6">
        <v>22</v>
      </c>
      <c r="M313" s="6">
        <v>1000</v>
      </c>
      <c r="N313" s="6">
        <v>14</v>
      </c>
      <c r="O313" s="6">
        <v>969</v>
      </c>
      <c r="P313" s="35">
        <v>14</v>
      </c>
      <c r="Q313" s="31">
        <f t="shared" si="29"/>
        <v>9.3545369504209557</v>
      </c>
      <c r="R313" s="31">
        <f t="shared" si="30"/>
        <v>4.5585818546357473</v>
      </c>
      <c r="S313" s="92">
        <f t="shared" si="28"/>
        <v>9.3545369504209557</v>
      </c>
      <c r="T313" s="32">
        <f t="shared" si="31"/>
        <v>969</v>
      </c>
      <c r="U313" s="32">
        <f t="shared" si="32"/>
        <v>14</v>
      </c>
    </row>
    <row r="314" spans="1:21">
      <c r="A314" s="6" t="s">
        <v>2118</v>
      </c>
      <c r="B314" s="6">
        <v>299</v>
      </c>
      <c r="C314" s="6">
        <v>211</v>
      </c>
      <c r="D314" s="6">
        <v>1.42</v>
      </c>
      <c r="E314" s="6">
        <v>7.0230000000000001E-2</v>
      </c>
      <c r="F314" s="6">
        <v>1.4300000000000001E-3</v>
      </c>
      <c r="G314" s="6">
        <v>1.4356800000000001</v>
      </c>
      <c r="H314" s="6">
        <v>3.1009999999999999E-2</v>
      </c>
      <c r="I314" s="6">
        <v>0.14828</v>
      </c>
      <c r="J314" s="6">
        <v>2.2000000000000001E-3</v>
      </c>
      <c r="K314" s="6">
        <v>935</v>
      </c>
      <c r="L314" s="6">
        <v>22</v>
      </c>
      <c r="M314" s="6">
        <v>904</v>
      </c>
      <c r="N314" s="6">
        <v>13</v>
      </c>
      <c r="O314" s="6">
        <v>891</v>
      </c>
      <c r="P314" s="35">
        <v>12</v>
      </c>
      <c r="Q314" s="31">
        <f t="shared" si="29"/>
        <v>4.705882352941182</v>
      </c>
      <c r="R314" s="31">
        <f t="shared" si="30"/>
        <v>5.1670878537064571</v>
      </c>
      <c r="S314" s="92">
        <f t="shared" si="28"/>
        <v>4.705882352941182</v>
      </c>
      <c r="T314" s="32">
        <f t="shared" si="31"/>
        <v>891</v>
      </c>
      <c r="U314" s="32">
        <f t="shared" si="32"/>
        <v>12</v>
      </c>
    </row>
    <row r="315" spans="1:21">
      <c r="A315" s="6" t="s">
        <v>2119</v>
      </c>
      <c r="B315" s="6">
        <v>93</v>
      </c>
      <c r="C315" s="6">
        <v>609</v>
      </c>
      <c r="D315" s="6">
        <v>0.15</v>
      </c>
      <c r="E315" s="6">
        <v>7.1760000000000004E-2</v>
      </c>
      <c r="F315" s="6">
        <v>1.16E-3</v>
      </c>
      <c r="G315" s="6">
        <v>1.50695</v>
      </c>
      <c r="H315" s="6">
        <v>2.7289999999999998E-2</v>
      </c>
      <c r="I315" s="6">
        <v>0.15232000000000001</v>
      </c>
      <c r="J315" s="6">
        <v>2.16E-3</v>
      </c>
      <c r="K315" s="6">
        <v>979</v>
      </c>
      <c r="L315" s="6">
        <v>17</v>
      </c>
      <c r="M315" s="6">
        <v>933</v>
      </c>
      <c r="N315" s="6">
        <v>11</v>
      </c>
      <c r="O315" s="6">
        <v>914</v>
      </c>
      <c r="P315" s="35">
        <v>12</v>
      </c>
      <c r="Q315" s="31">
        <f t="shared" si="29"/>
        <v>6.6394279877425966</v>
      </c>
      <c r="R315" s="31">
        <f t="shared" si="30"/>
        <v>4.0647982929829443</v>
      </c>
      <c r="S315" s="92">
        <f t="shared" si="28"/>
        <v>6.6394279877425966</v>
      </c>
      <c r="T315" s="32">
        <f t="shared" si="31"/>
        <v>914</v>
      </c>
      <c r="U315" s="32">
        <f t="shared" si="32"/>
        <v>12</v>
      </c>
    </row>
    <row r="316" spans="1:21">
      <c r="A316" s="6" t="s">
        <v>2120</v>
      </c>
      <c r="B316" s="6">
        <v>14</v>
      </c>
      <c r="C316" s="6">
        <v>279</v>
      </c>
      <c r="D316" s="6">
        <v>0.05</v>
      </c>
      <c r="E316" s="6">
        <v>7.3029999999999998E-2</v>
      </c>
      <c r="F316" s="6">
        <v>1.3500000000000001E-3</v>
      </c>
      <c r="G316" s="6">
        <v>1.5283899999999999</v>
      </c>
      <c r="H316" s="6">
        <v>3.058E-2</v>
      </c>
      <c r="I316" s="6">
        <v>0.15181</v>
      </c>
      <c r="J316" s="6">
        <v>2.2100000000000002E-3</v>
      </c>
      <c r="K316" s="6">
        <v>1015</v>
      </c>
      <c r="L316" s="6">
        <v>19</v>
      </c>
      <c r="M316" s="6">
        <v>942</v>
      </c>
      <c r="N316" s="6">
        <v>12</v>
      </c>
      <c r="O316" s="6">
        <v>911</v>
      </c>
      <c r="P316" s="35">
        <v>12</v>
      </c>
      <c r="Q316" s="31">
        <f t="shared" si="29"/>
        <v>10.246305418719215</v>
      </c>
      <c r="R316" s="31">
        <f t="shared" si="30"/>
        <v>4.1087958458601266</v>
      </c>
      <c r="S316" s="92">
        <f t="shared" si="28"/>
        <v>10.246305418719215</v>
      </c>
      <c r="T316" s="32">
        <f t="shared" si="31"/>
        <v>911</v>
      </c>
      <c r="U316" s="32">
        <f t="shared" si="32"/>
        <v>12</v>
      </c>
    </row>
    <row r="317" spans="1:21">
      <c r="A317" s="24" t="s">
        <v>2121</v>
      </c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26"/>
      <c r="R317" s="26"/>
      <c r="S317" s="92">
        <f t="shared" si="28"/>
        <v>0</v>
      </c>
      <c r="T317" s="27"/>
      <c r="U317" s="27"/>
    </row>
    <row r="318" spans="1:21">
      <c r="A318" s="6" t="s">
        <v>2122</v>
      </c>
      <c r="B318" s="6">
        <v>165</v>
      </c>
      <c r="C318" s="6">
        <v>192</v>
      </c>
      <c r="D318" s="6">
        <v>0.86</v>
      </c>
      <c r="E318" s="6">
        <v>7.2889999999999996E-2</v>
      </c>
      <c r="F318" s="6">
        <v>3.9899999999999996E-3</v>
      </c>
      <c r="G318" s="6">
        <v>1.6232</v>
      </c>
      <c r="H318" s="6">
        <v>8.48E-2</v>
      </c>
      <c r="I318" s="6">
        <v>0.16153000000000001</v>
      </c>
      <c r="J318" s="6">
        <v>3.8400000000000001E-3</v>
      </c>
      <c r="K318" s="6">
        <v>1011</v>
      </c>
      <c r="L318" s="6">
        <v>68</v>
      </c>
      <c r="M318" s="6">
        <v>979</v>
      </c>
      <c r="N318" s="6">
        <v>33</v>
      </c>
      <c r="O318" s="6">
        <v>965</v>
      </c>
      <c r="P318" s="35">
        <v>21</v>
      </c>
      <c r="Q318" s="31">
        <f t="shared" ref="Q318:Q381" si="33">(1-O318/K318)*100</f>
        <v>4.5499505440158234</v>
      </c>
      <c r="R318" s="31">
        <f t="shared" ref="R318:R381" si="34">SQRT((2*P318)^2*(-1/K318)^2+(2*L318)^2*(O318/K318^2)^2)*100</f>
        <v>13.495294939394039</v>
      </c>
      <c r="S318" s="92">
        <f t="shared" si="28"/>
        <v>4.5499505440158234</v>
      </c>
      <c r="T318" s="32">
        <f t="shared" ref="T318:T381" si="35">IF(O318&lt;=1000,O318,K318)</f>
        <v>965</v>
      </c>
      <c r="U318" s="32">
        <f t="shared" ref="U318:U381" si="36">IF(T318&lt;=1000,P318,L318)</f>
        <v>21</v>
      </c>
    </row>
    <row r="319" spans="1:21">
      <c r="A319" s="6" t="s">
        <v>2123</v>
      </c>
      <c r="B319" s="6">
        <v>540</v>
      </c>
      <c r="C319" s="6">
        <v>693</v>
      </c>
      <c r="D319" s="6">
        <v>0.78</v>
      </c>
      <c r="E319" s="6">
        <v>9.9570000000000006E-2</v>
      </c>
      <c r="F319" s="6">
        <v>1.07E-3</v>
      </c>
      <c r="G319" s="6">
        <v>3.8664399999999999</v>
      </c>
      <c r="H319" s="6">
        <v>4.3819999999999998E-2</v>
      </c>
      <c r="I319" s="6">
        <v>0.28166999999999998</v>
      </c>
      <c r="J319" s="6">
        <v>4.0699999999999998E-3</v>
      </c>
      <c r="K319" s="6">
        <v>1616</v>
      </c>
      <c r="L319" s="6">
        <v>12</v>
      </c>
      <c r="M319" s="6">
        <v>1607</v>
      </c>
      <c r="N319" s="6">
        <v>9</v>
      </c>
      <c r="O319" s="6">
        <v>1600</v>
      </c>
      <c r="P319" s="35">
        <v>20</v>
      </c>
      <c r="Q319" s="31">
        <f t="shared" si="33"/>
        <v>0.99009900990099098</v>
      </c>
      <c r="R319" s="31">
        <f t="shared" si="34"/>
        <v>2.8790720873016697</v>
      </c>
      <c r="S319" s="92">
        <f t="shared" si="28"/>
        <v>0.99009900990099098</v>
      </c>
      <c r="T319" s="32">
        <f t="shared" si="35"/>
        <v>1616</v>
      </c>
      <c r="U319" s="32">
        <f t="shared" si="36"/>
        <v>12</v>
      </c>
    </row>
    <row r="320" spans="1:21">
      <c r="A320" s="6" t="s">
        <v>2124</v>
      </c>
      <c r="B320" s="6">
        <v>272</v>
      </c>
      <c r="C320" s="6">
        <v>569</v>
      </c>
      <c r="D320" s="6">
        <v>0.48</v>
      </c>
      <c r="E320" s="6">
        <v>7.5459999999999999E-2</v>
      </c>
      <c r="F320" s="6">
        <v>9.7000000000000005E-4</v>
      </c>
      <c r="G320" s="6">
        <v>1.8725700000000001</v>
      </c>
      <c r="H320" s="6">
        <v>2.4729999999999999E-2</v>
      </c>
      <c r="I320" s="6">
        <v>0.18002000000000001</v>
      </c>
      <c r="J320" s="6">
        <v>2.64E-3</v>
      </c>
      <c r="K320" s="6">
        <v>1081</v>
      </c>
      <c r="L320" s="6">
        <v>13</v>
      </c>
      <c r="M320" s="6">
        <v>1071</v>
      </c>
      <c r="N320" s="6">
        <v>9</v>
      </c>
      <c r="O320" s="6">
        <v>1067</v>
      </c>
      <c r="P320" s="35">
        <v>14</v>
      </c>
      <c r="Q320" s="31">
        <f t="shared" si="33"/>
        <v>1.295097132284917</v>
      </c>
      <c r="R320" s="31">
        <f t="shared" si="34"/>
        <v>3.5135636264509542</v>
      </c>
      <c r="S320" s="92">
        <f t="shared" si="28"/>
        <v>1.295097132284917</v>
      </c>
      <c r="T320" s="32">
        <f t="shared" si="35"/>
        <v>1081</v>
      </c>
      <c r="U320" s="32">
        <f t="shared" si="36"/>
        <v>13</v>
      </c>
    </row>
    <row r="321" spans="1:21">
      <c r="A321" s="6" t="s">
        <v>2125</v>
      </c>
      <c r="B321" s="6">
        <v>111</v>
      </c>
      <c r="C321" s="6">
        <v>126</v>
      </c>
      <c r="D321" s="6">
        <v>0.88</v>
      </c>
      <c r="E321" s="6">
        <v>6.8870000000000001E-2</v>
      </c>
      <c r="F321" s="6">
        <v>1.9300000000000001E-3</v>
      </c>
      <c r="G321" s="6">
        <v>1.52532</v>
      </c>
      <c r="H321" s="6">
        <v>4.1439999999999998E-2</v>
      </c>
      <c r="I321" s="6">
        <v>0.16066</v>
      </c>
      <c r="J321" s="6">
        <v>2.7100000000000002E-3</v>
      </c>
      <c r="K321" s="6">
        <v>895</v>
      </c>
      <c r="L321" s="6">
        <v>30</v>
      </c>
      <c r="M321" s="6">
        <v>941</v>
      </c>
      <c r="N321" s="6">
        <v>17</v>
      </c>
      <c r="O321" s="6">
        <v>960</v>
      </c>
      <c r="P321" s="35">
        <v>15</v>
      </c>
      <c r="Q321" s="31">
        <f t="shared" si="33"/>
        <v>-7.2625698324022325</v>
      </c>
      <c r="R321" s="31">
        <f t="shared" si="34"/>
        <v>7.9336636712377366</v>
      </c>
      <c r="S321" s="92">
        <f t="shared" si="28"/>
        <v>-7.2625698324022325</v>
      </c>
      <c r="T321" s="32">
        <f t="shared" si="35"/>
        <v>960</v>
      </c>
      <c r="U321" s="32">
        <f t="shared" si="36"/>
        <v>15</v>
      </c>
    </row>
    <row r="322" spans="1:21">
      <c r="A322" s="6" t="s">
        <v>2126</v>
      </c>
      <c r="B322" s="6">
        <v>118</v>
      </c>
      <c r="C322" s="6">
        <v>257</v>
      </c>
      <c r="D322" s="6">
        <v>0.46</v>
      </c>
      <c r="E322" s="6">
        <v>7.2900000000000006E-2</v>
      </c>
      <c r="F322" s="6">
        <v>1.23E-3</v>
      </c>
      <c r="G322" s="6">
        <v>1.61409</v>
      </c>
      <c r="H322" s="6">
        <v>2.7E-2</v>
      </c>
      <c r="I322" s="6">
        <v>0.16061</v>
      </c>
      <c r="J322" s="6">
        <v>2.4299999999999999E-3</v>
      </c>
      <c r="K322" s="6">
        <v>1011</v>
      </c>
      <c r="L322" s="6">
        <v>15</v>
      </c>
      <c r="M322" s="6">
        <v>976</v>
      </c>
      <c r="N322" s="6">
        <v>10</v>
      </c>
      <c r="O322" s="6">
        <v>960</v>
      </c>
      <c r="P322" s="35">
        <v>13</v>
      </c>
      <c r="Q322" s="31">
        <f t="shared" si="33"/>
        <v>5.0445103857566735</v>
      </c>
      <c r="R322" s="31">
        <f t="shared" si="34"/>
        <v>3.8148347778112774</v>
      </c>
      <c r="S322" s="92">
        <f t="shared" si="28"/>
        <v>5.0445103857566735</v>
      </c>
      <c r="T322" s="32">
        <f t="shared" si="35"/>
        <v>960</v>
      </c>
      <c r="U322" s="32">
        <f t="shared" si="36"/>
        <v>13</v>
      </c>
    </row>
    <row r="323" spans="1:21">
      <c r="A323" s="6" t="s">
        <v>2127</v>
      </c>
      <c r="B323" s="6">
        <v>129</v>
      </c>
      <c r="C323" s="6">
        <v>119</v>
      </c>
      <c r="D323" s="6">
        <v>1.08</v>
      </c>
      <c r="E323" s="6">
        <v>7.8700000000000006E-2</v>
      </c>
      <c r="F323" s="6">
        <v>1.56E-3</v>
      </c>
      <c r="G323" s="6">
        <v>2.03376</v>
      </c>
      <c r="H323" s="6">
        <v>3.9550000000000002E-2</v>
      </c>
      <c r="I323" s="6">
        <v>0.18745999999999999</v>
      </c>
      <c r="J323" s="6">
        <v>2.9199999999999999E-3</v>
      </c>
      <c r="K323" s="6">
        <v>1165</v>
      </c>
      <c r="L323" s="6">
        <v>18</v>
      </c>
      <c r="M323" s="6">
        <v>1127</v>
      </c>
      <c r="N323" s="6">
        <v>13</v>
      </c>
      <c r="O323" s="6">
        <v>1108</v>
      </c>
      <c r="P323" s="35">
        <v>16</v>
      </c>
      <c r="Q323" s="31">
        <f t="shared" si="33"/>
        <v>4.8927038626609409</v>
      </c>
      <c r="R323" s="31">
        <f t="shared" si="34"/>
        <v>4.0227058699548675</v>
      </c>
      <c r="S323" s="92">
        <f t="shared" si="28"/>
        <v>4.8927038626609409</v>
      </c>
      <c r="T323" s="32">
        <f t="shared" si="35"/>
        <v>1165</v>
      </c>
      <c r="U323" s="32">
        <f t="shared" si="36"/>
        <v>18</v>
      </c>
    </row>
    <row r="324" spans="1:21">
      <c r="A324" s="6" t="s">
        <v>2128</v>
      </c>
      <c r="B324" s="6">
        <v>495</v>
      </c>
      <c r="C324" s="6">
        <v>596</v>
      </c>
      <c r="D324" s="6">
        <v>0.83</v>
      </c>
      <c r="E324" s="6">
        <v>7.5600000000000001E-2</v>
      </c>
      <c r="F324" s="6">
        <v>1.1299999999999999E-3</v>
      </c>
      <c r="G324" s="6">
        <v>1.83639</v>
      </c>
      <c r="H324" s="6">
        <v>2.75E-2</v>
      </c>
      <c r="I324" s="6">
        <v>0.17621000000000001</v>
      </c>
      <c r="J324" s="6">
        <v>2.63E-3</v>
      </c>
      <c r="K324" s="6">
        <v>1084</v>
      </c>
      <c r="L324" s="6">
        <v>14</v>
      </c>
      <c r="M324" s="6">
        <v>1059</v>
      </c>
      <c r="N324" s="6">
        <v>10</v>
      </c>
      <c r="O324" s="6">
        <v>1046</v>
      </c>
      <c r="P324" s="35">
        <v>14</v>
      </c>
      <c r="Q324" s="31">
        <f t="shared" si="33"/>
        <v>3.5055350553505504</v>
      </c>
      <c r="R324" s="31">
        <f t="shared" si="34"/>
        <v>3.5894935307710951</v>
      </c>
      <c r="S324" s="92">
        <f t="shared" ref="S324:S387" si="37">IF(OR(Q324-R324&gt;10,Q324+R324&lt;-5),"X",Q324)</f>
        <v>3.5055350553505504</v>
      </c>
      <c r="T324" s="32">
        <f t="shared" si="35"/>
        <v>1084</v>
      </c>
      <c r="U324" s="32">
        <f t="shared" si="36"/>
        <v>14</v>
      </c>
    </row>
    <row r="325" spans="1:21">
      <c r="A325" s="6" t="s">
        <v>2129</v>
      </c>
      <c r="B325" s="6">
        <v>304</v>
      </c>
      <c r="C325" s="6">
        <v>327</v>
      </c>
      <c r="D325" s="6">
        <v>0.93</v>
      </c>
      <c r="E325" s="6">
        <v>6.4339999999999994E-2</v>
      </c>
      <c r="F325" s="6">
        <v>1.08E-3</v>
      </c>
      <c r="G325" s="6">
        <v>1.07778</v>
      </c>
      <c r="H325" s="6">
        <v>1.8100000000000002E-2</v>
      </c>
      <c r="I325" s="6">
        <v>0.12151000000000001</v>
      </c>
      <c r="J325" s="6">
        <v>1.83E-3</v>
      </c>
      <c r="K325" s="6">
        <v>753</v>
      </c>
      <c r="L325" s="6">
        <v>16</v>
      </c>
      <c r="M325" s="6">
        <v>743</v>
      </c>
      <c r="N325" s="6">
        <v>9</v>
      </c>
      <c r="O325" s="6">
        <v>739</v>
      </c>
      <c r="P325" s="35">
        <v>11</v>
      </c>
      <c r="Q325" s="31">
        <f t="shared" si="33"/>
        <v>1.8592297476759612</v>
      </c>
      <c r="R325" s="31">
        <f t="shared" si="34"/>
        <v>5.0921899723267456</v>
      </c>
      <c r="S325" s="92">
        <f t="shared" si="37"/>
        <v>1.8592297476759612</v>
      </c>
      <c r="T325" s="32">
        <f t="shared" si="35"/>
        <v>739</v>
      </c>
      <c r="U325" s="32">
        <f t="shared" si="36"/>
        <v>11</v>
      </c>
    </row>
    <row r="326" spans="1:21">
      <c r="A326" s="6" t="s">
        <v>2130</v>
      </c>
      <c r="B326" s="6">
        <v>124</v>
      </c>
      <c r="C326" s="6">
        <v>211</v>
      </c>
      <c r="D326" s="6">
        <v>0.59</v>
      </c>
      <c r="E326" s="6">
        <v>7.3209999999999997E-2</v>
      </c>
      <c r="F326" s="6">
        <v>1.33E-3</v>
      </c>
      <c r="G326" s="6">
        <v>1.68058</v>
      </c>
      <c r="H326" s="6">
        <v>3.0120000000000001E-2</v>
      </c>
      <c r="I326" s="6">
        <v>0.16652</v>
      </c>
      <c r="J326" s="6">
        <v>2.5500000000000002E-3</v>
      </c>
      <c r="K326" s="6">
        <v>1020</v>
      </c>
      <c r="L326" s="6">
        <v>16</v>
      </c>
      <c r="M326" s="6">
        <v>1001</v>
      </c>
      <c r="N326" s="6">
        <v>11</v>
      </c>
      <c r="O326" s="6">
        <v>993</v>
      </c>
      <c r="P326" s="35">
        <v>14</v>
      </c>
      <c r="Q326" s="31">
        <f t="shared" si="33"/>
        <v>2.6470588235294135</v>
      </c>
      <c r="R326" s="31">
        <f t="shared" si="34"/>
        <v>4.1065510438594464</v>
      </c>
      <c r="S326" s="92">
        <f t="shared" si="37"/>
        <v>2.6470588235294135</v>
      </c>
      <c r="T326" s="32">
        <f t="shared" si="35"/>
        <v>993</v>
      </c>
      <c r="U326" s="32">
        <f t="shared" si="36"/>
        <v>14</v>
      </c>
    </row>
    <row r="327" spans="1:21">
      <c r="A327" s="6" t="s">
        <v>2131</v>
      </c>
      <c r="B327" s="6">
        <v>74</v>
      </c>
      <c r="C327" s="6">
        <v>93</v>
      </c>
      <c r="D327" s="6">
        <v>0.8</v>
      </c>
      <c r="E327" s="6">
        <v>7.7219999999999997E-2</v>
      </c>
      <c r="F327" s="6">
        <v>2.0799999999999998E-3</v>
      </c>
      <c r="G327" s="6">
        <v>1.92598</v>
      </c>
      <c r="H327" s="6">
        <v>5.024E-2</v>
      </c>
      <c r="I327" s="6">
        <v>0.18092</v>
      </c>
      <c r="J327" s="6">
        <v>3.0699999999999998E-3</v>
      </c>
      <c r="K327" s="6">
        <v>1127</v>
      </c>
      <c r="L327" s="6">
        <v>27</v>
      </c>
      <c r="M327" s="6">
        <v>1090</v>
      </c>
      <c r="N327" s="6">
        <v>17</v>
      </c>
      <c r="O327" s="6">
        <v>1072</v>
      </c>
      <c r="P327" s="35">
        <v>17</v>
      </c>
      <c r="Q327" s="31">
        <f t="shared" si="33"/>
        <v>4.8802129547471207</v>
      </c>
      <c r="R327" s="31">
        <f t="shared" si="34"/>
        <v>5.4656734795758597</v>
      </c>
      <c r="S327" s="92">
        <f t="shared" si="37"/>
        <v>4.8802129547471207</v>
      </c>
      <c r="T327" s="32">
        <f t="shared" si="35"/>
        <v>1127</v>
      </c>
      <c r="U327" s="32">
        <f t="shared" si="36"/>
        <v>27</v>
      </c>
    </row>
    <row r="328" spans="1:21">
      <c r="A328" s="6" t="s">
        <v>2132</v>
      </c>
      <c r="B328" s="6">
        <v>239</v>
      </c>
      <c r="C328" s="6">
        <v>574</v>
      </c>
      <c r="D328" s="6">
        <v>0.42</v>
      </c>
      <c r="E328" s="6">
        <v>7.6179999999999998E-2</v>
      </c>
      <c r="F328" s="6">
        <v>1.31E-3</v>
      </c>
      <c r="G328" s="6">
        <v>1.9414899999999999</v>
      </c>
      <c r="H328" s="6">
        <v>3.3070000000000002E-2</v>
      </c>
      <c r="I328" s="6">
        <v>0.18486</v>
      </c>
      <c r="J328" s="6">
        <v>2.8300000000000001E-3</v>
      </c>
      <c r="K328" s="6">
        <v>1100</v>
      </c>
      <c r="L328" s="6">
        <v>15</v>
      </c>
      <c r="M328" s="6">
        <v>1096</v>
      </c>
      <c r="N328" s="6">
        <v>11</v>
      </c>
      <c r="O328" s="6">
        <v>1093</v>
      </c>
      <c r="P328" s="35">
        <v>15</v>
      </c>
      <c r="Q328" s="31">
        <f t="shared" si="33"/>
        <v>0.63636363636363491</v>
      </c>
      <c r="R328" s="31">
        <f t="shared" si="34"/>
        <v>3.8446935641051359</v>
      </c>
      <c r="S328" s="92">
        <f t="shared" si="37"/>
        <v>0.63636363636363491</v>
      </c>
      <c r="T328" s="32">
        <f t="shared" si="35"/>
        <v>1100</v>
      </c>
      <c r="U328" s="32">
        <f t="shared" si="36"/>
        <v>15</v>
      </c>
    </row>
    <row r="329" spans="1:21">
      <c r="A329" s="6" t="s">
        <v>2133</v>
      </c>
      <c r="B329" s="6">
        <v>235</v>
      </c>
      <c r="C329" s="6">
        <v>491</v>
      </c>
      <c r="D329" s="6">
        <v>0.48</v>
      </c>
      <c r="E329" s="6">
        <v>7.3349999999999999E-2</v>
      </c>
      <c r="F329" s="6">
        <v>9.6000000000000002E-4</v>
      </c>
      <c r="G329" s="6">
        <v>1.7595099999999999</v>
      </c>
      <c r="H329" s="6">
        <v>2.3630000000000002E-2</v>
      </c>
      <c r="I329" s="6">
        <v>0.17399999999999999</v>
      </c>
      <c r="J329" s="6">
        <v>2.5500000000000002E-3</v>
      </c>
      <c r="K329" s="6">
        <v>1024</v>
      </c>
      <c r="L329" s="6">
        <v>13</v>
      </c>
      <c r="M329" s="6">
        <v>1031</v>
      </c>
      <c r="N329" s="6">
        <v>9</v>
      </c>
      <c r="O329" s="6">
        <v>1034</v>
      </c>
      <c r="P329" s="35">
        <v>14</v>
      </c>
      <c r="Q329" s="31">
        <f t="shared" si="33"/>
        <v>-0.9765625</v>
      </c>
      <c r="R329" s="31">
        <f t="shared" si="34"/>
        <v>3.7483562597540891</v>
      </c>
      <c r="S329" s="92">
        <f t="shared" si="37"/>
        <v>-0.9765625</v>
      </c>
      <c r="T329" s="32">
        <f t="shared" si="35"/>
        <v>1024</v>
      </c>
      <c r="U329" s="32">
        <f t="shared" si="36"/>
        <v>13</v>
      </c>
    </row>
    <row r="330" spans="1:21">
      <c r="A330" s="6" t="s">
        <v>2134</v>
      </c>
      <c r="B330" s="6">
        <v>325</v>
      </c>
      <c r="C330" s="6">
        <v>367</v>
      </c>
      <c r="D330" s="6">
        <v>0.89</v>
      </c>
      <c r="E330" s="6">
        <v>8.949E-2</v>
      </c>
      <c r="F330" s="6">
        <v>1.31E-3</v>
      </c>
      <c r="G330" s="6">
        <v>2.95018</v>
      </c>
      <c r="H330" s="6">
        <v>4.3290000000000002E-2</v>
      </c>
      <c r="I330" s="6">
        <v>0.23913000000000001</v>
      </c>
      <c r="J330" s="6">
        <v>3.5899999999999999E-3</v>
      </c>
      <c r="K330" s="6">
        <v>1415</v>
      </c>
      <c r="L330" s="6">
        <v>13</v>
      </c>
      <c r="M330" s="6">
        <v>1395</v>
      </c>
      <c r="N330" s="6">
        <v>11</v>
      </c>
      <c r="O330" s="6">
        <v>1382</v>
      </c>
      <c r="P330" s="35">
        <v>19</v>
      </c>
      <c r="Q330" s="31">
        <f t="shared" si="33"/>
        <v>2.3321554770318054</v>
      </c>
      <c r="R330" s="31">
        <f t="shared" si="34"/>
        <v>3.2299502180512709</v>
      </c>
      <c r="S330" s="92">
        <f t="shared" si="37"/>
        <v>2.3321554770318054</v>
      </c>
      <c r="T330" s="32">
        <f t="shared" si="35"/>
        <v>1415</v>
      </c>
      <c r="U330" s="32">
        <f t="shared" si="36"/>
        <v>13</v>
      </c>
    </row>
    <row r="331" spans="1:21">
      <c r="A331" s="6" t="s">
        <v>2135</v>
      </c>
      <c r="B331" s="6">
        <v>138</v>
      </c>
      <c r="C331" s="6">
        <v>339</v>
      </c>
      <c r="D331" s="6">
        <v>0.41</v>
      </c>
      <c r="E331" s="6">
        <v>7.4929999999999997E-2</v>
      </c>
      <c r="F331" s="6">
        <v>1.0399999999999999E-3</v>
      </c>
      <c r="G331" s="6">
        <v>1.7469600000000001</v>
      </c>
      <c r="H331" s="6">
        <v>2.4709999999999999E-2</v>
      </c>
      <c r="I331" s="6">
        <v>0.16911000000000001</v>
      </c>
      <c r="J331" s="6">
        <v>2.5000000000000001E-3</v>
      </c>
      <c r="K331" s="6">
        <v>1067</v>
      </c>
      <c r="L331" s="6">
        <v>13</v>
      </c>
      <c r="M331" s="6">
        <v>1026</v>
      </c>
      <c r="N331" s="6">
        <v>9</v>
      </c>
      <c r="O331" s="6">
        <v>1007</v>
      </c>
      <c r="P331" s="35">
        <v>14</v>
      </c>
      <c r="Q331" s="31">
        <f t="shared" si="33"/>
        <v>5.6232427366447961</v>
      </c>
      <c r="R331" s="31">
        <f t="shared" si="34"/>
        <v>3.4892704863258883</v>
      </c>
      <c r="S331" s="92">
        <f t="shared" si="37"/>
        <v>5.6232427366447961</v>
      </c>
      <c r="T331" s="32">
        <f t="shared" si="35"/>
        <v>1067</v>
      </c>
      <c r="U331" s="32">
        <f t="shared" si="36"/>
        <v>13</v>
      </c>
    </row>
    <row r="332" spans="1:21">
      <c r="A332" s="6" t="s">
        <v>2136</v>
      </c>
      <c r="B332" s="6">
        <v>88</v>
      </c>
      <c r="C332" s="6">
        <v>87</v>
      </c>
      <c r="D332" s="6">
        <v>1.02</v>
      </c>
      <c r="E332" s="6">
        <v>7.4060000000000001E-2</v>
      </c>
      <c r="F332" s="6">
        <v>1.8400000000000001E-3</v>
      </c>
      <c r="G332" s="6">
        <v>1.7483</v>
      </c>
      <c r="H332" s="6">
        <v>4.2320000000000003E-2</v>
      </c>
      <c r="I332" s="6">
        <v>0.17124</v>
      </c>
      <c r="J332" s="6">
        <v>2.7699999999999999E-3</v>
      </c>
      <c r="K332" s="6">
        <v>1043</v>
      </c>
      <c r="L332" s="6">
        <v>25</v>
      </c>
      <c r="M332" s="6">
        <v>1027</v>
      </c>
      <c r="N332" s="6">
        <v>16</v>
      </c>
      <c r="O332" s="6">
        <v>1019</v>
      </c>
      <c r="P332" s="35">
        <v>15</v>
      </c>
      <c r="Q332" s="31">
        <f t="shared" si="33"/>
        <v>2.3010546500479401</v>
      </c>
      <c r="R332" s="31">
        <f t="shared" si="34"/>
        <v>5.4962613754320024</v>
      </c>
      <c r="S332" s="92">
        <f t="shared" si="37"/>
        <v>2.3010546500479401</v>
      </c>
      <c r="T332" s="32">
        <f t="shared" si="35"/>
        <v>1043</v>
      </c>
      <c r="U332" s="32">
        <f t="shared" si="36"/>
        <v>25</v>
      </c>
    </row>
    <row r="333" spans="1:21">
      <c r="A333" s="6" t="s">
        <v>2137</v>
      </c>
      <c r="B333" s="6">
        <v>840</v>
      </c>
      <c r="C333" s="6">
        <v>607</v>
      </c>
      <c r="D333" s="6">
        <v>1.38</v>
      </c>
      <c r="E333" s="6">
        <v>6.9269999999999998E-2</v>
      </c>
      <c r="F333" s="6">
        <v>9.2000000000000003E-4</v>
      </c>
      <c r="G333" s="6">
        <v>1.4988699999999999</v>
      </c>
      <c r="H333" s="6">
        <v>2.044E-2</v>
      </c>
      <c r="I333" s="6">
        <v>0.15697</v>
      </c>
      <c r="J333" s="6">
        <v>2.3E-3</v>
      </c>
      <c r="K333" s="6">
        <v>907</v>
      </c>
      <c r="L333" s="6">
        <v>13</v>
      </c>
      <c r="M333" s="6">
        <v>930</v>
      </c>
      <c r="N333" s="6">
        <v>8</v>
      </c>
      <c r="O333" s="6">
        <v>940</v>
      </c>
      <c r="P333" s="35">
        <v>13</v>
      </c>
      <c r="Q333" s="31">
        <f t="shared" si="33"/>
        <v>-3.6383682469680156</v>
      </c>
      <c r="R333" s="31">
        <f t="shared" si="34"/>
        <v>4.128382978588153</v>
      </c>
      <c r="S333" s="92">
        <f t="shared" si="37"/>
        <v>-3.6383682469680156</v>
      </c>
      <c r="T333" s="32">
        <f t="shared" si="35"/>
        <v>940</v>
      </c>
      <c r="U333" s="32">
        <f t="shared" si="36"/>
        <v>13</v>
      </c>
    </row>
    <row r="334" spans="1:21">
      <c r="A334" s="6" t="s">
        <v>2138</v>
      </c>
      <c r="B334" s="6">
        <v>194</v>
      </c>
      <c r="C334" s="6">
        <v>713</v>
      </c>
      <c r="D334" s="6">
        <v>0.27</v>
      </c>
      <c r="E334" s="6">
        <v>0.10208</v>
      </c>
      <c r="F334" s="6">
        <v>1.16E-3</v>
      </c>
      <c r="G334" s="6">
        <v>4.2260600000000004</v>
      </c>
      <c r="H334" s="6">
        <v>5.0439999999999999E-2</v>
      </c>
      <c r="I334" s="6">
        <v>0.30031000000000002</v>
      </c>
      <c r="J334" s="6">
        <v>4.3499999999999997E-3</v>
      </c>
      <c r="K334" s="6">
        <v>1662</v>
      </c>
      <c r="L334" s="6">
        <v>12</v>
      </c>
      <c r="M334" s="6">
        <v>1679</v>
      </c>
      <c r="N334" s="6">
        <v>10</v>
      </c>
      <c r="O334" s="6">
        <v>1693</v>
      </c>
      <c r="P334" s="35">
        <v>22</v>
      </c>
      <c r="Q334" s="31">
        <f t="shared" si="33"/>
        <v>-1.8652226233453639</v>
      </c>
      <c r="R334" s="31">
        <f t="shared" si="34"/>
        <v>3.0286251684418515</v>
      </c>
      <c r="S334" s="92">
        <f t="shared" si="37"/>
        <v>-1.8652226233453639</v>
      </c>
      <c r="T334" s="32">
        <f t="shared" si="35"/>
        <v>1662</v>
      </c>
      <c r="U334" s="32">
        <f t="shared" si="36"/>
        <v>12</v>
      </c>
    </row>
    <row r="335" spans="1:21">
      <c r="A335" s="6" t="s">
        <v>2139</v>
      </c>
      <c r="B335" s="6">
        <v>2026</v>
      </c>
      <c r="C335" s="6">
        <v>735</v>
      </c>
      <c r="D335" s="6">
        <v>2.76</v>
      </c>
      <c r="E335" s="6">
        <v>7.3859999999999995E-2</v>
      </c>
      <c r="F335" s="6">
        <v>9.1E-4</v>
      </c>
      <c r="G335" s="6">
        <v>1.8429500000000001</v>
      </c>
      <c r="H335" s="6">
        <v>2.3470000000000001E-2</v>
      </c>
      <c r="I335" s="6">
        <v>0.18099999999999999</v>
      </c>
      <c r="J335" s="6">
        <v>2.63E-3</v>
      </c>
      <c r="K335" s="6">
        <v>1038</v>
      </c>
      <c r="L335" s="6">
        <v>13</v>
      </c>
      <c r="M335" s="6">
        <v>1061</v>
      </c>
      <c r="N335" s="6">
        <v>8</v>
      </c>
      <c r="O335" s="6">
        <v>1072</v>
      </c>
      <c r="P335" s="35">
        <v>14</v>
      </c>
      <c r="Q335" s="31">
        <f t="shared" si="33"/>
        <v>-3.2755298651252485</v>
      </c>
      <c r="R335" s="31">
        <f t="shared" si="34"/>
        <v>3.737424294357953</v>
      </c>
      <c r="S335" s="92">
        <f t="shared" si="37"/>
        <v>-3.2755298651252485</v>
      </c>
      <c r="T335" s="32">
        <f t="shared" si="35"/>
        <v>1038</v>
      </c>
      <c r="U335" s="32">
        <f t="shared" si="36"/>
        <v>13</v>
      </c>
    </row>
    <row r="336" spans="1:21">
      <c r="A336" s="6" t="s">
        <v>2140</v>
      </c>
      <c r="B336" s="6">
        <v>78</v>
      </c>
      <c r="C336" s="6">
        <v>92</v>
      </c>
      <c r="D336" s="6">
        <v>0.85</v>
      </c>
      <c r="E336" s="6">
        <v>7.3319999999999996E-2</v>
      </c>
      <c r="F336" s="6">
        <v>3.7599999999999999E-3</v>
      </c>
      <c r="G336" s="6">
        <v>1.7139899999999999</v>
      </c>
      <c r="H336" s="6">
        <v>8.3650000000000002E-2</v>
      </c>
      <c r="I336" s="6">
        <v>0.16958000000000001</v>
      </c>
      <c r="J336" s="6">
        <v>3.9199999999999999E-3</v>
      </c>
      <c r="K336" s="6">
        <v>1023</v>
      </c>
      <c r="L336" s="6">
        <v>62</v>
      </c>
      <c r="M336" s="6">
        <v>1014</v>
      </c>
      <c r="N336" s="6">
        <v>31</v>
      </c>
      <c r="O336" s="6">
        <v>1010</v>
      </c>
      <c r="P336" s="35">
        <v>22</v>
      </c>
      <c r="Q336" s="31">
        <f t="shared" si="33"/>
        <v>1.2707722385141729</v>
      </c>
      <c r="R336" s="31">
        <f t="shared" si="34"/>
        <v>12.716627879297571</v>
      </c>
      <c r="S336" s="92">
        <f t="shared" si="37"/>
        <v>1.2707722385141729</v>
      </c>
      <c r="T336" s="32">
        <f t="shared" si="35"/>
        <v>1023</v>
      </c>
      <c r="U336" s="32">
        <f t="shared" si="36"/>
        <v>62</v>
      </c>
    </row>
    <row r="337" spans="1:21">
      <c r="A337" s="6" t="s">
        <v>2141</v>
      </c>
      <c r="B337" s="6">
        <v>385</v>
      </c>
      <c r="C337" s="6">
        <v>479</v>
      </c>
      <c r="D337" s="6">
        <v>0.8</v>
      </c>
      <c r="E337" s="6">
        <v>8.5980000000000001E-2</v>
      </c>
      <c r="F337" s="6">
        <v>1.06E-3</v>
      </c>
      <c r="G337" s="6">
        <v>2.8649100000000001</v>
      </c>
      <c r="H337" s="6">
        <v>3.6380000000000003E-2</v>
      </c>
      <c r="I337" s="6">
        <v>0.24171000000000001</v>
      </c>
      <c r="J337" s="6">
        <v>3.5200000000000001E-3</v>
      </c>
      <c r="K337" s="6">
        <v>1338</v>
      </c>
      <c r="L337" s="6">
        <v>13</v>
      </c>
      <c r="M337" s="6">
        <v>1373</v>
      </c>
      <c r="N337" s="6">
        <v>10</v>
      </c>
      <c r="O337" s="6">
        <v>1396</v>
      </c>
      <c r="P337" s="35">
        <v>18</v>
      </c>
      <c r="Q337" s="31">
        <f t="shared" si="33"/>
        <v>-4.3348281016442503</v>
      </c>
      <c r="R337" s="31">
        <f t="shared" si="34"/>
        <v>3.3689348120027933</v>
      </c>
      <c r="S337" s="92">
        <f t="shared" si="37"/>
        <v>-4.3348281016442503</v>
      </c>
      <c r="T337" s="32">
        <f t="shared" si="35"/>
        <v>1338</v>
      </c>
      <c r="U337" s="32">
        <f t="shared" si="36"/>
        <v>13</v>
      </c>
    </row>
    <row r="338" spans="1:21">
      <c r="A338" s="6" t="s">
        <v>2142</v>
      </c>
      <c r="B338" s="6">
        <v>131</v>
      </c>
      <c r="C338" s="6">
        <v>130</v>
      </c>
      <c r="D338" s="6">
        <v>1.01</v>
      </c>
      <c r="E338" s="6">
        <v>7.5120000000000006E-2</v>
      </c>
      <c r="F338" s="6">
        <v>2.3400000000000001E-3</v>
      </c>
      <c r="G338" s="6">
        <v>1.9818499999999999</v>
      </c>
      <c r="H338" s="6">
        <v>6.0260000000000001E-2</v>
      </c>
      <c r="I338" s="6">
        <v>0.19137999999999999</v>
      </c>
      <c r="J338" s="6">
        <v>3.2200000000000002E-3</v>
      </c>
      <c r="K338" s="6">
        <v>1072</v>
      </c>
      <c r="L338" s="6">
        <v>35</v>
      </c>
      <c r="M338" s="6">
        <v>1109</v>
      </c>
      <c r="N338" s="6">
        <v>21</v>
      </c>
      <c r="O338" s="6">
        <v>1129</v>
      </c>
      <c r="P338" s="35">
        <v>17</v>
      </c>
      <c r="Q338" s="31">
        <f t="shared" si="33"/>
        <v>-5.3171641791044832</v>
      </c>
      <c r="R338" s="31">
        <f t="shared" si="34"/>
        <v>7.573188119656292</v>
      </c>
      <c r="S338" s="92">
        <f t="shared" si="37"/>
        <v>-5.3171641791044832</v>
      </c>
      <c r="T338" s="32">
        <f t="shared" si="35"/>
        <v>1072</v>
      </c>
      <c r="U338" s="32">
        <f t="shared" si="36"/>
        <v>35</v>
      </c>
    </row>
    <row r="339" spans="1:21">
      <c r="A339" s="6" t="s">
        <v>2143</v>
      </c>
      <c r="B339" s="6">
        <v>118</v>
      </c>
      <c r="C339" s="6">
        <v>128</v>
      </c>
      <c r="D339" s="6">
        <v>0.92</v>
      </c>
      <c r="E339" s="6">
        <v>7.4690000000000006E-2</v>
      </c>
      <c r="F339" s="6">
        <v>1.6000000000000001E-3</v>
      </c>
      <c r="G339" s="6">
        <v>1.8551599999999999</v>
      </c>
      <c r="H339" s="6">
        <v>3.9059999999999997E-2</v>
      </c>
      <c r="I339" s="6">
        <v>0.18018000000000001</v>
      </c>
      <c r="J339" s="6">
        <v>2.8400000000000001E-3</v>
      </c>
      <c r="K339" s="6">
        <v>1060</v>
      </c>
      <c r="L339" s="6">
        <v>20</v>
      </c>
      <c r="M339" s="6">
        <v>1065</v>
      </c>
      <c r="N339" s="6">
        <v>14</v>
      </c>
      <c r="O339" s="6">
        <v>1068</v>
      </c>
      <c r="P339" s="35">
        <v>16</v>
      </c>
      <c r="Q339" s="31">
        <f t="shared" si="33"/>
        <v>-0.7547169811320753</v>
      </c>
      <c r="R339" s="31">
        <f t="shared" si="34"/>
        <v>4.8548182485383613</v>
      </c>
      <c r="S339" s="92">
        <f t="shared" si="37"/>
        <v>-0.7547169811320753</v>
      </c>
      <c r="T339" s="32">
        <f t="shared" si="35"/>
        <v>1060</v>
      </c>
      <c r="U339" s="32">
        <f t="shared" si="36"/>
        <v>20</v>
      </c>
    </row>
    <row r="340" spans="1:21">
      <c r="A340" s="6" t="s">
        <v>2144</v>
      </c>
      <c r="B340" s="6">
        <v>124</v>
      </c>
      <c r="C340" s="6">
        <v>484</v>
      </c>
      <c r="D340" s="6">
        <v>0.26</v>
      </c>
      <c r="E340" s="6">
        <v>7.5929999999999997E-2</v>
      </c>
      <c r="F340" s="6">
        <v>1.0499999999999999E-3</v>
      </c>
      <c r="G340" s="6">
        <v>1.92038</v>
      </c>
      <c r="H340" s="6">
        <v>2.6880000000000001E-2</v>
      </c>
      <c r="I340" s="6">
        <v>0.18346999999999999</v>
      </c>
      <c r="J340" s="6">
        <v>2.7000000000000001E-3</v>
      </c>
      <c r="K340" s="6">
        <v>1093</v>
      </c>
      <c r="L340" s="6">
        <v>13</v>
      </c>
      <c r="M340" s="6">
        <v>1088</v>
      </c>
      <c r="N340" s="6">
        <v>9</v>
      </c>
      <c r="O340" s="6">
        <v>1086</v>
      </c>
      <c r="P340" s="35">
        <v>15</v>
      </c>
      <c r="Q340" s="31">
        <f t="shared" si="33"/>
        <v>0.64043915827995956</v>
      </c>
      <c r="R340" s="31">
        <f t="shared" si="34"/>
        <v>3.6221419244794064</v>
      </c>
      <c r="S340" s="92">
        <f t="shared" si="37"/>
        <v>0.64043915827995956</v>
      </c>
      <c r="T340" s="32">
        <f t="shared" si="35"/>
        <v>1093</v>
      </c>
      <c r="U340" s="32">
        <f t="shared" si="36"/>
        <v>13</v>
      </c>
    </row>
    <row r="341" spans="1:21">
      <c r="A341" s="6" t="s">
        <v>2145</v>
      </c>
      <c r="B341" s="6">
        <v>35</v>
      </c>
      <c r="C341" s="6">
        <v>54</v>
      </c>
      <c r="D341" s="6">
        <v>0.65</v>
      </c>
      <c r="E341" s="6">
        <v>0.2107</v>
      </c>
      <c r="F341" s="6">
        <v>3.7299999999999998E-3</v>
      </c>
      <c r="G341" s="6">
        <v>16.583300000000001</v>
      </c>
      <c r="H341" s="6">
        <v>0.28381000000000001</v>
      </c>
      <c r="I341" s="6">
        <v>0.57094</v>
      </c>
      <c r="J341" s="6">
        <v>9.7599999999999996E-3</v>
      </c>
      <c r="K341" s="6">
        <v>2911</v>
      </c>
      <c r="L341" s="6">
        <v>13</v>
      </c>
      <c r="M341" s="6">
        <v>2911</v>
      </c>
      <c r="N341" s="6">
        <v>16</v>
      </c>
      <c r="O341" s="6">
        <v>2912</v>
      </c>
      <c r="P341" s="35">
        <v>40</v>
      </c>
      <c r="Q341" s="31">
        <f t="shared" si="33"/>
        <v>-3.435245620062588E-2</v>
      </c>
      <c r="R341" s="31">
        <f t="shared" si="34"/>
        <v>2.8897878547994251</v>
      </c>
      <c r="S341" s="92">
        <f t="shared" si="37"/>
        <v>-3.435245620062588E-2</v>
      </c>
      <c r="T341" s="32">
        <f t="shared" si="35"/>
        <v>2911</v>
      </c>
      <c r="U341" s="32">
        <f t="shared" si="36"/>
        <v>13</v>
      </c>
    </row>
    <row r="342" spans="1:21">
      <c r="A342" s="6" t="s">
        <v>2146</v>
      </c>
      <c r="B342" s="6">
        <v>309</v>
      </c>
      <c r="C342" s="6">
        <v>304</v>
      </c>
      <c r="D342" s="6">
        <v>1.02</v>
      </c>
      <c r="E342" s="6">
        <v>0.10338</v>
      </c>
      <c r="F342" s="6">
        <v>1.2999999999999999E-3</v>
      </c>
      <c r="G342" s="6">
        <v>4.24038</v>
      </c>
      <c r="H342" s="6">
        <v>5.4730000000000001E-2</v>
      </c>
      <c r="I342" s="6">
        <v>0.29754000000000003</v>
      </c>
      <c r="J342" s="6">
        <v>4.3699999999999998E-3</v>
      </c>
      <c r="K342" s="6">
        <v>1686</v>
      </c>
      <c r="L342" s="6">
        <v>12</v>
      </c>
      <c r="M342" s="6">
        <v>1682</v>
      </c>
      <c r="N342" s="6">
        <v>11</v>
      </c>
      <c r="O342" s="6">
        <v>1679</v>
      </c>
      <c r="P342" s="35">
        <v>22</v>
      </c>
      <c r="Q342" s="31">
        <f t="shared" si="33"/>
        <v>0.41518386714116673</v>
      </c>
      <c r="R342" s="31">
        <f t="shared" si="34"/>
        <v>2.9698824409074525</v>
      </c>
      <c r="S342" s="92">
        <f t="shared" si="37"/>
        <v>0.41518386714116673</v>
      </c>
      <c r="T342" s="32">
        <f t="shared" si="35"/>
        <v>1686</v>
      </c>
      <c r="U342" s="32">
        <f t="shared" si="36"/>
        <v>12</v>
      </c>
    </row>
    <row r="343" spans="1:21">
      <c r="A343" s="6" t="s">
        <v>2147</v>
      </c>
      <c r="B343" s="6">
        <v>294</v>
      </c>
      <c r="C343" s="6">
        <v>741</v>
      </c>
      <c r="D343" s="6">
        <v>0.4</v>
      </c>
      <c r="E343" s="6">
        <v>6.9919999999999996E-2</v>
      </c>
      <c r="F343" s="6">
        <v>1.14E-3</v>
      </c>
      <c r="G343" s="6">
        <v>1.36741</v>
      </c>
      <c r="H343" s="6">
        <v>2.2280000000000001E-2</v>
      </c>
      <c r="I343" s="6">
        <v>0.14187</v>
      </c>
      <c r="J343" s="6">
        <v>2.1299999999999999E-3</v>
      </c>
      <c r="K343" s="6">
        <v>926</v>
      </c>
      <c r="L343" s="6">
        <v>15</v>
      </c>
      <c r="M343" s="6">
        <v>875</v>
      </c>
      <c r="N343" s="6">
        <v>10</v>
      </c>
      <c r="O343" s="6">
        <v>855</v>
      </c>
      <c r="P343" s="35">
        <v>12</v>
      </c>
      <c r="Q343" s="31">
        <f t="shared" si="33"/>
        <v>7.6673866090712695</v>
      </c>
      <c r="R343" s="31">
        <f t="shared" si="34"/>
        <v>3.9579651864580394</v>
      </c>
      <c r="S343" s="92">
        <f t="shared" si="37"/>
        <v>7.6673866090712695</v>
      </c>
      <c r="T343" s="32">
        <f t="shared" si="35"/>
        <v>855</v>
      </c>
      <c r="U343" s="32">
        <f t="shared" si="36"/>
        <v>12</v>
      </c>
    </row>
    <row r="344" spans="1:21">
      <c r="A344" s="6" t="s">
        <v>2148</v>
      </c>
      <c r="B344" s="6">
        <v>93</v>
      </c>
      <c r="C344" s="6">
        <v>125</v>
      </c>
      <c r="D344" s="6">
        <v>0.74</v>
      </c>
      <c r="E344" s="6">
        <v>6.9930000000000006E-2</v>
      </c>
      <c r="F344" s="6">
        <v>1.6199999999999999E-3</v>
      </c>
      <c r="G344" s="6">
        <v>1.55714</v>
      </c>
      <c r="H344" s="6">
        <v>3.5400000000000001E-2</v>
      </c>
      <c r="I344" s="6">
        <v>0.16152</v>
      </c>
      <c r="J344" s="6">
        <v>2.5699999999999998E-3</v>
      </c>
      <c r="K344" s="6">
        <v>926</v>
      </c>
      <c r="L344" s="6">
        <v>23</v>
      </c>
      <c r="M344" s="6">
        <v>953</v>
      </c>
      <c r="N344" s="6">
        <v>14</v>
      </c>
      <c r="O344" s="6">
        <v>965</v>
      </c>
      <c r="P344" s="35">
        <v>14</v>
      </c>
      <c r="Q344" s="31">
        <f t="shared" si="33"/>
        <v>-4.2116630669546407</v>
      </c>
      <c r="R344" s="31">
        <f t="shared" si="34"/>
        <v>5.9952140546853405</v>
      </c>
      <c r="S344" s="92">
        <f t="shared" si="37"/>
        <v>-4.2116630669546407</v>
      </c>
      <c r="T344" s="32">
        <f t="shared" si="35"/>
        <v>965</v>
      </c>
      <c r="U344" s="32">
        <f t="shared" si="36"/>
        <v>14</v>
      </c>
    </row>
    <row r="345" spans="1:21">
      <c r="A345" s="6" t="s">
        <v>2149</v>
      </c>
      <c r="B345" s="6">
        <v>63</v>
      </c>
      <c r="C345" s="6">
        <v>102</v>
      </c>
      <c r="D345" s="6">
        <v>0.61</v>
      </c>
      <c r="E345" s="6">
        <v>7.0400000000000004E-2</v>
      </c>
      <c r="F345" s="6">
        <v>1.72E-3</v>
      </c>
      <c r="G345" s="6">
        <v>1.60473</v>
      </c>
      <c r="H345" s="6">
        <v>3.8390000000000001E-2</v>
      </c>
      <c r="I345" s="6">
        <v>0.16536000000000001</v>
      </c>
      <c r="J345" s="6">
        <v>2.66E-3</v>
      </c>
      <c r="K345" s="6">
        <v>940</v>
      </c>
      <c r="L345" s="6">
        <v>25</v>
      </c>
      <c r="M345" s="6">
        <v>972</v>
      </c>
      <c r="N345" s="6">
        <v>15</v>
      </c>
      <c r="O345" s="6">
        <v>986</v>
      </c>
      <c r="P345" s="35">
        <v>15</v>
      </c>
      <c r="Q345" s="31">
        <f t="shared" si="33"/>
        <v>-4.8936170212765973</v>
      </c>
      <c r="R345" s="31">
        <f t="shared" si="34"/>
        <v>6.4277399712477505</v>
      </c>
      <c r="S345" s="92">
        <f t="shared" si="37"/>
        <v>-4.8936170212765973</v>
      </c>
      <c r="T345" s="32">
        <f t="shared" si="35"/>
        <v>986</v>
      </c>
      <c r="U345" s="32">
        <f t="shared" si="36"/>
        <v>15</v>
      </c>
    </row>
    <row r="346" spans="1:21">
      <c r="A346" s="6" t="s">
        <v>2150</v>
      </c>
      <c r="B346" s="6">
        <v>60</v>
      </c>
      <c r="C346" s="6">
        <v>70</v>
      </c>
      <c r="D346" s="6">
        <v>0.86</v>
      </c>
      <c r="E346" s="6">
        <v>6.0100000000000001E-2</v>
      </c>
      <c r="F346" s="6">
        <v>2.49E-3</v>
      </c>
      <c r="G346" s="6">
        <v>1.0319499999999999</v>
      </c>
      <c r="H346" s="6">
        <v>4.1829999999999999E-2</v>
      </c>
      <c r="I346" s="6">
        <v>0.12456</v>
      </c>
      <c r="J346" s="6">
        <v>2.2100000000000002E-3</v>
      </c>
      <c r="K346" s="6">
        <v>607</v>
      </c>
      <c r="L346" s="6">
        <v>57</v>
      </c>
      <c r="M346" s="6">
        <v>720</v>
      </c>
      <c r="N346" s="6">
        <v>21</v>
      </c>
      <c r="O346" s="6">
        <v>757</v>
      </c>
      <c r="P346" s="35">
        <v>13</v>
      </c>
      <c r="Q346" s="31">
        <f t="shared" si="33"/>
        <v>-24.711696869851728</v>
      </c>
      <c r="R346" s="31">
        <f t="shared" si="34"/>
        <v>23.810411110115002</v>
      </c>
      <c r="S346" s="92">
        <f t="shared" si="37"/>
        <v>-24.711696869851728</v>
      </c>
      <c r="T346" s="32">
        <f t="shared" si="35"/>
        <v>757</v>
      </c>
      <c r="U346" s="32">
        <f t="shared" si="36"/>
        <v>13</v>
      </c>
    </row>
    <row r="347" spans="1:21">
      <c r="A347" s="6" t="s">
        <v>2151</v>
      </c>
      <c r="B347" s="6">
        <v>162</v>
      </c>
      <c r="C347" s="6">
        <v>374</v>
      </c>
      <c r="D347" s="6">
        <v>0.43</v>
      </c>
      <c r="E347" s="6">
        <v>7.1550000000000002E-2</v>
      </c>
      <c r="F347" s="6">
        <v>1.06E-3</v>
      </c>
      <c r="G347" s="6">
        <v>1.65533</v>
      </c>
      <c r="H347" s="6">
        <v>2.4809999999999999E-2</v>
      </c>
      <c r="I347" s="6">
        <v>0.16782</v>
      </c>
      <c r="J347" s="6">
        <v>2.49E-3</v>
      </c>
      <c r="K347" s="6">
        <v>973</v>
      </c>
      <c r="L347" s="6">
        <v>14</v>
      </c>
      <c r="M347" s="6">
        <v>992</v>
      </c>
      <c r="N347" s="6">
        <v>9</v>
      </c>
      <c r="O347" s="6">
        <v>1000</v>
      </c>
      <c r="P347" s="35">
        <v>14</v>
      </c>
      <c r="Q347" s="31">
        <f t="shared" si="33"/>
        <v>-2.7749229188078095</v>
      </c>
      <c r="R347" s="31">
        <f t="shared" si="34"/>
        <v>4.1265308862520698</v>
      </c>
      <c r="S347" s="92">
        <f t="shared" si="37"/>
        <v>-2.7749229188078095</v>
      </c>
      <c r="T347" s="32">
        <f t="shared" si="35"/>
        <v>1000</v>
      </c>
      <c r="U347" s="32">
        <f t="shared" si="36"/>
        <v>14</v>
      </c>
    </row>
    <row r="348" spans="1:21">
      <c r="A348" s="6" t="s">
        <v>2152</v>
      </c>
      <c r="B348" s="6">
        <v>39</v>
      </c>
      <c r="C348" s="6">
        <v>48</v>
      </c>
      <c r="D348" s="6">
        <v>0.81</v>
      </c>
      <c r="E348" s="6">
        <v>7.0879999999999999E-2</v>
      </c>
      <c r="F348" s="6">
        <v>2.63E-3</v>
      </c>
      <c r="G348" s="6">
        <v>1.7214499999999999</v>
      </c>
      <c r="H348" s="6">
        <v>6.207E-2</v>
      </c>
      <c r="I348" s="6">
        <v>0.17616999999999999</v>
      </c>
      <c r="J348" s="6">
        <v>3.14E-3</v>
      </c>
      <c r="K348" s="6">
        <v>954</v>
      </c>
      <c r="L348" s="6">
        <v>45</v>
      </c>
      <c r="M348" s="6">
        <v>1017</v>
      </c>
      <c r="N348" s="6">
        <v>23</v>
      </c>
      <c r="O348" s="6">
        <v>1046</v>
      </c>
      <c r="P348" s="35">
        <v>17</v>
      </c>
      <c r="Q348" s="31">
        <f t="shared" si="33"/>
        <v>-9.6436058700209557</v>
      </c>
      <c r="R348" s="31">
        <f t="shared" si="34"/>
        <v>10.940500919045101</v>
      </c>
      <c r="S348" s="92">
        <f t="shared" si="37"/>
        <v>-9.6436058700209557</v>
      </c>
      <c r="T348" s="32">
        <f t="shared" si="35"/>
        <v>954</v>
      </c>
      <c r="U348" s="32">
        <f t="shared" si="36"/>
        <v>17</v>
      </c>
    </row>
    <row r="349" spans="1:21">
      <c r="A349" s="6" t="s">
        <v>2153</v>
      </c>
      <c r="B349" s="6">
        <v>203</v>
      </c>
      <c r="C349" s="6">
        <v>155</v>
      </c>
      <c r="D349" s="6">
        <v>1.31</v>
      </c>
      <c r="E349" s="6">
        <v>6.5140000000000003E-2</v>
      </c>
      <c r="F349" s="6">
        <v>1.5299999999999999E-3</v>
      </c>
      <c r="G349" s="6">
        <v>1.19506</v>
      </c>
      <c r="H349" s="6">
        <v>2.7529999999999999E-2</v>
      </c>
      <c r="I349" s="6">
        <v>0.13308</v>
      </c>
      <c r="J349" s="6">
        <v>2.0799999999999998E-3</v>
      </c>
      <c r="K349" s="6">
        <v>779</v>
      </c>
      <c r="L349" s="6">
        <v>24</v>
      </c>
      <c r="M349" s="6">
        <v>798</v>
      </c>
      <c r="N349" s="6">
        <v>13</v>
      </c>
      <c r="O349" s="6">
        <v>805</v>
      </c>
      <c r="P349" s="35">
        <v>12</v>
      </c>
      <c r="Q349" s="31">
        <f t="shared" si="33"/>
        <v>-3.3376123234916566</v>
      </c>
      <c r="R349" s="31">
        <f t="shared" si="34"/>
        <v>7.0735827988204765</v>
      </c>
      <c r="S349" s="92">
        <f t="shared" si="37"/>
        <v>-3.3376123234916566</v>
      </c>
      <c r="T349" s="32">
        <f t="shared" si="35"/>
        <v>805</v>
      </c>
      <c r="U349" s="32">
        <f t="shared" si="36"/>
        <v>12</v>
      </c>
    </row>
    <row r="350" spans="1:21">
      <c r="A350" s="6" t="s">
        <v>2154</v>
      </c>
      <c r="B350" s="6">
        <v>208</v>
      </c>
      <c r="C350" s="6">
        <v>317</v>
      </c>
      <c r="D350" s="6">
        <v>0.66</v>
      </c>
      <c r="E350" s="6">
        <v>0.11557000000000001</v>
      </c>
      <c r="F350" s="6">
        <v>1.4300000000000001E-3</v>
      </c>
      <c r="G350" s="6">
        <v>5.1396100000000002</v>
      </c>
      <c r="H350" s="6">
        <v>6.5299999999999997E-2</v>
      </c>
      <c r="I350" s="6">
        <v>0.32257000000000002</v>
      </c>
      <c r="J350" s="6">
        <v>4.6800000000000001E-3</v>
      </c>
      <c r="K350" s="6">
        <v>1889</v>
      </c>
      <c r="L350" s="6">
        <v>12</v>
      </c>
      <c r="M350" s="6">
        <v>1843</v>
      </c>
      <c r="N350" s="6">
        <v>11</v>
      </c>
      <c r="O350" s="6">
        <v>1802</v>
      </c>
      <c r="P350" s="35">
        <v>23</v>
      </c>
      <c r="Q350" s="31">
        <f t="shared" si="33"/>
        <v>4.6056114346214923</v>
      </c>
      <c r="R350" s="31">
        <f t="shared" si="34"/>
        <v>2.7200919735779587</v>
      </c>
      <c r="S350" s="92">
        <f t="shared" si="37"/>
        <v>4.6056114346214923</v>
      </c>
      <c r="T350" s="32">
        <f t="shared" si="35"/>
        <v>1889</v>
      </c>
      <c r="U350" s="32">
        <f t="shared" si="36"/>
        <v>12</v>
      </c>
    </row>
    <row r="351" spans="1:21">
      <c r="A351" s="6" t="s">
        <v>2155</v>
      </c>
      <c r="B351" s="6">
        <v>75</v>
      </c>
      <c r="C351" s="6">
        <v>337</v>
      </c>
      <c r="D351" s="6">
        <v>0.22</v>
      </c>
      <c r="E351" s="6">
        <v>7.5829999999999995E-2</v>
      </c>
      <c r="F351" s="6">
        <v>1.1199999999999999E-3</v>
      </c>
      <c r="G351" s="6">
        <v>1.9814799999999999</v>
      </c>
      <c r="H351" s="6">
        <v>2.9420000000000002E-2</v>
      </c>
      <c r="I351" s="6">
        <v>0.18955</v>
      </c>
      <c r="J351" s="6">
        <v>2.7799999999999999E-3</v>
      </c>
      <c r="K351" s="6">
        <v>1091</v>
      </c>
      <c r="L351" s="6">
        <v>14</v>
      </c>
      <c r="M351" s="6">
        <v>1109</v>
      </c>
      <c r="N351" s="6">
        <v>10</v>
      </c>
      <c r="O351" s="6">
        <v>1119</v>
      </c>
      <c r="P351" s="35">
        <v>15</v>
      </c>
      <c r="Q351" s="31">
        <f t="shared" si="33"/>
        <v>-2.5664527956003713</v>
      </c>
      <c r="R351" s="31">
        <f t="shared" si="34"/>
        <v>3.8066187347467473</v>
      </c>
      <c r="S351" s="92">
        <f t="shared" si="37"/>
        <v>-2.5664527956003713</v>
      </c>
      <c r="T351" s="32">
        <f t="shared" si="35"/>
        <v>1091</v>
      </c>
      <c r="U351" s="32">
        <f t="shared" si="36"/>
        <v>14</v>
      </c>
    </row>
    <row r="352" spans="1:21">
      <c r="A352" s="6" t="s">
        <v>2156</v>
      </c>
      <c r="B352" s="6">
        <v>110</v>
      </c>
      <c r="C352" s="6">
        <v>112</v>
      </c>
      <c r="D352" s="6">
        <v>0.98</v>
      </c>
      <c r="E352" s="6">
        <v>7.0239999999999997E-2</v>
      </c>
      <c r="F352" s="6">
        <v>1.67E-3</v>
      </c>
      <c r="G352" s="6">
        <v>1.68102</v>
      </c>
      <c r="H352" s="6">
        <v>3.9079999999999997E-2</v>
      </c>
      <c r="I352" s="6">
        <v>0.17358999999999999</v>
      </c>
      <c r="J352" s="6">
        <v>2.7399999999999998E-3</v>
      </c>
      <c r="K352" s="6">
        <v>935</v>
      </c>
      <c r="L352" s="6">
        <v>24</v>
      </c>
      <c r="M352" s="6">
        <v>1001</v>
      </c>
      <c r="N352" s="6">
        <v>15</v>
      </c>
      <c r="O352" s="6">
        <v>1032</v>
      </c>
      <c r="P352" s="35">
        <v>15</v>
      </c>
      <c r="Q352" s="31">
        <f t="shared" si="33"/>
        <v>-10.37433155080214</v>
      </c>
      <c r="R352" s="31">
        <f t="shared" si="34"/>
        <v>6.5116445319061214</v>
      </c>
      <c r="S352" s="92">
        <f t="shared" si="37"/>
        <v>-10.37433155080214</v>
      </c>
      <c r="T352" s="32">
        <f t="shared" si="35"/>
        <v>935</v>
      </c>
      <c r="U352" s="32">
        <f t="shared" si="36"/>
        <v>15</v>
      </c>
    </row>
    <row r="353" spans="1:21">
      <c r="A353" s="6" t="s">
        <v>2157</v>
      </c>
      <c r="B353" s="6">
        <v>100</v>
      </c>
      <c r="C353" s="6">
        <v>258</v>
      </c>
      <c r="D353" s="6">
        <v>0.39</v>
      </c>
      <c r="E353" s="6">
        <v>0.15201000000000001</v>
      </c>
      <c r="F353" s="6">
        <v>1.8E-3</v>
      </c>
      <c r="G353" s="6">
        <v>8.6858199999999997</v>
      </c>
      <c r="H353" s="6">
        <v>0.10602</v>
      </c>
      <c r="I353" s="6">
        <v>0.41446</v>
      </c>
      <c r="J353" s="6">
        <v>6.0000000000000001E-3</v>
      </c>
      <c r="K353" s="6">
        <v>2369</v>
      </c>
      <c r="L353" s="6">
        <v>11</v>
      </c>
      <c r="M353" s="6">
        <v>2306</v>
      </c>
      <c r="N353" s="6">
        <v>11</v>
      </c>
      <c r="O353" s="6">
        <v>2235</v>
      </c>
      <c r="P353" s="35">
        <v>27</v>
      </c>
      <c r="Q353" s="31">
        <f t="shared" si="33"/>
        <v>5.6563951034191646</v>
      </c>
      <c r="R353" s="31">
        <f t="shared" si="34"/>
        <v>2.4420214364140467</v>
      </c>
      <c r="S353" s="92">
        <f t="shared" si="37"/>
        <v>5.6563951034191646</v>
      </c>
      <c r="T353" s="32">
        <f t="shared" si="35"/>
        <v>2369</v>
      </c>
      <c r="U353" s="32">
        <f t="shared" si="36"/>
        <v>11</v>
      </c>
    </row>
    <row r="354" spans="1:21">
      <c r="A354" s="6" t="s">
        <v>2158</v>
      </c>
      <c r="B354" s="6">
        <v>766</v>
      </c>
      <c r="C354" s="6">
        <v>592</v>
      </c>
      <c r="D354" s="6">
        <v>1.29</v>
      </c>
      <c r="E354" s="6">
        <v>7.5009999999999993E-2</v>
      </c>
      <c r="F354" s="6">
        <v>9.7000000000000005E-4</v>
      </c>
      <c r="G354" s="6">
        <v>1.9863599999999999</v>
      </c>
      <c r="H354" s="6">
        <v>2.6360000000000001E-2</v>
      </c>
      <c r="I354" s="6">
        <v>0.19208</v>
      </c>
      <c r="J354" s="6">
        <v>2.7699999999999999E-3</v>
      </c>
      <c r="K354" s="6">
        <v>1069</v>
      </c>
      <c r="L354" s="6">
        <v>13</v>
      </c>
      <c r="M354" s="6">
        <v>1111</v>
      </c>
      <c r="N354" s="6">
        <v>9</v>
      </c>
      <c r="O354" s="6">
        <v>1133</v>
      </c>
      <c r="P354" s="35">
        <v>15</v>
      </c>
      <c r="Q354" s="31">
        <f t="shared" si="33"/>
        <v>-5.9869036482694149</v>
      </c>
      <c r="R354" s="31">
        <f t="shared" si="34"/>
        <v>3.8106001360397261</v>
      </c>
      <c r="S354" s="92">
        <f t="shared" si="37"/>
        <v>-5.9869036482694149</v>
      </c>
      <c r="T354" s="32">
        <f t="shared" si="35"/>
        <v>1069</v>
      </c>
      <c r="U354" s="32">
        <f t="shared" si="36"/>
        <v>13</v>
      </c>
    </row>
    <row r="355" spans="1:21">
      <c r="A355" s="6" t="s">
        <v>2159</v>
      </c>
      <c r="B355" s="6">
        <v>119</v>
      </c>
      <c r="C355" s="6">
        <v>1059</v>
      </c>
      <c r="D355" s="6">
        <v>0.11</v>
      </c>
      <c r="E355" s="6">
        <v>0.13033</v>
      </c>
      <c r="F355" s="6">
        <v>1.5200000000000001E-3</v>
      </c>
      <c r="G355" s="6">
        <v>6.4303800000000004</v>
      </c>
      <c r="H355" s="6">
        <v>7.7600000000000002E-2</v>
      </c>
      <c r="I355" s="6">
        <v>0.35787999999999998</v>
      </c>
      <c r="J355" s="6">
        <v>5.1500000000000001E-3</v>
      </c>
      <c r="K355" s="6">
        <v>2102</v>
      </c>
      <c r="L355" s="6">
        <v>11</v>
      </c>
      <c r="M355" s="6">
        <v>2036</v>
      </c>
      <c r="N355" s="6">
        <v>11</v>
      </c>
      <c r="O355" s="6">
        <v>1972</v>
      </c>
      <c r="P355" s="35">
        <v>24</v>
      </c>
      <c r="Q355" s="31">
        <f t="shared" si="33"/>
        <v>6.1845861084681264</v>
      </c>
      <c r="R355" s="31">
        <f t="shared" si="34"/>
        <v>2.4856923516042979</v>
      </c>
      <c r="S355" s="92">
        <f t="shared" si="37"/>
        <v>6.1845861084681264</v>
      </c>
      <c r="T355" s="32">
        <f t="shared" si="35"/>
        <v>2102</v>
      </c>
      <c r="U355" s="32">
        <f t="shared" si="36"/>
        <v>11</v>
      </c>
    </row>
    <row r="356" spans="1:21">
      <c r="A356" s="6" t="s">
        <v>2160</v>
      </c>
      <c r="B356" s="6">
        <v>155</v>
      </c>
      <c r="C356" s="6">
        <v>153</v>
      </c>
      <c r="D356" s="6">
        <v>1.02</v>
      </c>
      <c r="E356" s="6">
        <v>0.11131000000000001</v>
      </c>
      <c r="F356" s="6">
        <v>2.0699999999999998E-3</v>
      </c>
      <c r="G356" s="6">
        <v>4.9572099999999999</v>
      </c>
      <c r="H356" s="6">
        <v>8.9520000000000002E-2</v>
      </c>
      <c r="I356" s="6">
        <v>0.32302999999999998</v>
      </c>
      <c r="J356" s="6">
        <v>5.13E-3</v>
      </c>
      <c r="K356" s="6">
        <v>1821</v>
      </c>
      <c r="L356" s="6">
        <v>15</v>
      </c>
      <c r="M356" s="6">
        <v>1812</v>
      </c>
      <c r="N356" s="6">
        <v>15</v>
      </c>
      <c r="O356" s="6">
        <v>1805</v>
      </c>
      <c r="P356" s="35">
        <v>25</v>
      </c>
      <c r="Q356" s="31">
        <f t="shared" si="33"/>
        <v>0.87863811092806499</v>
      </c>
      <c r="R356" s="31">
        <f t="shared" si="34"/>
        <v>3.1946370881534678</v>
      </c>
      <c r="S356" s="92">
        <f t="shared" si="37"/>
        <v>0.87863811092806499</v>
      </c>
      <c r="T356" s="32">
        <f t="shared" si="35"/>
        <v>1821</v>
      </c>
      <c r="U356" s="32">
        <f t="shared" si="36"/>
        <v>15</v>
      </c>
    </row>
    <row r="357" spans="1:21">
      <c r="A357" s="6" t="s">
        <v>2161</v>
      </c>
      <c r="B357" s="6">
        <v>145</v>
      </c>
      <c r="C357" s="6">
        <v>466</v>
      </c>
      <c r="D357" s="6">
        <v>0.31</v>
      </c>
      <c r="E357" s="6">
        <v>7.5499999999999998E-2</v>
      </c>
      <c r="F357" s="6">
        <v>1.1299999999999999E-3</v>
      </c>
      <c r="G357" s="6">
        <v>1.89076</v>
      </c>
      <c r="H357" s="6">
        <v>2.8479999999999998E-2</v>
      </c>
      <c r="I357" s="6">
        <v>0.18164</v>
      </c>
      <c r="J357" s="6">
        <v>2.6700000000000001E-3</v>
      </c>
      <c r="K357" s="6">
        <v>1082</v>
      </c>
      <c r="L357" s="6">
        <v>14</v>
      </c>
      <c r="M357" s="6">
        <v>1078</v>
      </c>
      <c r="N357" s="6">
        <v>10</v>
      </c>
      <c r="O357" s="6">
        <v>1076</v>
      </c>
      <c r="P357" s="35">
        <v>15</v>
      </c>
      <c r="Q357" s="31">
        <f t="shared" si="33"/>
        <v>0.55452865064694601</v>
      </c>
      <c r="R357" s="31">
        <f t="shared" si="34"/>
        <v>3.7828820928901283</v>
      </c>
      <c r="S357" s="92">
        <f t="shared" si="37"/>
        <v>0.55452865064694601</v>
      </c>
      <c r="T357" s="32">
        <f t="shared" si="35"/>
        <v>1082</v>
      </c>
      <c r="U357" s="32">
        <f t="shared" si="36"/>
        <v>14</v>
      </c>
    </row>
    <row r="358" spans="1:21">
      <c r="A358" s="6" t="s">
        <v>2162</v>
      </c>
      <c r="B358" s="6">
        <v>82</v>
      </c>
      <c r="C358" s="6">
        <v>96</v>
      </c>
      <c r="D358" s="6">
        <v>0.85</v>
      </c>
      <c r="E358" s="6">
        <v>8.2150000000000001E-2</v>
      </c>
      <c r="F358" s="6">
        <v>2.0999999999999999E-3</v>
      </c>
      <c r="G358" s="6">
        <v>2.3925200000000002</v>
      </c>
      <c r="H358" s="6">
        <v>5.9139999999999998E-2</v>
      </c>
      <c r="I358" s="6">
        <v>0.21124000000000001</v>
      </c>
      <c r="J358" s="6">
        <v>3.5200000000000001E-3</v>
      </c>
      <c r="K358" s="6">
        <v>1249</v>
      </c>
      <c r="L358" s="6">
        <v>24</v>
      </c>
      <c r="M358" s="6">
        <v>1240</v>
      </c>
      <c r="N358" s="6">
        <v>18</v>
      </c>
      <c r="O358" s="6">
        <v>1235</v>
      </c>
      <c r="P358" s="35">
        <v>19</v>
      </c>
      <c r="Q358" s="31">
        <f t="shared" si="33"/>
        <v>1.1208967173738982</v>
      </c>
      <c r="R358" s="31">
        <f t="shared" si="34"/>
        <v>4.8678933646922706</v>
      </c>
      <c r="S358" s="92">
        <f t="shared" si="37"/>
        <v>1.1208967173738982</v>
      </c>
      <c r="T358" s="32">
        <f t="shared" si="35"/>
        <v>1249</v>
      </c>
      <c r="U358" s="32">
        <f t="shared" si="36"/>
        <v>24</v>
      </c>
    </row>
    <row r="359" spans="1:21">
      <c r="A359" s="6" t="s">
        <v>2163</v>
      </c>
      <c r="B359" s="6">
        <v>205</v>
      </c>
      <c r="C359" s="6">
        <v>400</v>
      </c>
      <c r="D359" s="6">
        <v>0.51</v>
      </c>
      <c r="E359" s="6">
        <v>8.412E-2</v>
      </c>
      <c r="F359" s="6">
        <v>1.24E-3</v>
      </c>
      <c r="G359" s="6">
        <v>2.59497</v>
      </c>
      <c r="H359" s="6">
        <v>3.8390000000000001E-2</v>
      </c>
      <c r="I359" s="6">
        <v>0.22377</v>
      </c>
      <c r="J359" s="6">
        <v>3.3E-3</v>
      </c>
      <c r="K359" s="6">
        <v>1295</v>
      </c>
      <c r="L359" s="6">
        <v>13</v>
      </c>
      <c r="M359" s="6">
        <v>1299</v>
      </c>
      <c r="N359" s="6">
        <v>11</v>
      </c>
      <c r="O359" s="6">
        <v>1302</v>
      </c>
      <c r="P359" s="35">
        <v>17</v>
      </c>
      <c r="Q359" s="31">
        <f t="shared" si="33"/>
        <v>-0.54054054054053502</v>
      </c>
      <c r="R359" s="31">
        <f t="shared" si="34"/>
        <v>3.311767242337218</v>
      </c>
      <c r="S359" s="92">
        <f t="shared" si="37"/>
        <v>-0.54054054054053502</v>
      </c>
      <c r="T359" s="32">
        <f t="shared" si="35"/>
        <v>1295</v>
      </c>
      <c r="U359" s="32">
        <f t="shared" si="36"/>
        <v>13</v>
      </c>
    </row>
    <row r="360" spans="1:21">
      <c r="A360" s="6" t="s">
        <v>2164</v>
      </c>
      <c r="B360" s="6">
        <v>85</v>
      </c>
      <c r="C360" s="6">
        <v>637</v>
      </c>
      <c r="D360" s="6">
        <v>0.13</v>
      </c>
      <c r="E360" s="6">
        <v>7.3819999999999997E-2</v>
      </c>
      <c r="F360" s="6">
        <v>9.3999999999999997E-4</v>
      </c>
      <c r="G360" s="6">
        <v>1.8672200000000001</v>
      </c>
      <c r="H360" s="6">
        <v>2.4320000000000001E-2</v>
      </c>
      <c r="I360" s="6">
        <v>0.18346000000000001</v>
      </c>
      <c r="J360" s="6">
        <v>2.64E-3</v>
      </c>
      <c r="K360" s="6">
        <v>1037</v>
      </c>
      <c r="L360" s="6">
        <v>13</v>
      </c>
      <c r="M360" s="6">
        <v>1070</v>
      </c>
      <c r="N360" s="6">
        <v>9</v>
      </c>
      <c r="O360" s="6">
        <v>1086</v>
      </c>
      <c r="P360" s="35">
        <v>14</v>
      </c>
      <c r="Q360" s="31">
        <f t="shared" si="33"/>
        <v>-4.7251687560269984</v>
      </c>
      <c r="R360" s="31">
        <f t="shared" si="34"/>
        <v>3.7662765291192999</v>
      </c>
      <c r="S360" s="92">
        <f t="shared" si="37"/>
        <v>-4.7251687560269984</v>
      </c>
      <c r="T360" s="32">
        <f t="shared" si="35"/>
        <v>1037</v>
      </c>
      <c r="U360" s="32">
        <f t="shared" si="36"/>
        <v>13</v>
      </c>
    </row>
    <row r="361" spans="1:21">
      <c r="A361" s="6" t="s">
        <v>2165</v>
      </c>
      <c r="B361" s="6">
        <v>401</v>
      </c>
      <c r="C361" s="6">
        <v>554</v>
      </c>
      <c r="D361" s="6">
        <v>0.72</v>
      </c>
      <c r="E361" s="6">
        <v>7.2739999999999999E-2</v>
      </c>
      <c r="F361" s="6">
        <v>1.1000000000000001E-3</v>
      </c>
      <c r="G361" s="6">
        <v>1.6843399999999999</v>
      </c>
      <c r="H361" s="6">
        <v>2.5430000000000001E-2</v>
      </c>
      <c r="I361" s="6">
        <v>0.16796</v>
      </c>
      <c r="J361" s="6">
        <v>2.47E-3</v>
      </c>
      <c r="K361" s="6">
        <v>1007</v>
      </c>
      <c r="L361" s="6">
        <v>14</v>
      </c>
      <c r="M361" s="6">
        <v>1003</v>
      </c>
      <c r="N361" s="6">
        <v>10</v>
      </c>
      <c r="O361" s="6">
        <v>1001</v>
      </c>
      <c r="P361" s="35">
        <v>14</v>
      </c>
      <c r="Q361" s="31">
        <f t="shared" si="33"/>
        <v>0.59582919563058168</v>
      </c>
      <c r="R361" s="31">
        <f t="shared" si="34"/>
        <v>3.9205747598016676</v>
      </c>
      <c r="S361" s="92">
        <f t="shared" si="37"/>
        <v>0.59582919563058168</v>
      </c>
      <c r="T361" s="32">
        <f t="shared" si="35"/>
        <v>1007</v>
      </c>
      <c r="U361" s="32">
        <f t="shared" si="36"/>
        <v>14</v>
      </c>
    </row>
    <row r="362" spans="1:21">
      <c r="A362" s="6" t="s">
        <v>2166</v>
      </c>
      <c r="B362" s="6">
        <v>361</v>
      </c>
      <c r="C362" s="6">
        <v>355</v>
      </c>
      <c r="D362" s="6">
        <v>1.02</v>
      </c>
      <c r="E362" s="6">
        <v>7.8140000000000001E-2</v>
      </c>
      <c r="F362" s="6">
        <v>1.0499999999999999E-3</v>
      </c>
      <c r="G362" s="6">
        <v>2.1909200000000002</v>
      </c>
      <c r="H362" s="6">
        <v>2.998E-2</v>
      </c>
      <c r="I362" s="6">
        <v>0.20338000000000001</v>
      </c>
      <c r="J362" s="6">
        <v>2.9499999999999999E-3</v>
      </c>
      <c r="K362" s="6">
        <v>1150</v>
      </c>
      <c r="L362" s="6">
        <v>13</v>
      </c>
      <c r="M362" s="6">
        <v>1178</v>
      </c>
      <c r="N362" s="6">
        <v>10</v>
      </c>
      <c r="O362" s="6">
        <v>1193</v>
      </c>
      <c r="P362" s="35">
        <v>16</v>
      </c>
      <c r="Q362" s="31">
        <f t="shared" si="33"/>
        <v>-3.7391304347826004</v>
      </c>
      <c r="R362" s="31">
        <f t="shared" si="34"/>
        <v>3.6392090434556623</v>
      </c>
      <c r="S362" s="92">
        <f t="shared" si="37"/>
        <v>-3.7391304347826004</v>
      </c>
      <c r="T362" s="32">
        <f t="shared" si="35"/>
        <v>1150</v>
      </c>
      <c r="U362" s="32">
        <f t="shared" si="36"/>
        <v>13</v>
      </c>
    </row>
    <row r="363" spans="1:21">
      <c r="A363" s="6" t="s">
        <v>2167</v>
      </c>
      <c r="B363" s="6">
        <v>94</v>
      </c>
      <c r="C363" s="6">
        <v>412</v>
      </c>
      <c r="D363" s="6">
        <v>0.23</v>
      </c>
      <c r="E363" s="6">
        <v>7.3609999999999995E-2</v>
      </c>
      <c r="F363" s="6">
        <v>1.1100000000000001E-3</v>
      </c>
      <c r="G363" s="6">
        <v>1.8787400000000001</v>
      </c>
      <c r="H363" s="6">
        <v>2.8369999999999999E-2</v>
      </c>
      <c r="I363" s="6">
        <v>0.18512000000000001</v>
      </c>
      <c r="J363" s="6">
        <v>2.7399999999999998E-3</v>
      </c>
      <c r="K363" s="6">
        <v>1031</v>
      </c>
      <c r="L363" s="6">
        <v>14</v>
      </c>
      <c r="M363" s="6">
        <v>1074</v>
      </c>
      <c r="N363" s="6">
        <v>10</v>
      </c>
      <c r="O363" s="6">
        <v>1095</v>
      </c>
      <c r="P363" s="35">
        <v>15</v>
      </c>
      <c r="Q363" s="31">
        <f t="shared" si="33"/>
        <v>-6.2075654704170757</v>
      </c>
      <c r="R363" s="31">
        <f t="shared" si="34"/>
        <v>4.0971517420657158</v>
      </c>
      <c r="S363" s="92">
        <f t="shared" si="37"/>
        <v>-6.2075654704170757</v>
      </c>
      <c r="T363" s="32">
        <f t="shared" si="35"/>
        <v>1031</v>
      </c>
      <c r="U363" s="32">
        <f t="shared" si="36"/>
        <v>14</v>
      </c>
    </row>
    <row r="364" spans="1:21">
      <c r="A364" s="6" t="s">
        <v>2168</v>
      </c>
      <c r="B364" s="6">
        <v>258</v>
      </c>
      <c r="C364" s="6">
        <v>342</v>
      </c>
      <c r="D364" s="6">
        <v>0.76</v>
      </c>
      <c r="E364" s="6">
        <v>8.8709999999999997E-2</v>
      </c>
      <c r="F364" s="6">
        <v>1.33E-3</v>
      </c>
      <c r="G364" s="6">
        <v>2.8448799999999999</v>
      </c>
      <c r="H364" s="6">
        <v>4.2610000000000002E-2</v>
      </c>
      <c r="I364" s="6">
        <v>0.23261999999999999</v>
      </c>
      <c r="J364" s="6">
        <v>3.48E-3</v>
      </c>
      <c r="K364" s="6">
        <v>1398</v>
      </c>
      <c r="L364" s="6">
        <v>13</v>
      </c>
      <c r="M364" s="6">
        <v>1367</v>
      </c>
      <c r="N364" s="6">
        <v>11</v>
      </c>
      <c r="O364" s="6">
        <v>1348</v>
      </c>
      <c r="P364" s="35">
        <v>18</v>
      </c>
      <c r="Q364" s="31">
        <f t="shared" si="33"/>
        <v>3.5765379113018581</v>
      </c>
      <c r="R364" s="31">
        <f t="shared" si="34"/>
        <v>3.1379997578686085</v>
      </c>
      <c r="S364" s="92">
        <f t="shared" si="37"/>
        <v>3.5765379113018581</v>
      </c>
      <c r="T364" s="32">
        <f t="shared" si="35"/>
        <v>1398</v>
      </c>
      <c r="U364" s="32">
        <f t="shared" si="36"/>
        <v>13</v>
      </c>
    </row>
    <row r="365" spans="1:21">
      <c r="A365" s="6" t="s">
        <v>2169</v>
      </c>
      <c r="B365" s="6">
        <v>91</v>
      </c>
      <c r="C365" s="6">
        <v>476</v>
      </c>
      <c r="D365" s="6">
        <v>0.19</v>
      </c>
      <c r="E365" s="6">
        <v>0.14174999999999999</v>
      </c>
      <c r="F365" s="6">
        <v>1.6900000000000001E-3</v>
      </c>
      <c r="G365" s="6">
        <v>6.9873900000000004</v>
      </c>
      <c r="H365" s="6">
        <v>8.591E-2</v>
      </c>
      <c r="I365" s="6">
        <v>0.35755999999999999</v>
      </c>
      <c r="J365" s="6">
        <v>5.2199999999999998E-3</v>
      </c>
      <c r="K365" s="6">
        <v>2249</v>
      </c>
      <c r="L365" s="6">
        <v>11</v>
      </c>
      <c r="M365" s="6">
        <v>2110</v>
      </c>
      <c r="N365" s="6">
        <v>11</v>
      </c>
      <c r="O365" s="6">
        <v>1971</v>
      </c>
      <c r="P365" s="35">
        <v>25</v>
      </c>
      <c r="Q365" s="31">
        <f t="shared" si="33"/>
        <v>12.361049355269005</v>
      </c>
      <c r="R365" s="31">
        <f t="shared" si="34"/>
        <v>2.3827755192031357</v>
      </c>
      <c r="S365" s="92">
        <f t="shared" si="37"/>
        <v>12.361049355269005</v>
      </c>
      <c r="T365" s="32">
        <f t="shared" si="35"/>
        <v>2249</v>
      </c>
      <c r="U365" s="32">
        <f t="shared" si="36"/>
        <v>11</v>
      </c>
    </row>
    <row r="366" spans="1:21">
      <c r="A366" s="6" t="s">
        <v>2170</v>
      </c>
      <c r="B366" s="6">
        <v>89</v>
      </c>
      <c r="C366" s="6">
        <v>538</v>
      </c>
      <c r="D366" s="6">
        <v>0.17</v>
      </c>
      <c r="E366" s="6">
        <v>0.13064999999999999</v>
      </c>
      <c r="F366" s="6">
        <v>1.48E-3</v>
      </c>
      <c r="G366" s="6">
        <v>6.9132499999999997</v>
      </c>
      <c r="H366" s="6">
        <v>8.1820000000000004E-2</v>
      </c>
      <c r="I366" s="6">
        <v>0.38379999999999997</v>
      </c>
      <c r="J366" s="6">
        <v>5.5500000000000002E-3</v>
      </c>
      <c r="K366" s="6">
        <v>2107</v>
      </c>
      <c r="L366" s="6">
        <v>12</v>
      </c>
      <c r="M366" s="6">
        <v>2100</v>
      </c>
      <c r="N366" s="6">
        <v>10</v>
      </c>
      <c r="O366" s="6">
        <v>2094</v>
      </c>
      <c r="P366" s="35">
        <v>26</v>
      </c>
      <c r="Q366" s="31">
        <f t="shared" si="33"/>
        <v>0.61699098243949146</v>
      </c>
      <c r="R366" s="31">
        <f t="shared" si="34"/>
        <v>2.7152059330927525</v>
      </c>
      <c r="S366" s="92">
        <f t="shared" si="37"/>
        <v>0.61699098243949146</v>
      </c>
      <c r="T366" s="32">
        <f t="shared" si="35"/>
        <v>2107</v>
      </c>
      <c r="U366" s="32">
        <f t="shared" si="36"/>
        <v>12</v>
      </c>
    </row>
    <row r="367" spans="1:21">
      <c r="A367" s="6" t="s">
        <v>2171</v>
      </c>
      <c r="B367" s="6">
        <v>234</v>
      </c>
      <c r="C367" s="6">
        <v>91</v>
      </c>
      <c r="D367" s="6">
        <v>2.58</v>
      </c>
      <c r="E367" s="6">
        <v>7.5850000000000001E-2</v>
      </c>
      <c r="F367" s="6">
        <v>1.92E-3</v>
      </c>
      <c r="G367" s="6">
        <v>1.7326299999999999</v>
      </c>
      <c r="H367" s="6">
        <v>4.2680000000000003E-2</v>
      </c>
      <c r="I367" s="6">
        <v>0.16569</v>
      </c>
      <c r="J367" s="6">
        <v>2.7000000000000001E-3</v>
      </c>
      <c r="K367" s="6">
        <v>1091</v>
      </c>
      <c r="L367" s="6">
        <v>25</v>
      </c>
      <c r="M367" s="6">
        <v>1021</v>
      </c>
      <c r="N367" s="6">
        <v>16</v>
      </c>
      <c r="O367" s="6">
        <v>988</v>
      </c>
      <c r="P367" s="35">
        <v>15</v>
      </c>
      <c r="Q367" s="31">
        <f t="shared" si="33"/>
        <v>9.4408799266727748</v>
      </c>
      <c r="R367" s="31">
        <f t="shared" si="34"/>
        <v>4.978560816484336</v>
      </c>
      <c r="S367" s="92">
        <f t="shared" si="37"/>
        <v>9.4408799266727748</v>
      </c>
      <c r="T367" s="32">
        <f t="shared" si="35"/>
        <v>988</v>
      </c>
      <c r="U367" s="32">
        <f t="shared" si="36"/>
        <v>15</v>
      </c>
    </row>
    <row r="368" spans="1:21">
      <c r="A368" s="6" t="s">
        <v>2172</v>
      </c>
      <c r="B368" s="6">
        <v>180</v>
      </c>
      <c r="C368" s="6">
        <v>123</v>
      </c>
      <c r="D368" s="6">
        <v>1.46</v>
      </c>
      <c r="E368" s="6">
        <v>7.46E-2</v>
      </c>
      <c r="F368" s="6">
        <v>1.58E-3</v>
      </c>
      <c r="G368" s="6">
        <v>1.7722800000000001</v>
      </c>
      <c r="H368" s="6">
        <v>3.6819999999999999E-2</v>
      </c>
      <c r="I368" s="6">
        <v>0.17230999999999999</v>
      </c>
      <c r="J368" s="6">
        <v>2.7000000000000001E-3</v>
      </c>
      <c r="K368" s="6">
        <v>1058</v>
      </c>
      <c r="L368" s="6">
        <v>20</v>
      </c>
      <c r="M368" s="6">
        <v>1035</v>
      </c>
      <c r="N368" s="6">
        <v>13</v>
      </c>
      <c r="O368" s="6">
        <v>1025</v>
      </c>
      <c r="P368" s="35">
        <v>15</v>
      </c>
      <c r="Q368" s="31">
        <f t="shared" si="33"/>
        <v>3.1190926275992403</v>
      </c>
      <c r="R368" s="31">
        <f t="shared" si="34"/>
        <v>4.6320990473433614</v>
      </c>
      <c r="S368" s="92">
        <f t="shared" si="37"/>
        <v>3.1190926275992403</v>
      </c>
      <c r="T368" s="32">
        <f t="shared" si="35"/>
        <v>1058</v>
      </c>
      <c r="U368" s="32">
        <f t="shared" si="36"/>
        <v>20</v>
      </c>
    </row>
    <row r="369" spans="1:21">
      <c r="A369" s="6" t="s">
        <v>2173</v>
      </c>
      <c r="B369" s="6">
        <v>123</v>
      </c>
      <c r="C369" s="6">
        <v>175</v>
      </c>
      <c r="D369" s="6">
        <v>0.7</v>
      </c>
      <c r="E369" s="6">
        <v>7.4539999999999995E-2</v>
      </c>
      <c r="F369" s="6">
        <v>1.4E-3</v>
      </c>
      <c r="G369" s="6">
        <v>1.87802</v>
      </c>
      <c r="H369" s="6">
        <v>3.4779999999999998E-2</v>
      </c>
      <c r="I369" s="6">
        <v>0.18274000000000001</v>
      </c>
      <c r="J369" s="6">
        <v>2.8E-3</v>
      </c>
      <c r="K369" s="6">
        <v>1056</v>
      </c>
      <c r="L369" s="6">
        <v>17</v>
      </c>
      <c r="M369" s="6">
        <v>1073</v>
      </c>
      <c r="N369" s="6">
        <v>12</v>
      </c>
      <c r="O369" s="6">
        <v>1082</v>
      </c>
      <c r="P369" s="35">
        <v>15</v>
      </c>
      <c r="Q369" s="31">
        <f t="shared" si="33"/>
        <v>-2.4621212121212155</v>
      </c>
      <c r="R369" s="31">
        <f t="shared" si="34"/>
        <v>4.3536153116316445</v>
      </c>
      <c r="S369" s="92">
        <f t="shared" si="37"/>
        <v>-2.4621212121212155</v>
      </c>
      <c r="T369" s="32">
        <f t="shared" si="35"/>
        <v>1056</v>
      </c>
      <c r="U369" s="32">
        <f t="shared" si="36"/>
        <v>17</v>
      </c>
    </row>
    <row r="370" spans="1:21">
      <c r="A370" s="6" t="s">
        <v>2174</v>
      </c>
      <c r="B370" s="6">
        <v>112</v>
      </c>
      <c r="C370" s="6">
        <v>286</v>
      </c>
      <c r="D370" s="6">
        <v>0.39</v>
      </c>
      <c r="E370" s="6">
        <v>7.2260000000000005E-2</v>
      </c>
      <c r="F370" s="6">
        <v>1.4300000000000001E-3</v>
      </c>
      <c r="G370" s="6">
        <v>1.58944</v>
      </c>
      <c r="H370" s="6">
        <v>3.0849999999999999E-2</v>
      </c>
      <c r="I370" s="6">
        <v>0.15955</v>
      </c>
      <c r="J370" s="6">
        <v>2.48E-3</v>
      </c>
      <c r="K370" s="6">
        <v>993</v>
      </c>
      <c r="L370" s="6">
        <v>18</v>
      </c>
      <c r="M370" s="6">
        <v>966</v>
      </c>
      <c r="N370" s="6">
        <v>12</v>
      </c>
      <c r="O370" s="6">
        <v>954</v>
      </c>
      <c r="P370" s="35">
        <v>14</v>
      </c>
      <c r="Q370" s="31">
        <f t="shared" si="33"/>
        <v>3.92749244712991</v>
      </c>
      <c r="R370" s="31">
        <f t="shared" si="34"/>
        <v>4.4813113151121815</v>
      </c>
      <c r="S370" s="92">
        <f t="shared" si="37"/>
        <v>3.92749244712991</v>
      </c>
      <c r="T370" s="32">
        <f t="shared" si="35"/>
        <v>954</v>
      </c>
      <c r="U370" s="32">
        <f t="shared" si="36"/>
        <v>14</v>
      </c>
    </row>
    <row r="371" spans="1:21">
      <c r="A371" s="6" t="s">
        <v>2175</v>
      </c>
      <c r="B371" s="6">
        <v>30</v>
      </c>
      <c r="C371" s="6">
        <v>184</v>
      </c>
      <c r="D371" s="6">
        <v>0.16</v>
      </c>
      <c r="E371" s="6">
        <v>7.2510000000000005E-2</v>
      </c>
      <c r="F371" s="6">
        <v>1.41E-3</v>
      </c>
      <c r="G371" s="6">
        <v>1.7287399999999999</v>
      </c>
      <c r="H371" s="6">
        <v>3.3090000000000001E-2</v>
      </c>
      <c r="I371" s="6">
        <v>0.17291999999999999</v>
      </c>
      <c r="J371" s="6">
        <v>2.6700000000000001E-3</v>
      </c>
      <c r="K371" s="6">
        <v>1000</v>
      </c>
      <c r="L371" s="6">
        <v>18</v>
      </c>
      <c r="M371" s="6">
        <v>1019</v>
      </c>
      <c r="N371" s="6">
        <v>12</v>
      </c>
      <c r="O371" s="6">
        <v>1028</v>
      </c>
      <c r="P371" s="35">
        <v>15</v>
      </c>
      <c r="Q371" s="31">
        <f t="shared" si="33"/>
        <v>-2.8000000000000025</v>
      </c>
      <c r="R371" s="31">
        <f t="shared" si="34"/>
        <v>4.7640235767678565</v>
      </c>
      <c r="S371" s="92">
        <f t="shared" si="37"/>
        <v>-2.8000000000000025</v>
      </c>
      <c r="T371" s="32">
        <f t="shared" si="35"/>
        <v>1000</v>
      </c>
      <c r="U371" s="32">
        <f t="shared" si="36"/>
        <v>15</v>
      </c>
    </row>
    <row r="372" spans="1:21">
      <c r="A372" s="6" t="s">
        <v>2176</v>
      </c>
      <c r="B372" s="6">
        <v>179</v>
      </c>
      <c r="C372" s="6">
        <v>222</v>
      </c>
      <c r="D372" s="6">
        <v>0.81</v>
      </c>
      <c r="E372" s="6">
        <v>0.13306999999999999</v>
      </c>
      <c r="F372" s="6">
        <v>1.6299999999999999E-3</v>
      </c>
      <c r="G372" s="6">
        <v>7.2460199999999997</v>
      </c>
      <c r="H372" s="6">
        <v>9.1429999999999997E-2</v>
      </c>
      <c r="I372" s="6">
        <v>0.39498</v>
      </c>
      <c r="J372" s="6">
        <v>5.79E-3</v>
      </c>
      <c r="K372" s="6">
        <v>2139</v>
      </c>
      <c r="L372" s="6">
        <v>11</v>
      </c>
      <c r="M372" s="6">
        <v>2142</v>
      </c>
      <c r="N372" s="6">
        <v>11</v>
      </c>
      <c r="O372" s="6">
        <v>2146</v>
      </c>
      <c r="P372" s="35">
        <v>27</v>
      </c>
      <c r="Q372" s="31">
        <f t="shared" si="33"/>
        <v>-0.32725572697522853</v>
      </c>
      <c r="R372" s="31">
        <f t="shared" si="34"/>
        <v>2.7272894350630934</v>
      </c>
      <c r="S372" s="92">
        <f t="shared" si="37"/>
        <v>-0.32725572697522853</v>
      </c>
      <c r="T372" s="32">
        <f t="shared" si="35"/>
        <v>2139</v>
      </c>
      <c r="U372" s="32">
        <f t="shared" si="36"/>
        <v>11</v>
      </c>
    </row>
    <row r="373" spans="1:21">
      <c r="A373" s="6" t="s">
        <v>2177</v>
      </c>
      <c r="B373" s="6">
        <v>363</v>
      </c>
      <c r="C373" s="6">
        <v>362</v>
      </c>
      <c r="D373" s="6">
        <v>1</v>
      </c>
      <c r="E373" s="6">
        <v>7.3580000000000007E-2</v>
      </c>
      <c r="F373" s="6">
        <v>1.1100000000000001E-3</v>
      </c>
      <c r="G373" s="6">
        <v>1.7664</v>
      </c>
      <c r="H373" s="6">
        <v>2.674E-2</v>
      </c>
      <c r="I373" s="6">
        <v>0.17412</v>
      </c>
      <c r="J373" s="6">
        <v>2.5799999999999998E-3</v>
      </c>
      <c r="K373" s="6">
        <v>1030</v>
      </c>
      <c r="L373" s="6">
        <v>14</v>
      </c>
      <c r="M373" s="6">
        <v>1033</v>
      </c>
      <c r="N373" s="6">
        <v>10</v>
      </c>
      <c r="O373" s="6">
        <v>1035</v>
      </c>
      <c r="P373" s="35">
        <v>14</v>
      </c>
      <c r="Q373" s="31">
        <f t="shared" si="33"/>
        <v>-0.48543689320388328</v>
      </c>
      <c r="R373" s="31">
        <f t="shared" si="34"/>
        <v>3.853806573346922</v>
      </c>
      <c r="S373" s="92">
        <f t="shared" si="37"/>
        <v>-0.48543689320388328</v>
      </c>
      <c r="T373" s="32">
        <f t="shared" si="35"/>
        <v>1030</v>
      </c>
      <c r="U373" s="32">
        <f t="shared" si="36"/>
        <v>14</v>
      </c>
    </row>
    <row r="374" spans="1:21">
      <c r="A374" s="6" t="s">
        <v>2178</v>
      </c>
      <c r="B374" s="6">
        <v>640</v>
      </c>
      <c r="C374" s="6">
        <v>1059</v>
      </c>
      <c r="D374" s="6">
        <v>0.6</v>
      </c>
      <c r="E374" s="6">
        <v>6.4799999999999996E-2</v>
      </c>
      <c r="F374" s="6">
        <v>9.3999999999999997E-4</v>
      </c>
      <c r="G374" s="6">
        <v>1.05724</v>
      </c>
      <c r="H374" s="6">
        <v>1.546E-2</v>
      </c>
      <c r="I374" s="6">
        <v>0.11834</v>
      </c>
      <c r="J374" s="6">
        <v>1.74E-3</v>
      </c>
      <c r="K374" s="6">
        <v>768</v>
      </c>
      <c r="L374" s="6">
        <v>14</v>
      </c>
      <c r="M374" s="6">
        <v>732</v>
      </c>
      <c r="N374" s="6">
        <v>8</v>
      </c>
      <c r="O374" s="6">
        <v>721</v>
      </c>
      <c r="P374" s="35">
        <v>10</v>
      </c>
      <c r="Q374" s="31">
        <f t="shared" si="33"/>
        <v>6.1197916666666625</v>
      </c>
      <c r="R374" s="31">
        <f t="shared" si="34"/>
        <v>4.3007753204709651</v>
      </c>
      <c r="S374" s="92">
        <f t="shared" si="37"/>
        <v>6.1197916666666625</v>
      </c>
      <c r="T374" s="32">
        <f t="shared" si="35"/>
        <v>721</v>
      </c>
      <c r="U374" s="32">
        <f t="shared" si="36"/>
        <v>10</v>
      </c>
    </row>
    <row r="375" spans="1:21">
      <c r="A375" s="6" t="s">
        <v>2179</v>
      </c>
      <c r="B375" s="6">
        <v>193</v>
      </c>
      <c r="C375" s="6">
        <v>118</v>
      </c>
      <c r="D375" s="6">
        <v>1.64</v>
      </c>
      <c r="E375" s="6">
        <v>7.0459999999999995E-2</v>
      </c>
      <c r="F375" s="6">
        <v>1.6800000000000001E-3</v>
      </c>
      <c r="G375" s="6">
        <v>1.5039400000000001</v>
      </c>
      <c r="H375" s="6">
        <v>3.5139999999999998E-2</v>
      </c>
      <c r="I375" s="6">
        <v>0.15481</v>
      </c>
      <c r="J375" s="6">
        <v>2.4599999999999999E-3</v>
      </c>
      <c r="K375" s="6">
        <v>942</v>
      </c>
      <c r="L375" s="6">
        <v>24</v>
      </c>
      <c r="M375" s="6">
        <v>932</v>
      </c>
      <c r="N375" s="6">
        <v>14</v>
      </c>
      <c r="O375" s="6">
        <v>928</v>
      </c>
      <c r="P375" s="35">
        <v>14</v>
      </c>
      <c r="Q375" s="31">
        <f t="shared" si="33"/>
        <v>1.4861995753715496</v>
      </c>
      <c r="R375" s="31">
        <f t="shared" si="34"/>
        <v>5.8338378510541853</v>
      </c>
      <c r="S375" s="92">
        <f t="shared" si="37"/>
        <v>1.4861995753715496</v>
      </c>
      <c r="T375" s="32">
        <f t="shared" si="35"/>
        <v>928</v>
      </c>
      <c r="U375" s="32">
        <f t="shared" si="36"/>
        <v>14</v>
      </c>
    </row>
    <row r="376" spans="1:21">
      <c r="A376" s="6" t="s">
        <v>2180</v>
      </c>
      <c r="B376" s="6">
        <v>115</v>
      </c>
      <c r="C376" s="6">
        <v>485</v>
      </c>
      <c r="D376" s="6">
        <v>0.24</v>
      </c>
      <c r="E376" s="6">
        <v>6.3219999999999998E-2</v>
      </c>
      <c r="F376" s="6">
        <v>1E-3</v>
      </c>
      <c r="G376" s="6">
        <v>0.99543000000000004</v>
      </c>
      <c r="H376" s="6">
        <v>1.5800000000000002E-2</v>
      </c>
      <c r="I376" s="6">
        <v>0.1142</v>
      </c>
      <c r="J376" s="6">
        <v>1.6900000000000001E-3</v>
      </c>
      <c r="K376" s="6">
        <v>716</v>
      </c>
      <c r="L376" s="6">
        <v>15</v>
      </c>
      <c r="M376" s="6">
        <v>701</v>
      </c>
      <c r="N376" s="6">
        <v>8</v>
      </c>
      <c r="O376" s="6">
        <v>697</v>
      </c>
      <c r="P376" s="35">
        <v>10</v>
      </c>
      <c r="Q376" s="31">
        <f t="shared" si="33"/>
        <v>2.6536312849162025</v>
      </c>
      <c r="R376" s="31">
        <f t="shared" si="34"/>
        <v>4.9435588056201478</v>
      </c>
      <c r="S376" s="92">
        <f t="shared" si="37"/>
        <v>2.6536312849162025</v>
      </c>
      <c r="T376" s="32">
        <f t="shared" si="35"/>
        <v>697</v>
      </c>
      <c r="U376" s="32">
        <f t="shared" si="36"/>
        <v>10</v>
      </c>
    </row>
    <row r="377" spans="1:21">
      <c r="A377" s="6" t="s">
        <v>2181</v>
      </c>
      <c r="B377" s="6">
        <v>257</v>
      </c>
      <c r="C377" s="6">
        <v>188</v>
      </c>
      <c r="D377" s="6">
        <v>1.37</v>
      </c>
      <c r="E377" s="6">
        <v>7.3130000000000001E-2</v>
      </c>
      <c r="F377" s="6">
        <v>1.32E-3</v>
      </c>
      <c r="G377" s="6">
        <v>1.7205699999999999</v>
      </c>
      <c r="H377" s="6">
        <v>3.0689999999999999E-2</v>
      </c>
      <c r="I377" s="6">
        <v>0.17066000000000001</v>
      </c>
      <c r="J377" s="6">
        <v>2.5899999999999999E-3</v>
      </c>
      <c r="K377" s="6">
        <v>1018</v>
      </c>
      <c r="L377" s="6">
        <v>16</v>
      </c>
      <c r="M377" s="6">
        <v>1016</v>
      </c>
      <c r="N377" s="6">
        <v>11</v>
      </c>
      <c r="O377" s="6">
        <v>1016</v>
      </c>
      <c r="P377" s="35">
        <v>14</v>
      </c>
      <c r="Q377" s="31">
        <f t="shared" si="33"/>
        <v>0.19646365422396617</v>
      </c>
      <c r="R377" s="31">
        <f t="shared" si="34"/>
        <v>4.1722288956173177</v>
      </c>
      <c r="S377" s="92">
        <f t="shared" si="37"/>
        <v>0.19646365422396617</v>
      </c>
      <c r="T377" s="32">
        <f t="shared" si="35"/>
        <v>1018</v>
      </c>
      <c r="U377" s="32">
        <f t="shared" si="36"/>
        <v>16</v>
      </c>
    </row>
    <row r="378" spans="1:21">
      <c r="A378" s="6" t="s">
        <v>2182</v>
      </c>
      <c r="B378" s="6">
        <v>123</v>
      </c>
      <c r="C378" s="6">
        <v>257</v>
      </c>
      <c r="D378" s="6">
        <v>0.48</v>
      </c>
      <c r="E378" s="6">
        <v>7.3899999999999993E-2</v>
      </c>
      <c r="F378" s="6">
        <v>1.2099999999999999E-3</v>
      </c>
      <c r="G378" s="6">
        <v>1.8066</v>
      </c>
      <c r="H378" s="6">
        <v>2.9590000000000002E-2</v>
      </c>
      <c r="I378" s="6">
        <v>0.17731</v>
      </c>
      <c r="J378" s="6">
        <v>2.6700000000000001E-3</v>
      </c>
      <c r="K378" s="6">
        <v>1039</v>
      </c>
      <c r="L378" s="6">
        <v>15</v>
      </c>
      <c r="M378" s="6">
        <v>1048</v>
      </c>
      <c r="N378" s="6">
        <v>11</v>
      </c>
      <c r="O378" s="6">
        <v>1052</v>
      </c>
      <c r="P378" s="35">
        <v>15</v>
      </c>
      <c r="Q378" s="31">
        <f t="shared" si="33"/>
        <v>-1.2512030798845108</v>
      </c>
      <c r="R378" s="31">
        <f t="shared" si="34"/>
        <v>4.1090136855502966</v>
      </c>
      <c r="S378" s="92">
        <f t="shared" si="37"/>
        <v>-1.2512030798845108</v>
      </c>
      <c r="T378" s="32">
        <f t="shared" si="35"/>
        <v>1039</v>
      </c>
      <c r="U378" s="32">
        <f t="shared" si="36"/>
        <v>15</v>
      </c>
    </row>
    <row r="379" spans="1:21">
      <c r="A379" s="6" t="s">
        <v>2183</v>
      </c>
      <c r="B379" s="6">
        <v>211</v>
      </c>
      <c r="C379" s="6">
        <v>203</v>
      </c>
      <c r="D379" s="6">
        <v>1.04</v>
      </c>
      <c r="E379" s="6">
        <v>7.4660000000000004E-2</v>
      </c>
      <c r="F379" s="6">
        <v>1.33E-3</v>
      </c>
      <c r="G379" s="6">
        <v>1.7830999999999999</v>
      </c>
      <c r="H379" s="6">
        <v>3.1480000000000001E-2</v>
      </c>
      <c r="I379" s="6">
        <v>0.17324000000000001</v>
      </c>
      <c r="J379" s="6">
        <v>2.63E-3</v>
      </c>
      <c r="K379" s="6">
        <v>1059</v>
      </c>
      <c r="L379" s="6">
        <v>16</v>
      </c>
      <c r="M379" s="6">
        <v>1039</v>
      </c>
      <c r="N379" s="6">
        <v>11</v>
      </c>
      <c r="O379" s="6">
        <v>1030</v>
      </c>
      <c r="P379" s="35">
        <v>14</v>
      </c>
      <c r="Q379" s="31">
        <f t="shared" si="33"/>
        <v>2.7384324834749729</v>
      </c>
      <c r="R379" s="31">
        <f t="shared" si="34"/>
        <v>3.9532652073115968</v>
      </c>
      <c r="S379" s="92">
        <f t="shared" si="37"/>
        <v>2.7384324834749729</v>
      </c>
      <c r="T379" s="32">
        <f t="shared" si="35"/>
        <v>1059</v>
      </c>
      <c r="U379" s="32">
        <f t="shared" si="36"/>
        <v>16</v>
      </c>
    </row>
    <row r="380" spans="1:21">
      <c r="A380" s="6" t="s">
        <v>2184</v>
      </c>
      <c r="B380" s="6">
        <v>778</v>
      </c>
      <c r="C380" s="6">
        <v>528</v>
      </c>
      <c r="D380" s="6">
        <v>1.48</v>
      </c>
      <c r="E380" s="6">
        <v>7.6950000000000005E-2</v>
      </c>
      <c r="F380" s="6">
        <v>1.0300000000000001E-3</v>
      </c>
      <c r="G380" s="6">
        <v>1.87493</v>
      </c>
      <c r="H380" s="6">
        <v>2.579E-2</v>
      </c>
      <c r="I380" s="6">
        <v>0.17673</v>
      </c>
      <c r="J380" s="6">
        <v>2.5899999999999999E-3</v>
      </c>
      <c r="K380" s="6">
        <v>1120</v>
      </c>
      <c r="L380" s="6">
        <v>13</v>
      </c>
      <c r="M380" s="6">
        <v>1072</v>
      </c>
      <c r="N380" s="6">
        <v>9</v>
      </c>
      <c r="O380" s="6">
        <v>1049</v>
      </c>
      <c r="P380" s="35">
        <v>14</v>
      </c>
      <c r="Q380" s="31">
        <f t="shared" si="33"/>
        <v>6.3392857142857135</v>
      </c>
      <c r="R380" s="31">
        <f t="shared" si="34"/>
        <v>3.3132212675890726</v>
      </c>
      <c r="S380" s="92">
        <f t="shared" si="37"/>
        <v>6.3392857142857135</v>
      </c>
      <c r="T380" s="32">
        <f t="shared" si="35"/>
        <v>1120</v>
      </c>
      <c r="U380" s="32">
        <f t="shared" si="36"/>
        <v>13</v>
      </c>
    </row>
    <row r="381" spans="1:21">
      <c r="A381" s="6" t="s">
        <v>2185</v>
      </c>
      <c r="B381" s="6">
        <v>78</v>
      </c>
      <c r="C381" s="6">
        <v>328</v>
      </c>
      <c r="D381" s="6">
        <v>0.24</v>
      </c>
      <c r="E381" s="6">
        <v>7.7229999999999993E-2</v>
      </c>
      <c r="F381" s="6">
        <v>1.16E-3</v>
      </c>
      <c r="G381" s="6">
        <v>2.2265100000000002</v>
      </c>
      <c r="H381" s="6">
        <v>3.3750000000000002E-2</v>
      </c>
      <c r="I381" s="6">
        <v>0.20910000000000001</v>
      </c>
      <c r="J381" s="6">
        <v>3.1199999999999999E-3</v>
      </c>
      <c r="K381" s="6">
        <v>1127</v>
      </c>
      <c r="L381" s="6">
        <v>14</v>
      </c>
      <c r="M381" s="6">
        <v>1189</v>
      </c>
      <c r="N381" s="6">
        <v>11</v>
      </c>
      <c r="O381" s="6">
        <v>1224</v>
      </c>
      <c r="P381" s="35">
        <v>17</v>
      </c>
      <c r="Q381" s="31">
        <f t="shared" si="33"/>
        <v>-8.606921029281267</v>
      </c>
      <c r="R381" s="31">
        <f t="shared" si="34"/>
        <v>4.0475062708570464</v>
      </c>
      <c r="S381" s="92">
        <f t="shared" si="37"/>
        <v>-8.606921029281267</v>
      </c>
      <c r="T381" s="32">
        <f t="shared" si="35"/>
        <v>1127</v>
      </c>
      <c r="U381" s="32">
        <f t="shared" si="36"/>
        <v>14</v>
      </c>
    </row>
    <row r="382" spans="1:21">
      <c r="A382" s="6" t="s">
        <v>2186</v>
      </c>
      <c r="B382" s="6">
        <v>143</v>
      </c>
      <c r="C382" s="6">
        <v>196</v>
      </c>
      <c r="D382" s="6">
        <v>0.73</v>
      </c>
      <c r="E382" s="6">
        <v>7.2459999999999997E-2</v>
      </c>
      <c r="F382" s="6">
        <v>1.3600000000000001E-3</v>
      </c>
      <c r="G382" s="6">
        <v>1.68777</v>
      </c>
      <c r="H382" s="6">
        <v>3.125E-2</v>
      </c>
      <c r="I382" s="6">
        <v>0.16894000000000001</v>
      </c>
      <c r="J382" s="6">
        <v>2.5899999999999999E-3</v>
      </c>
      <c r="K382" s="6">
        <v>999</v>
      </c>
      <c r="L382" s="6">
        <v>17</v>
      </c>
      <c r="M382" s="6">
        <v>1004</v>
      </c>
      <c r="N382" s="6">
        <v>12</v>
      </c>
      <c r="O382" s="6">
        <v>1006</v>
      </c>
      <c r="P382" s="35">
        <v>14</v>
      </c>
      <c r="Q382" s="31">
        <f t="shared" ref="Q382:Q399" si="38">(1-O382/K382)*100</f>
        <v>-0.70070070070069601</v>
      </c>
      <c r="R382" s="31">
        <f t="shared" ref="R382:R399" si="39">SQRT((2*P382)^2*(-1/K382)^2+(2*L382)^2*(O382/K382^2)^2)*100</f>
        <v>4.427386755388973</v>
      </c>
      <c r="S382" s="92">
        <f t="shared" si="37"/>
        <v>-0.70070070070069601</v>
      </c>
      <c r="T382" s="32">
        <f t="shared" ref="T382:T399" si="40">IF(O382&lt;=1000,O382,K382)</f>
        <v>999</v>
      </c>
      <c r="U382" s="32">
        <f t="shared" ref="U382:U399" si="41">IF(T382&lt;=1000,P382,L382)</f>
        <v>14</v>
      </c>
    </row>
    <row r="383" spans="1:21">
      <c r="A383" s="6" t="s">
        <v>2187</v>
      </c>
      <c r="B383" s="6">
        <v>132</v>
      </c>
      <c r="C383" s="6">
        <v>61</v>
      </c>
      <c r="D383" s="6">
        <v>2.17</v>
      </c>
      <c r="E383" s="6">
        <v>9.01E-2</v>
      </c>
      <c r="F383" s="6">
        <v>2.2599999999999999E-3</v>
      </c>
      <c r="G383" s="6">
        <v>3.1187900000000002</v>
      </c>
      <c r="H383" s="6">
        <v>7.5939999999999994E-2</v>
      </c>
      <c r="I383" s="6">
        <v>0.25107000000000002</v>
      </c>
      <c r="J383" s="6">
        <v>4.2199999999999998E-3</v>
      </c>
      <c r="K383" s="6">
        <v>1428</v>
      </c>
      <c r="L383" s="6">
        <v>23</v>
      </c>
      <c r="M383" s="6">
        <v>1437</v>
      </c>
      <c r="N383" s="6">
        <v>19</v>
      </c>
      <c r="O383" s="6">
        <v>1444</v>
      </c>
      <c r="P383" s="35">
        <v>22</v>
      </c>
      <c r="Q383" s="31">
        <f t="shared" si="38"/>
        <v>-1.1204481792717047</v>
      </c>
      <c r="R383" s="31">
        <f t="shared" si="39"/>
        <v>4.4838072166686853</v>
      </c>
      <c r="S383" s="92">
        <f t="shared" si="37"/>
        <v>-1.1204481792717047</v>
      </c>
      <c r="T383" s="32">
        <f t="shared" si="40"/>
        <v>1428</v>
      </c>
      <c r="U383" s="32">
        <f t="shared" si="41"/>
        <v>23</v>
      </c>
    </row>
    <row r="384" spans="1:21">
      <c r="A384" s="6" t="s">
        <v>2188</v>
      </c>
      <c r="B384" s="6">
        <v>186</v>
      </c>
      <c r="C384" s="6">
        <v>230</v>
      </c>
      <c r="D384" s="6">
        <v>0.81</v>
      </c>
      <c r="E384" s="6">
        <v>7.2429999999999994E-2</v>
      </c>
      <c r="F384" s="6">
        <v>1.66E-3</v>
      </c>
      <c r="G384" s="6">
        <v>1.87561</v>
      </c>
      <c r="H384" s="6">
        <v>4.1799999999999997E-2</v>
      </c>
      <c r="I384" s="6">
        <v>0.18781999999999999</v>
      </c>
      <c r="J384" s="6">
        <v>3.0400000000000002E-3</v>
      </c>
      <c r="K384" s="6">
        <v>998</v>
      </c>
      <c r="L384" s="6">
        <v>22</v>
      </c>
      <c r="M384" s="6">
        <v>1073</v>
      </c>
      <c r="N384" s="6">
        <v>15</v>
      </c>
      <c r="O384" s="6">
        <v>1110</v>
      </c>
      <c r="P384" s="35">
        <v>16</v>
      </c>
      <c r="Q384" s="31">
        <f t="shared" si="38"/>
        <v>-11.222444889779549</v>
      </c>
      <c r="R384" s="31">
        <f t="shared" si="39"/>
        <v>5.8588671963695287</v>
      </c>
      <c r="S384" s="92" t="str">
        <f t="shared" si="37"/>
        <v>X</v>
      </c>
      <c r="T384" s="32">
        <f t="shared" si="40"/>
        <v>998</v>
      </c>
      <c r="U384" s="32">
        <f t="shared" si="41"/>
        <v>16</v>
      </c>
    </row>
    <row r="385" spans="1:21">
      <c r="A385" s="6" t="s">
        <v>2189</v>
      </c>
      <c r="B385" s="6">
        <v>84</v>
      </c>
      <c r="C385" s="6">
        <v>65</v>
      </c>
      <c r="D385" s="6">
        <v>1.29</v>
      </c>
      <c r="E385" s="6">
        <v>7.4770000000000003E-2</v>
      </c>
      <c r="F385" s="6">
        <v>4.0699999999999998E-3</v>
      </c>
      <c r="G385" s="6">
        <v>1.8190999999999999</v>
      </c>
      <c r="H385" s="6">
        <v>9.4539999999999999E-2</v>
      </c>
      <c r="I385" s="6">
        <v>0.17646000000000001</v>
      </c>
      <c r="J385" s="6">
        <v>4.1999999999999997E-3</v>
      </c>
      <c r="K385" s="6">
        <v>1062</v>
      </c>
      <c r="L385" s="6">
        <v>66</v>
      </c>
      <c r="M385" s="6">
        <v>1052</v>
      </c>
      <c r="N385" s="6">
        <v>34</v>
      </c>
      <c r="O385" s="6">
        <v>1048</v>
      </c>
      <c r="P385" s="35">
        <v>23</v>
      </c>
      <c r="Q385" s="31">
        <f t="shared" si="38"/>
        <v>1.3182674199623379</v>
      </c>
      <c r="R385" s="31">
        <f t="shared" si="39"/>
        <v>13.007866466897896</v>
      </c>
      <c r="S385" s="92">
        <f t="shared" si="37"/>
        <v>1.3182674199623379</v>
      </c>
      <c r="T385" s="32">
        <f t="shared" si="40"/>
        <v>1062</v>
      </c>
      <c r="U385" s="32">
        <f t="shared" si="41"/>
        <v>66</v>
      </c>
    </row>
    <row r="386" spans="1:21">
      <c r="A386" s="6" t="s">
        <v>2190</v>
      </c>
      <c r="B386" s="6">
        <v>102</v>
      </c>
      <c r="C386" s="6">
        <v>266</v>
      </c>
      <c r="D386" s="6">
        <v>0.38</v>
      </c>
      <c r="E386" s="6">
        <v>7.1709999999999996E-2</v>
      </c>
      <c r="F386" s="6">
        <v>1.1900000000000001E-3</v>
      </c>
      <c r="G386" s="6">
        <v>1.67086</v>
      </c>
      <c r="H386" s="6">
        <v>2.7789999999999999E-2</v>
      </c>
      <c r="I386" s="6">
        <v>0.16900999999999999</v>
      </c>
      <c r="J386" s="6">
        <v>2.5400000000000002E-3</v>
      </c>
      <c r="K386" s="6">
        <v>978</v>
      </c>
      <c r="L386" s="6">
        <v>15</v>
      </c>
      <c r="M386" s="6">
        <v>998</v>
      </c>
      <c r="N386" s="6">
        <v>11</v>
      </c>
      <c r="O386" s="6">
        <v>1007</v>
      </c>
      <c r="P386" s="35">
        <v>14</v>
      </c>
      <c r="Q386" s="31">
        <f t="shared" si="38"/>
        <v>-2.9652351738241212</v>
      </c>
      <c r="R386" s="31">
        <f t="shared" si="39"/>
        <v>4.2629154264684814</v>
      </c>
      <c r="S386" s="92">
        <f t="shared" si="37"/>
        <v>-2.9652351738241212</v>
      </c>
      <c r="T386" s="32">
        <f t="shared" si="40"/>
        <v>978</v>
      </c>
      <c r="U386" s="32">
        <f t="shared" si="41"/>
        <v>14</v>
      </c>
    </row>
    <row r="387" spans="1:21">
      <c r="A387" s="6" t="s">
        <v>2191</v>
      </c>
      <c r="B387" s="6">
        <v>86</v>
      </c>
      <c r="C387" s="6">
        <v>209</v>
      </c>
      <c r="D387" s="6">
        <v>0.41</v>
      </c>
      <c r="E387" s="6">
        <v>8.0879999999999994E-2</v>
      </c>
      <c r="F387" s="6">
        <v>3.29E-3</v>
      </c>
      <c r="G387" s="6">
        <v>1.77694</v>
      </c>
      <c r="H387" s="6">
        <v>6.8400000000000002E-2</v>
      </c>
      <c r="I387" s="6">
        <v>0.15934999999999999</v>
      </c>
      <c r="J387" s="6">
        <v>3.3300000000000001E-3</v>
      </c>
      <c r="K387" s="6">
        <v>1219</v>
      </c>
      <c r="L387" s="6">
        <v>44</v>
      </c>
      <c r="M387" s="6">
        <v>1037</v>
      </c>
      <c r="N387" s="6">
        <v>25</v>
      </c>
      <c r="O387" s="6">
        <v>953</v>
      </c>
      <c r="P387" s="35">
        <v>19</v>
      </c>
      <c r="Q387" s="31">
        <f t="shared" si="38"/>
        <v>21.821164889253485</v>
      </c>
      <c r="R387" s="31">
        <f t="shared" si="39"/>
        <v>6.4474482490735907</v>
      </c>
      <c r="S387" s="92" t="str">
        <f t="shared" si="37"/>
        <v>X</v>
      </c>
      <c r="T387" s="32">
        <f t="shared" si="40"/>
        <v>953</v>
      </c>
      <c r="U387" s="32">
        <f t="shared" si="41"/>
        <v>19</v>
      </c>
    </row>
    <row r="388" spans="1:21">
      <c r="A388" s="6" t="s">
        <v>2192</v>
      </c>
      <c r="B388" s="6">
        <v>86</v>
      </c>
      <c r="C388" s="6">
        <v>386</v>
      </c>
      <c r="D388" s="6">
        <v>0.22</v>
      </c>
      <c r="E388" s="6">
        <v>7.5700000000000003E-2</v>
      </c>
      <c r="F388" s="6">
        <v>1.17E-3</v>
      </c>
      <c r="G388" s="6">
        <v>2.0855299999999999</v>
      </c>
      <c r="H388" s="6">
        <v>3.2340000000000001E-2</v>
      </c>
      <c r="I388" s="6">
        <v>0.19983000000000001</v>
      </c>
      <c r="J388" s="6">
        <v>2.99E-3</v>
      </c>
      <c r="K388" s="6">
        <v>1087</v>
      </c>
      <c r="L388" s="6">
        <v>14</v>
      </c>
      <c r="M388" s="6">
        <v>1144</v>
      </c>
      <c r="N388" s="6">
        <v>11</v>
      </c>
      <c r="O388" s="6">
        <v>1174</v>
      </c>
      <c r="P388" s="35">
        <v>16</v>
      </c>
      <c r="Q388" s="31">
        <f t="shared" si="38"/>
        <v>-8.0036798528058775</v>
      </c>
      <c r="R388" s="31">
        <f t="shared" si="39"/>
        <v>4.0504715832846916</v>
      </c>
      <c r="S388" s="92">
        <f t="shared" ref="S388:S451" si="42">IF(OR(Q388-R388&gt;10,Q388+R388&lt;-5),"X",Q388)</f>
        <v>-8.0036798528058775</v>
      </c>
      <c r="T388" s="32">
        <f t="shared" si="40"/>
        <v>1087</v>
      </c>
      <c r="U388" s="32">
        <f t="shared" si="41"/>
        <v>14</v>
      </c>
    </row>
    <row r="389" spans="1:21">
      <c r="A389" s="6" t="s">
        <v>2193</v>
      </c>
      <c r="B389" s="6">
        <v>69</v>
      </c>
      <c r="C389" s="6">
        <v>166</v>
      </c>
      <c r="D389" s="6">
        <v>0.41</v>
      </c>
      <c r="E389" s="6">
        <v>0.24085999999999999</v>
      </c>
      <c r="F389" s="6">
        <v>2.8300000000000001E-3</v>
      </c>
      <c r="G389" s="6">
        <v>20.558949999999999</v>
      </c>
      <c r="H389" s="6">
        <v>0.25125999999999998</v>
      </c>
      <c r="I389" s="6">
        <v>0.61911000000000005</v>
      </c>
      <c r="J389" s="6">
        <v>9.1500000000000001E-3</v>
      </c>
      <c r="K389" s="6">
        <v>3126</v>
      </c>
      <c r="L389" s="6">
        <v>11</v>
      </c>
      <c r="M389" s="6">
        <v>3118</v>
      </c>
      <c r="N389" s="6">
        <v>12</v>
      </c>
      <c r="O389" s="6">
        <v>3106</v>
      </c>
      <c r="P389" s="35">
        <v>36</v>
      </c>
      <c r="Q389" s="31">
        <f t="shared" si="38"/>
        <v>0.63979526551503074</v>
      </c>
      <c r="R389" s="31">
        <f t="shared" si="39"/>
        <v>2.4070732597201054</v>
      </c>
      <c r="S389" s="92">
        <f t="shared" si="42"/>
        <v>0.63979526551503074</v>
      </c>
      <c r="T389" s="32">
        <f t="shared" si="40"/>
        <v>3126</v>
      </c>
      <c r="U389" s="32">
        <f t="shared" si="41"/>
        <v>11</v>
      </c>
    </row>
    <row r="390" spans="1:21">
      <c r="A390" s="6" t="s">
        <v>2194</v>
      </c>
      <c r="B390" s="6">
        <v>391</v>
      </c>
      <c r="C390" s="6">
        <v>407</v>
      </c>
      <c r="D390" s="6">
        <v>0.96</v>
      </c>
      <c r="E390" s="6">
        <v>7.3880000000000001E-2</v>
      </c>
      <c r="F390" s="6">
        <v>1.1000000000000001E-3</v>
      </c>
      <c r="G390" s="6">
        <v>1.7999499999999999</v>
      </c>
      <c r="H390" s="6">
        <v>2.7019999999999999E-2</v>
      </c>
      <c r="I390" s="6">
        <v>0.1767</v>
      </c>
      <c r="J390" s="6">
        <v>2.6199999999999999E-3</v>
      </c>
      <c r="K390" s="6">
        <v>1038</v>
      </c>
      <c r="L390" s="6">
        <v>14</v>
      </c>
      <c r="M390" s="6">
        <v>1045</v>
      </c>
      <c r="N390" s="6">
        <v>10</v>
      </c>
      <c r="O390" s="6">
        <v>1049</v>
      </c>
      <c r="P390" s="35">
        <v>14</v>
      </c>
      <c r="Q390" s="31">
        <f t="shared" si="38"/>
        <v>-1.0597302504816941</v>
      </c>
      <c r="R390" s="31">
        <f t="shared" si="39"/>
        <v>3.8351010181448384</v>
      </c>
      <c r="S390" s="92">
        <f t="shared" si="42"/>
        <v>-1.0597302504816941</v>
      </c>
      <c r="T390" s="32">
        <f t="shared" si="40"/>
        <v>1038</v>
      </c>
      <c r="U390" s="32">
        <f t="shared" si="41"/>
        <v>14</v>
      </c>
    </row>
    <row r="391" spans="1:21">
      <c r="A391" s="6" t="s">
        <v>2195</v>
      </c>
      <c r="B391" s="6">
        <v>17</v>
      </c>
      <c r="C391" s="6">
        <v>54</v>
      </c>
      <c r="D391" s="6">
        <v>0.31</v>
      </c>
      <c r="E391" s="6">
        <v>7.0370000000000002E-2</v>
      </c>
      <c r="F391" s="6">
        <v>2.9299999999999999E-3</v>
      </c>
      <c r="G391" s="6">
        <v>1.85808</v>
      </c>
      <c r="H391" s="6">
        <v>7.4819999999999998E-2</v>
      </c>
      <c r="I391" s="6">
        <v>0.19151000000000001</v>
      </c>
      <c r="J391" s="6">
        <v>3.7299999999999998E-3</v>
      </c>
      <c r="K391" s="6">
        <v>939</v>
      </c>
      <c r="L391" s="6">
        <v>51</v>
      </c>
      <c r="M391" s="6">
        <v>1066</v>
      </c>
      <c r="N391" s="6">
        <v>27</v>
      </c>
      <c r="O391" s="6">
        <v>1130</v>
      </c>
      <c r="P391" s="35">
        <v>20</v>
      </c>
      <c r="Q391" s="31">
        <f t="shared" si="38"/>
        <v>-20.34078807241746</v>
      </c>
      <c r="R391" s="31">
        <f t="shared" si="39"/>
        <v>13.748736541152445</v>
      </c>
      <c r="S391" s="92" t="str">
        <f t="shared" si="42"/>
        <v>X</v>
      </c>
      <c r="T391" s="32">
        <f t="shared" si="40"/>
        <v>939</v>
      </c>
      <c r="U391" s="32">
        <f t="shared" si="41"/>
        <v>20</v>
      </c>
    </row>
    <row r="392" spans="1:21">
      <c r="A392" s="6" t="s">
        <v>2196</v>
      </c>
      <c r="B392" s="6">
        <v>279</v>
      </c>
      <c r="C392" s="6">
        <v>319</v>
      </c>
      <c r="D392" s="6">
        <v>0.87</v>
      </c>
      <c r="E392" s="6">
        <v>9.6540000000000001E-2</v>
      </c>
      <c r="F392" s="6">
        <v>1.2800000000000001E-3</v>
      </c>
      <c r="G392" s="6">
        <v>3.5709</v>
      </c>
      <c r="H392" s="6">
        <v>4.836E-2</v>
      </c>
      <c r="I392" s="6">
        <v>0.26828999999999997</v>
      </c>
      <c r="J392" s="6">
        <v>3.96E-3</v>
      </c>
      <c r="K392" s="6">
        <v>1558</v>
      </c>
      <c r="L392" s="6">
        <v>12</v>
      </c>
      <c r="M392" s="6">
        <v>1543</v>
      </c>
      <c r="N392" s="6">
        <v>11</v>
      </c>
      <c r="O392" s="6">
        <v>1532</v>
      </c>
      <c r="P392" s="35">
        <v>20</v>
      </c>
      <c r="Q392" s="31">
        <f t="shared" si="38"/>
        <v>1.6688061617458283</v>
      </c>
      <c r="R392" s="31">
        <f t="shared" si="39"/>
        <v>2.9809257076205538</v>
      </c>
      <c r="S392" s="92">
        <f t="shared" si="42"/>
        <v>1.6688061617458283</v>
      </c>
      <c r="T392" s="32">
        <f t="shared" si="40"/>
        <v>1558</v>
      </c>
      <c r="U392" s="32">
        <f t="shared" si="41"/>
        <v>12</v>
      </c>
    </row>
    <row r="393" spans="1:21">
      <c r="A393" s="6" t="s">
        <v>2197</v>
      </c>
      <c r="B393" s="6">
        <v>50</v>
      </c>
      <c r="C393" s="6">
        <v>126</v>
      </c>
      <c r="D393" s="6">
        <v>0.39</v>
      </c>
      <c r="E393" s="6">
        <v>7.5660000000000005E-2</v>
      </c>
      <c r="F393" s="6">
        <v>1.81E-3</v>
      </c>
      <c r="G393" s="6">
        <v>1.8210900000000001</v>
      </c>
      <c r="H393" s="6">
        <v>4.2450000000000002E-2</v>
      </c>
      <c r="I393" s="6">
        <v>0.17459</v>
      </c>
      <c r="J393" s="6">
        <v>2.81E-3</v>
      </c>
      <c r="K393" s="6">
        <v>1086</v>
      </c>
      <c r="L393" s="6">
        <v>23</v>
      </c>
      <c r="M393" s="6">
        <v>1053</v>
      </c>
      <c r="N393" s="6">
        <v>15</v>
      </c>
      <c r="O393" s="6">
        <v>1037</v>
      </c>
      <c r="P393" s="35">
        <v>15</v>
      </c>
      <c r="Q393" s="31">
        <f t="shared" si="38"/>
        <v>4.5119705340699863</v>
      </c>
      <c r="R393" s="31">
        <f t="shared" si="39"/>
        <v>4.897950215460682</v>
      </c>
      <c r="S393" s="92">
        <f t="shared" si="42"/>
        <v>4.5119705340699863</v>
      </c>
      <c r="T393" s="32">
        <f t="shared" si="40"/>
        <v>1086</v>
      </c>
      <c r="U393" s="32">
        <f t="shared" si="41"/>
        <v>23</v>
      </c>
    </row>
    <row r="394" spans="1:21">
      <c r="A394" s="6" t="s">
        <v>2198</v>
      </c>
      <c r="B394" s="6">
        <v>51</v>
      </c>
      <c r="C394" s="6">
        <v>555</v>
      </c>
      <c r="D394" s="6">
        <v>0.09</v>
      </c>
      <c r="E394" s="6">
        <v>7.3959999999999998E-2</v>
      </c>
      <c r="F394" s="6">
        <v>1.2099999999999999E-3</v>
      </c>
      <c r="G394" s="6">
        <v>1.66035</v>
      </c>
      <c r="H394" s="6">
        <v>2.7130000000000001E-2</v>
      </c>
      <c r="I394" s="6">
        <v>0.16283</v>
      </c>
      <c r="J394" s="6">
        <v>2.4399999999999999E-3</v>
      </c>
      <c r="K394" s="6">
        <v>1040</v>
      </c>
      <c r="L394" s="6">
        <v>15</v>
      </c>
      <c r="M394" s="6">
        <v>994</v>
      </c>
      <c r="N394" s="6">
        <v>10</v>
      </c>
      <c r="O394" s="6">
        <v>972</v>
      </c>
      <c r="P394" s="35">
        <v>14</v>
      </c>
      <c r="Q394" s="31">
        <f t="shared" si="38"/>
        <v>6.5384615384615374</v>
      </c>
      <c r="R394" s="31">
        <f t="shared" si="39"/>
        <v>3.8101139898196785</v>
      </c>
      <c r="S394" s="92">
        <f t="shared" si="42"/>
        <v>6.5384615384615374</v>
      </c>
      <c r="T394" s="32">
        <f t="shared" si="40"/>
        <v>972</v>
      </c>
      <c r="U394" s="32">
        <f t="shared" si="41"/>
        <v>14</v>
      </c>
    </row>
    <row r="395" spans="1:21">
      <c r="A395" s="6" t="s">
        <v>2199</v>
      </c>
      <c r="B395" s="6">
        <v>343</v>
      </c>
      <c r="C395" s="6">
        <v>748</v>
      </c>
      <c r="D395" s="6">
        <v>0.46</v>
      </c>
      <c r="E395" s="6">
        <v>8.4519999999999998E-2</v>
      </c>
      <c r="F395" s="6">
        <v>1.09E-3</v>
      </c>
      <c r="G395" s="6">
        <v>2.3038099999999999</v>
      </c>
      <c r="H395" s="6">
        <v>3.056E-2</v>
      </c>
      <c r="I395" s="6">
        <v>0.19771</v>
      </c>
      <c r="J395" s="6">
        <v>2.8800000000000002E-3</v>
      </c>
      <c r="K395" s="6">
        <v>1305</v>
      </c>
      <c r="L395" s="6">
        <v>13</v>
      </c>
      <c r="M395" s="6">
        <v>1213</v>
      </c>
      <c r="N395" s="6">
        <v>9</v>
      </c>
      <c r="O395" s="6">
        <v>1163</v>
      </c>
      <c r="P395" s="35">
        <v>16</v>
      </c>
      <c r="Q395" s="31">
        <f t="shared" si="38"/>
        <v>10.881226053639848</v>
      </c>
      <c r="R395" s="31">
        <f t="shared" si="39"/>
        <v>3.0274403911235166</v>
      </c>
      <c r="S395" s="92">
        <f t="shared" si="42"/>
        <v>10.881226053639848</v>
      </c>
      <c r="T395" s="32">
        <f t="shared" si="40"/>
        <v>1305</v>
      </c>
      <c r="U395" s="32">
        <f t="shared" si="41"/>
        <v>13</v>
      </c>
    </row>
    <row r="396" spans="1:21">
      <c r="A396" s="6" t="s">
        <v>2200</v>
      </c>
      <c r="B396" s="6">
        <v>184</v>
      </c>
      <c r="C396" s="6">
        <v>1580</v>
      </c>
      <c r="D396" s="6">
        <v>0.12</v>
      </c>
      <c r="E396" s="6">
        <v>7.3300000000000004E-2</v>
      </c>
      <c r="F396" s="6">
        <v>8.8999999999999995E-4</v>
      </c>
      <c r="G396" s="6">
        <v>1.67723</v>
      </c>
      <c r="H396" s="6">
        <v>2.1069999999999998E-2</v>
      </c>
      <c r="I396" s="6">
        <v>0.16597000000000001</v>
      </c>
      <c r="J396" s="6">
        <v>2.3900000000000002E-3</v>
      </c>
      <c r="K396" s="6">
        <v>1022</v>
      </c>
      <c r="L396" s="6">
        <v>13</v>
      </c>
      <c r="M396" s="6">
        <v>1000</v>
      </c>
      <c r="N396" s="6">
        <v>8</v>
      </c>
      <c r="O396" s="6">
        <v>990</v>
      </c>
      <c r="P396" s="35">
        <v>13</v>
      </c>
      <c r="Q396" s="31">
        <f t="shared" si="38"/>
        <v>3.131115459882583</v>
      </c>
      <c r="R396" s="31">
        <f t="shared" si="39"/>
        <v>3.5419257809360514</v>
      </c>
      <c r="S396" s="92">
        <f t="shared" si="42"/>
        <v>3.131115459882583</v>
      </c>
      <c r="T396" s="32">
        <f t="shared" si="40"/>
        <v>990</v>
      </c>
      <c r="U396" s="32">
        <f t="shared" si="41"/>
        <v>13</v>
      </c>
    </row>
    <row r="397" spans="1:21">
      <c r="A397" s="6" t="s">
        <v>2201</v>
      </c>
      <c r="B397" s="6">
        <v>72</v>
      </c>
      <c r="C397" s="6">
        <v>187</v>
      </c>
      <c r="D397" s="6">
        <v>0.39</v>
      </c>
      <c r="E397" s="6">
        <v>0.18672</v>
      </c>
      <c r="F397" s="6">
        <v>2.7799999999999999E-3</v>
      </c>
      <c r="G397" s="6">
        <v>13.445489999999999</v>
      </c>
      <c r="H397" s="6">
        <v>0.19922999999999999</v>
      </c>
      <c r="I397" s="6">
        <v>0.52232000000000001</v>
      </c>
      <c r="J397" s="6">
        <v>8.1600000000000006E-3</v>
      </c>
      <c r="K397" s="6">
        <v>2713</v>
      </c>
      <c r="L397" s="6">
        <v>12</v>
      </c>
      <c r="M397" s="6">
        <v>2711</v>
      </c>
      <c r="N397" s="6">
        <v>14</v>
      </c>
      <c r="O397" s="6">
        <v>2709</v>
      </c>
      <c r="P397" s="35">
        <v>35</v>
      </c>
      <c r="Q397" s="31">
        <f t="shared" si="38"/>
        <v>0.14743826022852735</v>
      </c>
      <c r="R397" s="31">
        <f t="shared" si="39"/>
        <v>2.7271850827901036</v>
      </c>
      <c r="S397" s="92">
        <f t="shared" si="42"/>
        <v>0.14743826022852735</v>
      </c>
      <c r="T397" s="32">
        <f t="shared" si="40"/>
        <v>2713</v>
      </c>
      <c r="U397" s="32">
        <f t="shared" si="41"/>
        <v>12</v>
      </c>
    </row>
    <row r="398" spans="1:21">
      <c r="A398" s="6" t="s">
        <v>2202</v>
      </c>
      <c r="B398" s="6">
        <v>106</v>
      </c>
      <c r="C398" s="6">
        <v>157</v>
      </c>
      <c r="D398" s="6">
        <v>0.67</v>
      </c>
      <c r="E398" s="6">
        <v>0.11567</v>
      </c>
      <c r="F398" s="6">
        <v>1.8400000000000001E-3</v>
      </c>
      <c r="G398" s="6">
        <v>5.6054000000000004</v>
      </c>
      <c r="H398" s="6">
        <v>8.8779999999999998E-2</v>
      </c>
      <c r="I398" s="6">
        <v>0.35150999999999999</v>
      </c>
      <c r="J398" s="6">
        <v>5.3899999999999998E-3</v>
      </c>
      <c r="K398" s="6">
        <v>1890</v>
      </c>
      <c r="L398" s="6">
        <v>13</v>
      </c>
      <c r="M398" s="6">
        <v>1917</v>
      </c>
      <c r="N398" s="6">
        <v>14</v>
      </c>
      <c r="O398" s="6">
        <v>1942</v>
      </c>
      <c r="P398" s="35">
        <v>26</v>
      </c>
      <c r="Q398" s="31">
        <f t="shared" si="38"/>
        <v>-2.7513227513227489</v>
      </c>
      <c r="R398" s="31">
        <f t="shared" si="39"/>
        <v>3.0931841421539201</v>
      </c>
      <c r="S398" s="92">
        <f t="shared" si="42"/>
        <v>-2.7513227513227489</v>
      </c>
      <c r="T398" s="32">
        <f t="shared" si="40"/>
        <v>1890</v>
      </c>
      <c r="U398" s="32">
        <f t="shared" si="41"/>
        <v>13</v>
      </c>
    </row>
    <row r="399" spans="1:21">
      <c r="A399" s="6" t="s">
        <v>2203</v>
      </c>
      <c r="B399" s="6">
        <v>81</v>
      </c>
      <c r="C399" s="6">
        <v>187</v>
      </c>
      <c r="D399" s="6">
        <v>0.43</v>
      </c>
      <c r="E399" s="6">
        <v>7.2080000000000005E-2</v>
      </c>
      <c r="F399" s="6">
        <v>1.4499999999999999E-3</v>
      </c>
      <c r="G399" s="6">
        <v>1.782</v>
      </c>
      <c r="H399" s="6">
        <v>3.5209999999999998E-2</v>
      </c>
      <c r="I399" s="6">
        <v>0.17932000000000001</v>
      </c>
      <c r="J399" s="6">
        <v>2.7699999999999999E-3</v>
      </c>
      <c r="K399" s="6">
        <v>988</v>
      </c>
      <c r="L399" s="6">
        <v>19</v>
      </c>
      <c r="M399" s="6">
        <v>1039</v>
      </c>
      <c r="N399" s="6">
        <v>13</v>
      </c>
      <c r="O399" s="6">
        <v>1063</v>
      </c>
      <c r="P399" s="35">
        <v>15</v>
      </c>
      <c r="Q399" s="31">
        <f t="shared" si="38"/>
        <v>-7.5910931174089091</v>
      </c>
      <c r="R399" s="31">
        <f t="shared" si="39"/>
        <v>5.1326386714793255</v>
      </c>
      <c r="S399" s="92">
        <f t="shared" si="42"/>
        <v>-7.5910931174089091</v>
      </c>
      <c r="T399" s="32">
        <f t="shared" si="40"/>
        <v>988</v>
      </c>
      <c r="U399" s="32">
        <f t="shared" si="41"/>
        <v>15</v>
      </c>
    </row>
    <row r="400" spans="1:21">
      <c r="A400" s="24" t="s">
        <v>2204</v>
      </c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26"/>
      <c r="R400" s="26"/>
      <c r="S400" s="92">
        <f t="shared" si="42"/>
        <v>0</v>
      </c>
      <c r="T400" s="27"/>
      <c r="U400" s="27"/>
    </row>
    <row r="401" spans="1:21">
      <c r="A401" s="6" t="s">
        <v>2205</v>
      </c>
      <c r="B401" s="6"/>
      <c r="C401" s="6"/>
      <c r="D401" s="6"/>
      <c r="E401" s="36">
        <v>0.11870741281772437</v>
      </c>
      <c r="F401" s="36">
        <v>9.3511646498597081E-3</v>
      </c>
      <c r="G401" s="36">
        <v>4.5984810933857023</v>
      </c>
      <c r="H401" s="36">
        <v>5.0749438366900573E-2</v>
      </c>
      <c r="I401" s="36">
        <v>0.28089739527393776</v>
      </c>
      <c r="J401" s="36">
        <v>1.6463535206661622E-3</v>
      </c>
      <c r="K401" s="28">
        <v>1936.73</v>
      </c>
      <c r="L401" s="28">
        <v>15.047001534459964</v>
      </c>
      <c r="M401" s="28">
        <v>1748.992564986253</v>
      </c>
      <c r="N401" s="28">
        <v>10.211911284595068</v>
      </c>
      <c r="O401" s="28">
        <v>1595.8802407120907</v>
      </c>
      <c r="P401" s="28">
        <v>8.5194329407612752</v>
      </c>
      <c r="Q401" s="31">
        <f t="shared" ref="Q401:Q464" si="43">(1-O401/K401)*100</f>
        <v>17.599239919240649</v>
      </c>
      <c r="R401" s="31">
        <f t="shared" ref="R401:R464" si="44">SQRT((2*P401)^2*(-1/K401)^2+(2*L401)^2*(O401/K401^2)^2)*100</f>
        <v>1.5535125490244306</v>
      </c>
      <c r="S401" s="92" t="str">
        <f t="shared" si="42"/>
        <v>X</v>
      </c>
      <c r="T401" s="32">
        <f t="shared" ref="T401:T464" si="45">IF(O401&lt;=1000,O401,K401)</f>
        <v>1936.73</v>
      </c>
      <c r="U401" s="32">
        <f t="shared" ref="U401:U464" si="46">IF(T401&lt;=1000,P401,L401)</f>
        <v>15.047001534459964</v>
      </c>
    </row>
    <row r="402" spans="1:21">
      <c r="A402" s="6" t="s">
        <v>2206</v>
      </c>
      <c r="B402" s="6"/>
      <c r="C402" s="6"/>
      <c r="D402" s="6"/>
      <c r="E402" s="36">
        <v>7.8994904558411891E-2</v>
      </c>
      <c r="F402" s="36">
        <v>9.3046054838586412E-3</v>
      </c>
      <c r="G402" s="36">
        <v>2.1923578113379039</v>
      </c>
      <c r="H402" s="36">
        <v>2.5173982277176637E-2</v>
      </c>
      <c r="I402" s="36">
        <v>0.20124412339002651</v>
      </c>
      <c r="J402" s="36">
        <v>1.3540988831061379E-3</v>
      </c>
      <c r="K402" s="28">
        <v>1172.2249999999999</v>
      </c>
      <c r="L402" s="28">
        <v>9.7569510046712704</v>
      </c>
      <c r="M402" s="28">
        <v>1178.6157989430351</v>
      </c>
      <c r="N402" s="28">
        <v>7.3631690669160994</v>
      </c>
      <c r="O402" s="28">
        <v>1182.0002527725176</v>
      </c>
      <c r="P402" s="28">
        <v>7.2945145242222758</v>
      </c>
      <c r="Q402" s="31">
        <f t="shared" si="43"/>
        <v>-0.83390584337628137</v>
      </c>
      <c r="R402" s="31">
        <f t="shared" si="44"/>
        <v>2.089623728908681</v>
      </c>
      <c r="S402" s="92">
        <f t="shared" si="42"/>
        <v>-0.83390584337628137</v>
      </c>
      <c r="T402" s="32">
        <f t="shared" si="45"/>
        <v>1172.2249999999999</v>
      </c>
      <c r="U402" s="32">
        <f t="shared" si="46"/>
        <v>9.7569510046712704</v>
      </c>
    </row>
    <row r="403" spans="1:21">
      <c r="A403" s="6" t="s">
        <v>2207</v>
      </c>
      <c r="B403" s="6"/>
      <c r="C403" s="6"/>
      <c r="D403" s="6"/>
      <c r="E403" s="36">
        <v>0.16281421196325388</v>
      </c>
      <c r="F403" s="36">
        <v>9.2947836162647623E-3</v>
      </c>
      <c r="G403" s="36">
        <v>10.731955842829926</v>
      </c>
      <c r="H403" s="36">
        <v>0.12507900113513154</v>
      </c>
      <c r="I403" s="36">
        <v>0.47797874991894584</v>
      </c>
      <c r="J403" s="36">
        <v>3.3609010353841135E-3</v>
      </c>
      <c r="K403" s="28">
        <v>2484.87</v>
      </c>
      <c r="L403" s="28">
        <v>19.273038395203834</v>
      </c>
      <c r="M403" s="28">
        <v>2500.1943314060395</v>
      </c>
      <c r="N403" s="28">
        <v>14.748067133424319</v>
      </c>
      <c r="O403" s="28">
        <v>2518.4557281585721</v>
      </c>
      <c r="P403" s="28">
        <v>15.506153271672037</v>
      </c>
      <c r="Q403" s="31">
        <f t="shared" si="43"/>
        <v>-1.3516090644006384</v>
      </c>
      <c r="R403" s="31">
        <f t="shared" si="44"/>
        <v>2.0073422774514587</v>
      </c>
      <c r="S403" s="92">
        <f t="shared" si="42"/>
        <v>-1.3516090644006384</v>
      </c>
      <c r="T403" s="32">
        <f t="shared" si="45"/>
        <v>2484.87</v>
      </c>
      <c r="U403" s="32">
        <f t="shared" si="46"/>
        <v>19.273038395203834</v>
      </c>
    </row>
    <row r="404" spans="1:21">
      <c r="A404" s="6" t="s">
        <v>2208</v>
      </c>
      <c r="B404" s="6"/>
      <c r="C404" s="6"/>
      <c r="D404" s="6"/>
      <c r="E404" s="36">
        <v>9.8261890247700767E-2</v>
      </c>
      <c r="F404" s="36">
        <v>9.3853228861714554E-3</v>
      </c>
      <c r="G404" s="36">
        <v>4.0961900100573629</v>
      </c>
      <c r="H404" s="36">
        <v>4.9931938598225055E-2</v>
      </c>
      <c r="I404" s="36">
        <v>0.3023019116789265</v>
      </c>
      <c r="J404" s="36">
        <v>2.3515151931587288E-3</v>
      </c>
      <c r="K404" s="28">
        <v>1591.665</v>
      </c>
      <c r="L404" s="28">
        <v>12.895163284279116</v>
      </c>
      <c r="M404" s="28">
        <v>1653.5444013735687</v>
      </c>
      <c r="N404" s="28">
        <v>10.453704524424213</v>
      </c>
      <c r="O404" s="28">
        <v>1702.713295185147</v>
      </c>
      <c r="P404" s="28">
        <v>11.868363157281166</v>
      </c>
      <c r="Q404" s="31">
        <f t="shared" si="43"/>
        <v>-6.976863547615042</v>
      </c>
      <c r="R404" s="31">
        <f t="shared" si="44"/>
        <v>2.2866223238973018</v>
      </c>
      <c r="S404" s="92">
        <f t="shared" si="42"/>
        <v>-6.976863547615042</v>
      </c>
      <c r="T404" s="32">
        <f t="shared" si="45"/>
        <v>1591.665</v>
      </c>
      <c r="U404" s="32">
        <f t="shared" si="46"/>
        <v>12.895163284279116</v>
      </c>
    </row>
    <row r="405" spans="1:21">
      <c r="A405" s="6" t="s">
        <v>2209</v>
      </c>
      <c r="B405" s="6"/>
      <c r="C405" s="6"/>
      <c r="D405" s="6"/>
      <c r="E405" s="36">
        <v>7.8765497434364742E-2</v>
      </c>
      <c r="F405" s="36">
        <v>9.4116503644442844E-3</v>
      </c>
      <c r="G405" s="36">
        <v>2.342586669601201</v>
      </c>
      <c r="H405" s="36">
        <v>2.5670850374204694E-2</v>
      </c>
      <c r="I405" s="36">
        <v>0.2156651854315369</v>
      </c>
      <c r="J405" s="36">
        <v>1.2105321946202722E-3</v>
      </c>
      <c r="K405" s="28">
        <v>1166.3599999999999</v>
      </c>
      <c r="L405" s="28">
        <v>10.324311808289391</v>
      </c>
      <c r="M405" s="28">
        <v>1225.3083812071152</v>
      </c>
      <c r="N405" s="28">
        <v>7.1761970502147596</v>
      </c>
      <c r="O405" s="28">
        <v>1258.929280919838</v>
      </c>
      <c r="P405" s="28">
        <v>6.4842550707349984</v>
      </c>
      <c r="Q405" s="31">
        <f t="shared" si="43"/>
        <v>-7.9365959840733691</v>
      </c>
      <c r="R405" s="31">
        <f t="shared" si="44"/>
        <v>2.2107990822465564</v>
      </c>
      <c r="S405" s="92" t="str">
        <f t="shared" si="42"/>
        <v>X</v>
      </c>
      <c r="T405" s="32">
        <f t="shared" si="45"/>
        <v>1166.3599999999999</v>
      </c>
      <c r="U405" s="32">
        <f t="shared" si="46"/>
        <v>10.324311808289391</v>
      </c>
    </row>
    <row r="406" spans="1:21">
      <c r="A406" s="6" t="s">
        <v>2210</v>
      </c>
      <c r="B406" s="6"/>
      <c r="C406" s="6"/>
      <c r="D406" s="6"/>
      <c r="E406" s="36">
        <v>6.5903595309665164E-2</v>
      </c>
      <c r="F406" s="36">
        <v>9.8108499329993062E-3</v>
      </c>
      <c r="G406" s="36">
        <v>1.2181971350474992</v>
      </c>
      <c r="H406" s="36">
        <v>1.404086444250217E-2</v>
      </c>
      <c r="I406" s="36">
        <v>0.13405633099917216</v>
      </c>
      <c r="J406" s="36">
        <v>8.1095179355452349E-4</v>
      </c>
      <c r="K406" s="28">
        <v>803.39</v>
      </c>
      <c r="L406" s="28">
        <v>9.6489323412804904</v>
      </c>
      <c r="M406" s="28">
        <v>808.95036261492589</v>
      </c>
      <c r="N406" s="28">
        <v>5.0884544999010721</v>
      </c>
      <c r="O406" s="28">
        <v>810.96456840781821</v>
      </c>
      <c r="P406" s="28">
        <v>4.544107447502153</v>
      </c>
      <c r="Q406" s="31">
        <f t="shared" si="43"/>
        <v>-0.94282582653733016</v>
      </c>
      <c r="R406" s="31">
        <f t="shared" si="44"/>
        <v>2.6756057985231467</v>
      </c>
      <c r="S406" s="92">
        <f t="shared" si="42"/>
        <v>-0.94282582653733016</v>
      </c>
      <c r="T406" s="32">
        <f t="shared" si="45"/>
        <v>810.96456840781821</v>
      </c>
      <c r="U406" s="32">
        <f t="shared" si="46"/>
        <v>4.544107447502153</v>
      </c>
    </row>
    <row r="407" spans="1:21">
      <c r="A407" s="6" t="s">
        <v>2211</v>
      </c>
      <c r="B407" s="6"/>
      <c r="C407" s="6"/>
      <c r="D407" s="6"/>
      <c r="E407" s="36">
        <v>7.0408161481249315E-2</v>
      </c>
      <c r="F407" s="36">
        <v>9.3935335829908023E-3</v>
      </c>
      <c r="G407" s="36">
        <v>1.5673042000191988</v>
      </c>
      <c r="H407" s="36">
        <v>1.7796875734038774E-2</v>
      </c>
      <c r="I407" s="36">
        <v>0.16140953996076673</v>
      </c>
      <c r="J407" s="36">
        <v>1.0297312633265117E-3</v>
      </c>
      <c r="K407" s="28">
        <v>940.43</v>
      </c>
      <c r="L407" s="28">
        <v>27.814162040203929</v>
      </c>
      <c r="M407" s="28">
        <v>957.3604091646489</v>
      </c>
      <c r="N407" s="28">
        <v>5.9840828720739037</v>
      </c>
      <c r="O407" s="28">
        <v>964.60524165999846</v>
      </c>
      <c r="P407" s="28">
        <v>5.682408838664049</v>
      </c>
      <c r="Q407" s="31">
        <f t="shared" si="43"/>
        <v>-2.5706582797229371</v>
      </c>
      <c r="R407" s="31">
        <f t="shared" si="44"/>
        <v>6.1864408922076182</v>
      </c>
      <c r="S407" s="92">
        <f t="shared" si="42"/>
        <v>-2.5706582797229371</v>
      </c>
      <c r="T407" s="32">
        <f t="shared" si="45"/>
        <v>964.60524165999846</v>
      </c>
      <c r="U407" s="32">
        <f t="shared" si="46"/>
        <v>5.682408838664049</v>
      </c>
    </row>
    <row r="408" spans="1:21">
      <c r="A408" s="6" t="s">
        <v>2212</v>
      </c>
      <c r="B408" s="6"/>
      <c r="C408" s="6"/>
      <c r="D408" s="6"/>
      <c r="E408" s="36">
        <v>9.2430090284159688E-2</v>
      </c>
      <c r="F408" s="36">
        <v>9.4119987587804269E-3</v>
      </c>
      <c r="G408" s="36">
        <v>2.9759225199724191</v>
      </c>
      <c r="H408" s="36">
        <v>3.7185243080427241E-2</v>
      </c>
      <c r="I408" s="36">
        <v>0.23350293389126361</v>
      </c>
      <c r="J408" s="36">
        <v>1.9191109901864662E-3</v>
      </c>
      <c r="K408" s="28">
        <v>1476.24</v>
      </c>
      <c r="L408" s="28">
        <v>12.106073072400633</v>
      </c>
      <c r="M408" s="28">
        <v>1401.4893655642879</v>
      </c>
      <c r="N408" s="28">
        <v>9.2113298827824632</v>
      </c>
      <c r="O408" s="28">
        <v>1352.8318162370972</v>
      </c>
      <c r="P408" s="28">
        <v>10.103836101822981</v>
      </c>
      <c r="Q408" s="31">
        <f t="shared" si="43"/>
        <v>8.3596287705862693</v>
      </c>
      <c r="R408" s="31">
        <f t="shared" si="44"/>
        <v>2.0329369467150125</v>
      </c>
      <c r="S408" s="92">
        <f t="shared" si="42"/>
        <v>8.3596287705862693</v>
      </c>
      <c r="T408" s="32">
        <f t="shared" si="45"/>
        <v>1476.24</v>
      </c>
      <c r="U408" s="32">
        <f t="shared" si="46"/>
        <v>12.106073072400633</v>
      </c>
    </row>
    <row r="409" spans="1:21">
      <c r="A409" s="6" t="s">
        <v>2213</v>
      </c>
      <c r="B409" s="6"/>
      <c r="C409" s="6"/>
      <c r="D409" s="6"/>
      <c r="E409" s="36">
        <v>0.17076864544059409</v>
      </c>
      <c r="F409" s="36">
        <v>9.3161060373356339E-3</v>
      </c>
      <c r="G409" s="36">
        <v>10.170327410408978</v>
      </c>
      <c r="H409" s="36">
        <v>0.12575592209004047</v>
      </c>
      <c r="I409" s="36">
        <v>0.43168683341599517</v>
      </c>
      <c r="J409" s="36">
        <v>3.5097749588704347E-3</v>
      </c>
      <c r="K409" s="28">
        <v>2565.12</v>
      </c>
      <c r="L409" s="28">
        <v>19.946106136982621</v>
      </c>
      <c r="M409" s="28">
        <v>2450.3842455571294</v>
      </c>
      <c r="N409" s="28">
        <v>15.259333293762701</v>
      </c>
      <c r="O409" s="28">
        <v>2313.3173432607232</v>
      </c>
      <c r="P409" s="28">
        <v>16.386870291115411</v>
      </c>
      <c r="Q409" s="31">
        <f t="shared" si="43"/>
        <v>9.8164084619540848</v>
      </c>
      <c r="R409" s="31">
        <f t="shared" si="44"/>
        <v>1.8972322470466974</v>
      </c>
      <c r="S409" s="92">
        <f t="shared" si="42"/>
        <v>9.8164084619540848</v>
      </c>
      <c r="T409" s="32">
        <f t="shared" si="45"/>
        <v>2565.12</v>
      </c>
      <c r="U409" s="32">
        <f t="shared" si="46"/>
        <v>19.946106136982621</v>
      </c>
    </row>
    <row r="410" spans="1:21">
      <c r="A410" s="6" t="s">
        <v>2214</v>
      </c>
      <c r="B410" s="6"/>
      <c r="C410" s="6"/>
      <c r="D410" s="6"/>
      <c r="E410" s="36">
        <v>0.164676308013529</v>
      </c>
      <c r="F410" s="36">
        <v>9.3291762856396558E-3</v>
      </c>
      <c r="G410" s="36">
        <v>10.816704246265207</v>
      </c>
      <c r="H410" s="36">
        <v>0.11827930389654484</v>
      </c>
      <c r="I410" s="36">
        <v>0.4762773514214575</v>
      </c>
      <c r="J410" s="36">
        <v>2.716783499501304E-3</v>
      </c>
      <c r="K410" s="28">
        <v>2505.5549999999998</v>
      </c>
      <c r="L410" s="28">
        <v>19.492037074721104</v>
      </c>
      <c r="M410" s="28">
        <v>2507.5028121286232</v>
      </c>
      <c r="N410" s="28">
        <v>14.298054112424174</v>
      </c>
      <c r="O410" s="28">
        <v>2511.0305624044877</v>
      </c>
      <c r="P410" s="28">
        <v>12.885023649026556</v>
      </c>
      <c r="Q410" s="31">
        <f t="shared" si="43"/>
        <v>-0.21853690717177354</v>
      </c>
      <c r="R410" s="31">
        <f t="shared" si="44"/>
        <v>1.8679618203194832</v>
      </c>
      <c r="S410" s="92">
        <f t="shared" si="42"/>
        <v>-0.21853690717177354</v>
      </c>
      <c r="T410" s="32">
        <f t="shared" si="45"/>
        <v>2505.5549999999998</v>
      </c>
      <c r="U410" s="32">
        <f t="shared" si="46"/>
        <v>19.492037074721104</v>
      </c>
    </row>
    <row r="411" spans="1:21">
      <c r="A411" s="6" t="s">
        <v>2215</v>
      </c>
      <c r="B411" s="6"/>
      <c r="C411" s="6"/>
      <c r="D411" s="6"/>
      <c r="E411" s="36">
        <v>0.11422325569369997</v>
      </c>
      <c r="F411" s="36">
        <v>9.3590330217381158E-3</v>
      </c>
      <c r="G411" s="36">
        <v>5.4999935105359139</v>
      </c>
      <c r="H411" s="36">
        <v>6.3821108740814744E-2</v>
      </c>
      <c r="I411" s="36">
        <v>0.34911758845020596</v>
      </c>
      <c r="J411" s="36">
        <v>2.3949027337266155E-3</v>
      </c>
      <c r="K411" s="28">
        <v>1933.335</v>
      </c>
      <c r="L411" s="28">
        <v>15.340199893929652</v>
      </c>
      <c r="M411" s="28">
        <v>1900.5951957374248</v>
      </c>
      <c r="N411" s="28">
        <v>11.486280547551043</v>
      </c>
      <c r="O411" s="28">
        <v>1930.3835007299531</v>
      </c>
      <c r="P411" s="28">
        <v>11.841987895253505</v>
      </c>
      <c r="Q411" s="31">
        <f t="shared" si="43"/>
        <v>0.15266362374067866</v>
      </c>
      <c r="R411" s="31">
        <f t="shared" si="44"/>
        <v>2.0028286471722208</v>
      </c>
      <c r="S411" s="92">
        <f t="shared" si="42"/>
        <v>0.15266362374067866</v>
      </c>
      <c r="T411" s="32">
        <f t="shared" si="45"/>
        <v>1933.335</v>
      </c>
      <c r="U411" s="32">
        <f t="shared" si="46"/>
        <v>15.340199893929652</v>
      </c>
    </row>
    <row r="412" spans="1:21">
      <c r="A412" s="6" t="s">
        <v>2216</v>
      </c>
      <c r="B412" s="6"/>
      <c r="C412" s="6"/>
      <c r="D412" s="6"/>
      <c r="E412" s="36">
        <v>0.15939419225525836</v>
      </c>
      <c r="F412" s="36">
        <v>9.336173556929549E-3</v>
      </c>
      <c r="G412" s="36">
        <v>9.439747800425069</v>
      </c>
      <c r="H412" s="36">
        <v>0.10711852319040654</v>
      </c>
      <c r="I412" s="36">
        <v>0.42939564647579326</v>
      </c>
      <c r="J412" s="36">
        <v>2.7696514419166644E-3</v>
      </c>
      <c r="K412" s="28">
        <v>2449.0700000000002</v>
      </c>
      <c r="L412" s="28">
        <v>19.248836114163378</v>
      </c>
      <c r="M412" s="28">
        <v>2381.7032290351822</v>
      </c>
      <c r="N412" s="28">
        <v>13.916243386591406</v>
      </c>
      <c r="O412" s="28">
        <v>2302.9926194917962</v>
      </c>
      <c r="P412" s="28">
        <v>13.209660053897187</v>
      </c>
      <c r="Q412" s="31">
        <f t="shared" si="43"/>
        <v>5.9646061773736108</v>
      </c>
      <c r="R412" s="31">
        <f t="shared" si="44"/>
        <v>1.8299422129106651</v>
      </c>
      <c r="S412" s="92">
        <f t="shared" si="42"/>
        <v>5.9646061773736108</v>
      </c>
      <c r="T412" s="32">
        <f t="shared" si="45"/>
        <v>2449.0700000000002</v>
      </c>
      <c r="U412" s="32">
        <f t="shared" si="46"/>
        <v>19.248836114163378</v>
      </c>
    </row>
    <row r="413" spans="1:21">
      <c r="A413" s="6" t="s">
        <v>2217</v>
      </c>
      <c r="B413" s="6"/>
      <c r="C413" s="6"/>
      <c r="D413" s="6"/>
      <c r="E413" s="36">
        <v>7.6705260438594464E-2</v>
      </c>
      <c r="F413" s="36">
        <v>9.4075099461799986E-3</v>
      </c>
      <c r="G413" s="36">
        <v>2.1858245865328403</v>
      </c>
      <c r="H413" s="36">
        <v>2.6408716087571914E-2</v>
      </c>
      <c r="I413" s="36">
        <v>0.20661004128857796</v>
      </c>
      <c r="J413" s="36">
        <v>1.566274128497873E-3</v>
      </c>
      <c r="K413" s="28">
        <v>1122.2249999999999</v>
      </c>
      <c r="L413" s="28">
        <v>9.5925177030098236</v>
      </c>
      <c r="M413" s="28">
        <v>1176.5356677531693</v>
      </c>
      <c r="N413" s="28">
        <v>7.8116559702287125</v>
      </c>
      <c r="O413" s="28">
        <v>1210.7320480873191</v>
      </c>
      <c r="P413" s="28">
        <v>8.4011528034348402</v>
      </c>
      <c r="Q413" s="31">
        <f t="shared" si="43"/>
        <v>-7.8867471395949185</v>
      </c>
      <c r="R413" s="31">
        <f t="shared" si="44"/>
        <v>2.3755936601767376</v>
      </c>
      <c r="S413" s="92" t="str">
        <f t="shared" si="42"/>
        <v>X</v>
      </c>
      <c r="T413" s="32">
        <f t="shared" si="45"/>
        <v>1122.2249999999999</v>
      </c>
      <c r="U413" s="32">
        <f t="shared" si="46"/>
        <v>9.5925177030098236</v>
      </c>
    </row>
    <row r="414" spans="1:21">
      <c r="A414" s="6" t="s">
        <v>2218</v>
      </c>
      <c r="B414" s="6"/>
      <c r="C414" s="6"/>
      <c r="D414" s="6"/>
      <c r="E414" s="36">
        <v>7.1349150868260991E-2</v>
      </c>
      <c r="F414" s="36">
        <v>9.7396063997112221E-3</v>
      </c>
      <c r="G414" s="36">
        <v>1.6195801025884193</v>
      </c>
      <c r="H414" s="36">
        <v>1.8756828110169696E-2</v>
      </c>
      <c r="I414" s="36">
        <v>0.16461516235583862</v>
      </c>
      <c r="J414" s="36">
        <v>1.0315259904696878E-3</v>
      </c>
      <c r="K414" s="28">
        <v>968.51499999999999</v>
      </c>
      <c r="L414" s="28">
        <v>10.513010186753869</v>
      </c>
      <c r="M414" s="28">
        <v>977.82813498642599</v>
      </c>
      <c r="N414" s="28">
        <v>6.082746575522175</v>
      </c>
      <c r="O414" s="28">
        <v>982.37356779381764</v>
      </c>
      <c r="P414" s="28">
        <v>5.6802585483837973</v>
      </c>
      <c r="Q414" s="31">
        <f t="shared" si="43"/>
        <v>-1.4309089475968539</v>
      </c>
      <c r="R414" s="31">
        <f t="shared" si="44"/>
        <v>2.4949502303048305</v>
      </c>
      <c r="S414" s="92">
        <f t="shared" si="42"/>
        <v>-1.4309089475968539</v>
      </c>
      <c r="T414" s="32">
        <f t="shared" si="45"/>
        <v>982.37356779381764</v>
      </c>
      <c r="U414" s="32">
        <f t="shared" si="46"/>
        <v>5.6802585483837973</v>
      </c>
    </row>
    <row r="415" spans="1:21">
      <c r="A415" s="6" t="s">
        <v>2219</v>
      </c>
      <c r="B415" s="6"/>
      <c r="C415" s="6"/>
      <c r="D415" s="6"/>
      <c r="E415" s="36">
        <v>0.18636294221644689</v>
      </c>
      <c r="F415" s="36">
        <v>9.5471607175288287E-3</v>
      </c>
      <c r="G415" s="36">
        <v>13.064780358174716</v>
      </c>
      <c r="H415" s="36">
        <v>0.14702907839562229</v>
      </c>
      <c r="I415" s="36">
        <v>0.50817163134949639</v>
      </c>
      <c r="J415" s="36">
        <v>3.0278186940860684E-3</v>
      </c>
      <c r="K415" s="28">
        <v>2710.1849999999999</v>
      </c>
      <c r="L415" s="28">
        <v>21.311385392841128</v>
      </c>
      <c r="M415" s="28">
        <v>2684.3416008751146</v>
      </c>
      <c r="N415" s="28">
        <v>15.675008747888757</v>
      </c>
      <c r="O415" s="28">
        <v>2648.8191909859383</v>
      </c>
      <c r="P415" s="28">
        <v>14.07148024810423</v>
      </c>
      <c r="Q415" s="31">
        <f t="shared" si="43"/>
        <v>2.2642664251356082</v>
      </c>
      <c r="R415" s="31">
        <f t="shared" si="44"/>
        <v>1.854970687471855</v>
      </c>
      <c r="S415" s="92">
        <f t="shared" si="42"/>
        <v>2.2642664251356082</v>
      </c>
      <c r="T415" s="32">
        <f t="shared" si="45"/>
        <v>2710.1849999999999</v>
      </c>
      <c r="U415" s="32">
        <f t="shared" si="46"/>
        <v>21.311385392841128</v>
      </c>
    </row>
    <row r="416" spans="1:21">
      <c r="A416" s="6" t="s">
        <v>2220</v>
      </c>
      <c r="B416" s="6"/>
      <c r="C416" s="6"/>
      <c r="D416" s="6"/>
      <c r="E416" s="36">
        <v>0.24892650614343811</v>
      </c>
      <c r="F416" s="36">
        <v>9.4300129815846553E-3</v>
      </c>
      <c r="G416" s="36">
        <v>20.999328893810141</v>
      </c>
      <c r="H416" s="36">
        <v>0.26409556680880047</v>
      </c>
      <c r="I416" s="36">
        <v>0.61152091564774291</v>
      </c>
      <c r="J416" s="36">
        <v>5.0885089092971049E-3</v>
      </c>
      <c r="K416" s="28">
        <v>3188.89</v>
      </c>
      <c r="L416" s="28">
        <v>24.693836521067528</v>
      </c>
      <c r="M416" s="28">
        <v>3138.5611494808572</v>
      </c>
      <c r="N416" s="28">
        <v>18.944409227357298</v>
      </c>
      <c r="O416" s="28">
        <v>3076.0896127797196</v>
      </c>
      <c r="P416" s="28">
        <v>21.562809429144057</v>
      </c>
      <c r="Q416" s="31">
        <f t="shared" si="43"/>
        <v>3.5372931402550822</v>
      </c>
      <c r="R416" s="31">
        <f t="shared" si="44"/>
        <v>2.0151472081546822</v>
      </c>
      <c r="S416" s="92">
        <f t="shared" si="42"/>
        <v>3.5372931402550822</v>
      </c>
      <c r="T416" s="32">
        <f t="shared" si="45"/>
        <v>3188.89</v>
      </c>
      <c r="U416" s="32">
        <f t="shared" si="46"/>
        <v>24.693836521067528</v>
      </c>
    </row>
    <row r="417" spans="1:21">
      <c r="A417" s="6" t="s">
        <v>2221</v>
      </c>
      <c r="B417" s="6"/>
      <c r="C417" s="6"/>
      <c r="D417" s="6"/>
      <c r="E417" s="36">
        <v>0.11433404180755904</v>
      </c>
      <c r="F417" s="36">
        <v>9.4230153741100206E-3</v>
      </c>
      <c r="G417" s="36">
        <v>5.6654451053207104</v>
      </c>
      <c r="H417" s="36">
        <v>6.610638074664496E-2</v>
      </c>
      <c r="I417" s="36">
        <v>0.35925990195250512</v>
      </c>
      <c r="J417" s="36">
        <v>2.4723009513363354E-3</v>
      </c>
      <c r="K417" s="28">
        <v>1869.4449999999999</v>
      </c>
      <c r="L417" s="28">
        <v>14.86326536329763</v>
      </c>
      <c r="M417" s="28">
        <v>1926.1174126969088</v>
      </c>
      <c r="N417" s="28">
        <v>11.642283040539358</v>
      </c>
      <c r="O417" s="28">
        <v>1978.664701899613</v>
      </c>
      <c r="P417" s="28">
        <v>12.155115945141381</v>
      </c>
      <c r="Q417" s="31">
        <f t="shared" si="43"/>
        <v>-5.8423597324132492</v>
      </c>
      <c r="R417" s="31">
        <f t="shared" si="44"/>
        <v>2.1268792379702663</v>
      </c>
      <c r="S417" s="92">
        <f t="shared" si="42"/>
        <v>-5.8423597324132492</v>
      </c>
      <c r="T417" s="32">
        <f t="shared" si="45"/>
        <v>1869.4449999999999</v>
      </c>
      <c r="U417" s="32">
        <f t="shared" si="46"/>
        <v>14.86326536329763</v>
      </c>
    </row>
    <row r="418" spans="1:21">
      <c r="A418" s="6" t="s">
        <v>2222</v>
      </c>
      <c r="B418" s="6"/>
      <c r="C418" s="6"/>
      <c r="D418" s="6"/>
      <c r="E418" s="36">
        <v>7.3244924147900084E-2</v>
      </c>
      <c r="F418" s="36">
        <v>9.4390327447808654E-3</v>
      </c>
      <c r="G418" s="36">
        <v>1.8115677753984156</v>
      </c>
      <c r="H418" s="36">
        <v>2.0374359268676697E-2</v>
      </c>
      <c r="I418" s="36">
        <v>0.17932947442157354</v>
      </c>
      <c r="J418" s="36">
        <v>1.0966316962855896E-3</v>
      </c>
      <c r="K418" s="28">
        <v>1020.37</v>
      </c>
      <c r="L418" s="28">
        <v>8.8925418868173285</v>
      </c>
      <c r="M418" s="28">
        <v>1049.6443671119418</v>
      </c>
      <c r="N418" s="28">
        <v>6.3746735158922894</v>
      </c>
      <c r="O418" s="28">
        <v>1063.3104589929155</v>
      </c>
      <c r="P418" s="28">
        <v>5.9862024234638138</v>
      </c>
      <c r="Q418" s="31">
        <f t="shared" si="43"/>
        <v>-4.2083223725624563</v>
      </c>
      <c r="R418" s="31">
        <f t="shared" si="44"/>
        <v>2.1623759505322822</v>
      </c>
      <c r="S418" s="92">
        <f t="shared" si="42"/>
        <v>-4.2083223725624563</v>
      </c>
      <c r="T418" s="32">
        <f t="shared" si="45"/>
        <v>1020.37</v>
      </c>
      <c r="U418" s="32">
        <f t="shared" si="46"/>
        <v>8.8925418868173285</v>
      </c>
    </row>
    <row r="419" spans="1:21">
      <c r="A419" s="6" t="s">
        <v>2223</v>
      </c>
      <c r="B419" s="6"/>
      <c r="C419" s="6"/>
      <c r="D419" s="6"/>
      <c r="E419" s="36">
        <v>7.0948361643075081E-2</v>
      </c>
      <c r="F419" s="36">
        <v>9.4791967784277585E-3</v>
      </c>
      <c r="G419" s="36">
        <v>1.6366745586428888</v>
      </c>
      <c r="H419" s="36">
        <v>1.8636303739744946E-2</v>
      </c>
      <c r="I419" s="36">
        <v>0.16725383672896157</v>
      </c>
      <c r="J419" s="36">
        <v>1.0551783098282628E-3</v>
      </c>
      <c r="K419" s="28">
        <v>966.66499999999996</v>
      </c>
      <c r="L419" s="28">
        <v>9.2891779138802288</v>
      </c>
      <c r="M419" s="28">
        <v>984.43264077895469</v>
      </c>
      <c r="N419" s="28">
        <v>6.1358945926390893</v>
      </c>
      <c r="O419" s="28">
        <v>996.96271938656423</v>
      </c>
      <c r="P419" s="28">
        <v>5.801768196408621</v>
      </c>
      <c r="Q419" s="31">
        <f t="shared" si="43"/>
        <v>-3.1342522369760317</v>
      </c>
      <c r="R419" s="31">
        <f t="shared" si="44"/>
        <v>2.3172742439558731</v>
      </c>
      <c r="S419" s="92">
        <f t="shared" si="42"/>
        <v>-3.1342522369760317</v>
      </c>
      <c r="T419" s="32">
        <f t="shared" si="45"/>
        <v>996.96271938656423</v>
      </c>
      <c r="U419" s="32">
        <f t="shared" si="46"/>
        <v>5.801768196408621</v>
      </c>
    </row>
    <row r="420" spans="1:21">
      <c r="A420" s="6" t="s">
        <v>2224</v>
      </c>
      <c r="B420" s="6"/>
      <c r="C420" s="6"/>
      <c r="D420" s="6"/>
      <c r="E420" s="36">
        <v>0.10831488989435795</v>
      </c>
      <c r="F420" s="36">
        <v>9.5057704052163572E-3</v>
      </c>
      <c r="G420" s="36">
        <v>3.7893224295047165</v>
      </c>
      <c r="H420" s="36">
        <v>4.5636860805329825E-2</v>
      </c>
      <c r="I420" s="36">
        <v>0.25366155074341662</v>
      </c>
      <c r="J420" s="36">
        <v>1.8758475544517622E-3</v>
      </c>
      <c r="K420" s="28">
        <v>1772.2249999999999</v>
      </c>
      <c r="L420" s="28">
        <v>14.100964096740205</v>
      </c>
      <c r="M420" s="28">
        <v>1590.4847907791736</v>
      </c>
      <c r="N420" s="28">
        <v>9.9915548294863274</v>
      </c>
      <c r="O420" s="28">
        <v>1457.3312492726318</v>
      </c>
      <c r="P420" s="28">
        <v>9.7697132005397744</v>
      </c>
      <c r="Q420" s="31">
        <f t="shared" si="43"/>
        <v>17.768271564128035</v>
      </c>
      <c r="R420" s="31">
        <f t="shared" si="44"/>
        <v>1.7111285731464316</v>
      </c>
      <c r="S420" s="92" t="str">
        <f t="shared" si="42"/>
        <v>X</v>
      </c>
      <c r="T420" s="32">
        <f t="shared" si="45"/>
        <v>1772.2249999999999</v>
      </c>
      <c r="U420" s="32">
        <f t="shared" si="46"/>
        <v>14.100964096740205</v>
      </c>
    </row>
    <row r="421" spans="1:21">
      <c r="A421" s="6" t="s">
        <v>2225</v>
      </c>
      <c r="B421" s="6"/>
      <c r="C421" s="6"/>
      <c r="D421" s="6"/>
      <c r="E421" s="36">
        <v>7.0126831526629574E-2</v>
      </c>
      <c r="F421" s="36">
        <v>1.0658092749953047E-2</v>
      </c>
      <c r="G421" s="36">
        <v>1.2924460346398416</v>
      </c>
      <c r="H421" s="36">
        <v>1.6302124920722205E-2</v>
      </c>
      <c r="I421" s="36">
        <v>0.13354820099612827</v>
      </c>
      <c r="J421" s="36">
        <v>9.0085807203067476E-4</v>
      </c>
      <c r="K421" s="28">
        <v>931.48</v>
      </c>
      <c r="L421" s="28">
        <v>13.224044932652641</v>
      </c>
      <c r="M421" s="28">
        <v>842.38146409159071</v>
      </c>
      <c r="N421" s="28">
        <v>6.2767261561659859</v>
      </c>
      <c r="O421" s="28">
        <v>808.07551393064853</v>
      </c>
      <c r="P421" s="28">
        <v>5.0639225335777818</v>
      </c>
      <c r="Q421" s="31">
        <f t="shared" si="43"/>
        <v>13.248216394270573</v>
      </c>
      <c r="R421" s="31">
        <f t="shared" si="44"/>
        <v>2.6924951208032741</v>
      </c>
      <c r="S421" s="92" t="str">
        <f t="shared" si="42"/>
        <v>X</v>
      </c>
      <c r="T421" s="32">
        <f t="shared" si="45"/>
        <v>808.07551393064853</v>
      </c>
      <c r="U421" s="32">
        <f t="shared" si="46"/>
        <v>5.0639225335777818</v>
      </c>
    </row>
    <row r="422" spans="1:21">
      <c r="A422" s="6" t="s">
        <v>2226</v>
      </c>
      <c r="B422" s="6"/>
      <c r="C422" s="6"/>
      <c r="D422" s="6"/>
      <c r="E422" s="36">
        <v>0.18813860319728082</v>
      </c>
      <c r="F422" s="36">
        <v>9.3867687280736207E-3</v>
      </c>
      <c r="G422" s="36">
        <v>14.010251851697344</v>
      </c>
      <c r="H422" s="36">
        <v>0.15806637684936897</v>
      </c>
      <c r="I422" s="36">
        <v>0.53960425699336223</v>
      </c>
      <c r="J422" s="36">
        <v>3.3774429282530326E-3</v>
      </c>
      <c r="K422" s="28">
        <v>2727.7849999999999</v>
      </c>
      <c r="L422" s="28">
        <v>21.167340635022629</v>
      </c>
      <c r="M422" s="28">
        <v>2750.4020149584308</v>
      </c>
      <c r="N422" s="28">
        <v>15.906693792562947</v>
      </c>
      <c r="O422" s="28">
        <v>2781.7915063543414</v>
      </c>
      <c r="P422" s="28">
        <v>15.365880363868973</v>
      </c>
      <c r="Q422" s="31">
        <f t="shared" si="43"/>
        <v>-1.979866681367537</v>
      </c>
      <c r="R422" s="31">
        <f t="shared" si="44"/>
        <v>1.9427388012085822</v>
      </c>
      <c r="S422" s="92">
        <f t="shared" si="42"/>
        <v>-1.979866681367537</v>
      </c>
      <c r="T422" s="32">
        <f t="shared" si="45"/>
        <v>2727.7849999999999</v>
      </c>
      <c r="U422" s="32">
        <f t="shared" si="46"/>
        <v>21.167340635022629</v>
      </c>
    </row>
    <row r="423" spans="1:21">
      <c r="A423" s="6" t="s">
        <v>2227</v>
      </c>
      <c r="B423" s="6"/>
      <c r="C423" s="6"/>
      <c r="D423" s="6"/>
      <c r="E423" s="36">
        <v>0.15940391814012045</v>
      </c>
      <c r="F423" s="36">
        <v>9.4068339832933633E-3</v>
      </c>
      <c r="G423" s="36">
        <v>10.27755934940534</v>
      </c>
      <c r="H423" s="36">
        <v>0.1166661076498979</v>
      </c>
      <c r="I423" s="36">
        <v>0.46719577018363234</v>
      </c>
      <c r="J423" s="36">
        <v>2.9683993537268313E-3</v>
      </c>
      <c r="K423" s="28">
        <v>2449.0700000000002</v>
      </c>
      <c r="L423" s="28">
        <v>19.248836114163378</v>
      </c>
      <c r="M423" s="28">
        <v>2460.0851428390474</v>
      </c>
      <c r="N423" s="28">
        <v>14.280133047929652</v>
      </c>
      <c r="O423" s="28">
        <v>2471.2518265820208</v>
      </c>
      <c r="P423" s="28">
        <v>13.927852778213634</v>
      </c>
      <c r="Q423" s="31">
        <f t="shared" si="43"/>
        <v>-0.90572448243704251</v>
      </c>
      <c r="R423" s="31">
        <f t="shared" si="44"/>
        <v>1.9518209192843707</v>
      </c>
      <c r="S423" s="92">
        <f t="shared" si="42"/>
        <v>-0.90572448243704251</v>
      </c>
      <c r="T423" s="32">
        <f t="shared" si="45"/>
        <v>2449.0700000000002</v>
      </c>
      <c r="U423" s="32">
        <f t="shared" si="46"/>
        <v>19.248836114163378</v>
      </c>
    </row>
    <row r="424" spans="1:21">
      <c r="A424" s="6" t="s">
        <v>2228</v>
      </c>
      <c r="B424" s="6"/>
      <c r="C424" s="6"/>
      <c r="D424" s="6"/>
      <c r="E424" s="36">
        <v>6.5320672083451825E-2</v>
      </c>
      <c r="F424" s="36">
        <v>1.0789870097753486E-2</v>
      </c>
      <c r="G424" s="36">
        <v>1.1882295327988202</v>
      </c>
      <c r="H424" s="36">
        <v>1.5064810112302006E-2</v>
      </c>
      <c r="I424" s="36">
        <v>0.13188177932517015</v>
      </c>
      <c r="J424" s="36">
        <v>8.7797706569990076E-4</v>
      </c>
      <c r="K424" s="28">
        <v>783.33500000000004</v>
      </c>
      <c r="L424" s="28">
        <v>14.297117326255677</v>
      </c>
      <c r="M424" s="28">
        <v>795.13914236550193</v>
      </c>
      <c r="N424" s="28">
        <v>5.4252006591639939</v>
      </c>
      <c r="O424" s="28">
        <v>798.5917105697896</v>
      </c>
      <c r="P424" s="28">
        <v>4.9390487608495839</v>
      </c>
      <c r="Q424" s="31">
        <f t="shared" si="43"/>
        <v>-1.947661035162418</v>
      </c>
      <c r="R424" s="31">
        <f t="shared" si="44"/>
        <v>3.9292665680083312</v>
      </c>
      <c r="S424" s="92">
        <f t="shared" si="42"/>
        <v>-1.947661035162418</v>
      </c>
      <c r="T424" s="32">
        <f t="shared" si="45"/>
        <v>798.5917105697896</v>
      </c>
      <c r="U424" s="32">
        <f t="shared" si="46"/>
        <v>4.9390487608495839</v>
      </c>
    </row>
    <row r="425" spans="1:21">
      <c r="A425" s="6" t="s">
        <v>2229</v>
      </c>
      <c r="B425" s="6"/>
      <c r="C425" s="6"/>
      <c r="D425" s="6"/>
      <c r="E425" s="36">
        <v>7.3981022716982842E-2</v>
      </c>
      <c r="F425" s="36">
        <v>9.4555972697571451E-3</v>
      </c>
      <c r="G425" s="36">
        <v>1.8810960119899185</v>
      </c>
      <c r="H425" s="36">
        <v>2.2439091017225202E-2</v>
      </c>
      <c r="I425" s="36">
        <v>0.18416725046574278</v>
      </c>
      <c r="J425" s="36">
        <v>1.3393193760261935E-3</v>
      </c>
      <c r="K425" s="28">
        <v>1042.5999999999999</v>
      </c>
      <c r="L425" s="28">
        <v>12.608572931557296</v>
      </c>
      <c r="M425" s="28">
        <v>1074.4486789583113</v>
      </c>
      <c r="N425" s="28">
        <v>7.2693395794159397</v>
      </c>
      <c r="O425" s="28">
        <v>1089.7004694603277</v>
      </c>
      <c r="P425" s="28">
        <v>7.2908586842417389</v>
      </c>
      <c r="Q425" s="31">
        <f t="shared" si="43"/>
        <v>-4.517597301009757</v>
      </c>
      <c r="R425" s="31">
        <f t="shared" si="44"/>
        <v>2.8890422182864617</v>
      </c>
      <c r="S425" s="92">
        <f t="shared" si="42"/>
        <v>-4.517597301009757</v>
      </c>
      <c r="T425" s="32">
        <f t="shared" si="45"/>
        <v>1042.5999999999999</v>
      </c>
      <c r="U425" s="32">
        <f t="shared" si="46"/>
        <v>12.608572931557296</v>
      </c>
    </row>
    <row r="426" spans="1:21">
      <c r="A426" s="6" t="s">
        <v>2230</v>
      </c>
      <c r="B426" s="6"/>
      <c r="C426" s="6"/>
      <c r="D426" s="6"/>
      <c r="E426" s="36">
        <v>0.15588067236661965</v>
      </c>
      <c r="F426" s="36">
        <v>9.3562319140018963E-3</v>
      </c>
      <c r="G426" s="36">
        <v>10.039661969778903</v>
      </c>
      <c r="H426" s="36">
        <v>0.11516203121785222</v>
      </c>
      <c r="I426" s="36">
        <v>0.46657451030494695</v>
      </c>
      <c r="J426" s="36">
        <v>3.0962436843510305E-3</v>
      </c>
      <c r="K426" s="28">
        <v>2412.96</v>
      </c>
      <c r="L426" s="28">
        <v>18.763610280627326</v>
      </c>
      <c r="M426" s="28">
        <v>2438.4367382857699</v>
      </c>
      <c r="N426" s="28">
        <v>14.288218906906168</v>
      </c>
      <c r="O426" s="28">
        <v>2468.5216206219757</v>
      </c>
      <c r="P426" s="28">
        <v>14.457348760402724</v>
      </c>
      <c r="Q426" s="31">
        <f t="shared" si="43"/>
        <v>-2.3026333060629067</v>
      </c>
      <c r="R426" s="31">
        <f t="shared" si="44"/>
        <v>1.9918268095057614</v>
      </c>
      <c r="S426" s="92">
        <f t="shared" si="42"/>
        <v>-2.3026333060629067</v>
      </c>
      <c r="T426" s="32">
        <f t="shared" si="45"/>
        <v>2412.96</v>
      </c>
      <c r="U426" s="32">
        <f t="shared" si="46"/>
        <v>18.763610280627326</v>
      </c>
    </row>
    <row r="427" spans="1:21">
      <c r="A427" s="6" t="s">
        <v>2231</v>
      </c>
      <c r="B427" s="6"/>
      <c r="C427" s="6"/>
      <c r="D427" s="6"/>
      <c r="E427" s="36">
        <v>5.686659947485017E-2</v>
      </c>
      <c r="F427" s="36">
        <v>9.7288772224172412E-3</v>
      </c>
      <c r="G427" s="36">
        <v>0.73034243500387119</v>
      </c>
      <c r="H427" s="36">
        <v>8.7182567600536994E-3</v>
      </c>
      <c r="I427" s="36">
        <v>9.307412240903648E-2</v>
      </c>
      <c r="J427" s="36">
        <v>6.438019750282999E-4</v>
      </c>
      <c r="K427" s="28">
        <v>487.08</v>
      </c>
      <c r="L427" s="28">
        <v>8.302856527500424</v>
      </c>
      <c r="M427" s="28">
        <v>556.7541536588144</v>
      </c>
      <c r="N427" s="28">
        <v>3.9049164761580166</v>
      </c>
      <c r="O427" s="28">
        <v>573.69232848876925</v>
      </c>
      <c r="P427" s="28">
        <v>3.7212514509234733</v>
      </c>
      <c r="Q427" s="31">
        <f t="shared" si="43"/>
        <v>-17.781951319859001</v>
      </c>
      <c r="R427" s="31">
        <f t="shared" si="44"/>
        <v>4.2963592831641444</v>
      </c>
      <c r="S427" s="92" t="str">
        <f t="shared" si="42"/>
        <v>X</v>
      </c>
      <c r="T427" s="32">
        <f t="shared" si="45"/>
        <v>573.69232848876925</v>
      </c>
      <c r="U427" s="32">
        <f t="shared" si="46"/>
        <v>3.7212514509234733</v>
      </c>
    </row>
    <row r="428" spans="1:21">
      <c r="A428" s="6" t="s">
        <v>2232</v>
      </c>
      <c r="B428" s="6"/>
      <c r="C428" s="6"/>
      <c r="D428" s="6"/>
      <c r="E428" s="36">
        <v>5.8639751711450312E-2</v>
      </c>
      <c r="F428" s="36">
        <v>1.0549476962631539E-2</v>
      </c>
      <c r="G428" s="36">
        <v>0.76306495016731213</v>
      </c>
      <c r="H428" s="36">
        <v>9.3801141691492052E-3</v>
      </c>
      <c r="I428" s="36">
        <v>9.4274302967420162E-2</v>
      </c>
      <c r="J428" s="36">
        <v>5.9488913079241697E-4</v>
      </c>
      <c r="K428" s="28">
        <v>553.74</v>
      </c>
      <c r="L428" s="28">
        <v>11.90008711668969</v>
      </c>
      <c r="M428" s="28">
        <v>575.77676137952494</v>
      </c>
      <c r="N428" s="28">
        <v>4.1837448448215575</v>
      </c>
      <c r="O428" s="28">
        <v>580.76652083903878</v>
      </c>
      <c r="P428" s="28">
        <v>3.4216492872293007</v>
      </c>
      <c r="Q428" s="31">
        <f t="shared" si="43"/>
        <v>-4.8807239569181871</v>
      </c>
      <c r="R428" s="31">
        <f t="shared" si="44"/>
        <v>4.6741883268176787</v>
      </c>
      <c r="S428" s="92">
        <f t="shared" si="42"/>
        <v>-4.8807239569181871</v>
      </c>
      <c r="T428" s="32">
        <f t="shared" si="45"/>
        <v>580.76652083903878</v>
      </c>
      <c r="U428" s="32">
        <f t="shared" si="46"/>
        <v>3.4216492872293007</v>
      </c>
    </row>
    <row r="429" spans="1:21">
      <c r="A429" s="6" t="s">
        <v>2233</v>
      </c>
      <c r="B429" s="6"/>
      <c r="C429" s="6"/>
      <c r="D429" s="6"/>
      <c r="E429" s="36">
        <v>6.9371807292813836E-2</v>
      </c>
      <c r="F429" s="36">
        <v>9.3278215954132812E-3</v>
      </c>
      <c r="G429" s="36">
        <v>1.5784645273214892</v>
      </c>
      <c r="H429" s="36">
        <v>1.7783648609483567E-2</v>
      </c>
      <c r="I429" s="36">
        <v>0.16482822749507714</v>
      </c>
      <c r="J429" s="36">
        <v>1.0414747581456651E-3</v>
      </c>
      <c r="K429" s="28">
        <v>909.26</v>
      </c>
      <c r="L429" s="28">
        <v>10.883417934877063</v>
      </c>
      <c r="M429" s="28">
        <v>961.76481425164809</v>
      </c>
      <c r="N429" s="28">
        <v>5.8796394516422232</v>
      </c>
      <c r="O429" s="28">
        <v>983.55282473143302</v>
      </c>
      <c r="P429" s="28">
        <v>5.7348035441181144</v>
      </c>
      <c r="Q429" s="31">
        <f t="shared" si="43"/>
        <v>-8.1706909719368568</v>
      </c>
      <c r="R429" s="31">
        <f t="shared" si="44"/>
        <v>2.8804034524952633</v>
      </c>
      <c r="S429" s="92" t="str">
        <f t="shared" si="42"/>
        <v>X</v>
      </c>
      <c r="T429" s="32">
        <f t="shared" si="45"/>
        <v>983.55282473143302</v>
      </c>
      <c r="U429" s="32">
        <f t="shared" si="46"/>
        <v>5.7348035441181144</v>
      </c>
    </row>
    <row r="430" spans="1:21">
      <c r="A430" s="6" t="s">
        <v>2234</v>
      </c>
      <c r="B430" s="6"/>
      <c r="C430" s="6"/>
      <c r="D430" s="6"/>
      <c r="E430" s="36">
        <v>9.3769780270937797E-2</v>
      </c>
      <c r="F430" s="36">
        <v>9.3590325390491592E-3</v>
      </c>
      <c r="G430" s="36">
        <v>3.5573112956104591</v>
      </c>
      <c r="H430" s="36">
        <v>4.06165065197834E-2</v>
      </c>
      <c r="I430" s="36">
        <v>0.2748054512529835</v>
      </c>
      <c r="J430" s="36">
        <v>1.7972701810391122E-3</v>
      </c>
      <c r="K430" s="28">
        <v>1503.39</v>
      </c>
      <c r="L430" s="28">
        <v>12.154554112208661</v>
      </c>
      <c r="M430" s="28">
        <v>1540.0648032407496</v>
      </c>
      <c r="N430" s="28">
        <v>9.2768052465959361</v>
      </c>
      <c r="O430" s="28">
        <v>1565.1479756016656</v>
      </c>
      <c r="P430" s="28">
        <v>9.2821136058667246</v>
      </c>
      <c r="Q430" s="31">
        <f t="shared" si="43"/>
        <v>-4.1079144867044226</v>
      </c>
      <c r="R430" s="31">
        <f t="shared" si="44"/>
        <v>2.0877130972557811</v>
      </c>
      <c r="S430" s="92">
        <f t="shared" si="42"/>
        <v>-4.1079144867044226</v>
      </c>
      <c r="T430" s="32">
        <f t="shared" si="45"/>
        <v>1503.39</v>
      </c>
      <c r="U430" s="32">
        <f t="shared" si="46"/>
        <v>12.154554112208661</v>
      </c>
    </row>
    <row r="431" spans="1:21">
      <c r="A431" s="6" t="s">
        <v>2235</v>
      </c>
      <c r="B431" s="6"/>
      <c r="C431" s="6"/>
      <c r="D431" s="6"/>
      <c r="E431" s="36">
        <v>7.006084988240173E-2</v>
      </c>
      <c r="F431" s="36">
        <v>9.4803323907101632E-3</v>
      </c>
      <c r="G431" s="36">
        <v>1.6192463224453464</v>
      </c>
      <c r="H431" s="36">
        <v>1.8463399918571564E-2</v>
      </c>
      <c r="I431" s="36">
        <v>0.16742190677811591</v>
      </c>
      <c r="J431" s="36">
        <v>1.0607140588995629E-3</v>
      </c>
      <c r="K431" s="28">
        <v>931.48</v>
      </c>
      <c r="L431" s="28">
        <v>38.18220489483047</v>
      </c>
      <c r="M431" s="28">
        <v>977.69874925238855</v>
      </c>
      <c r="N431" s="28">
        <v>6.0850963684359192</v>
      </c>
      <c r="O431" s="28">
        <v>997.89085611248152</v>
      </c>
      <c r="P431" s="28">
        <v>5.831837442558987</v>
      </c>
      <c r="Q431" s="31">
        <f t="shared" si="43"/>
        <v>-7.1296062301371421</v>
      </c>
      <c r="R431" s="31">
        <f t="shared" si="44"/>
        <v>8.8714912470163814</v>
      </c>
      <c r="S431" s="92">
        <f t="shared" si="42"/>
        <v>-7.1296062301371421</v>
      </c>
      <c r="T431" s="32">
        <f t="shared" si="45"/>
        <v>997.89085611248152</v>
      </c>
      <c r="U431" s="32">
        <f t="shared" si="46"/>
        <v>5.831837442558987</v>
      </c>
    </row>
    <row r="432" spans="1:21">
      <c r="A432" s="6" t="s">
        <v>2236</v>
      </c>
      <c r="B432" s="6"/>
      <c r="C432" s="6"/>
      <c r="D432" s="6"/>
      <c r="E432" s="36">
        <v>0.14927725572400347</v>
      </c>
      <c r="F432" s="36">
        <v>9.2938559075159983E-3</v>
      </c>
      <c r="G432" s="36">
        <v>8.552415748722094</v>
      </c>
      <c r="H432" s="36">
        <v>0.10188903386078492</v>
      </c>
      <c r="I432" s="36">
        <v>0.41492216831126311</v>
      </c>
      <c r="J432" s="36">
        <v>3.0926386787203408E-3</v>
      </c>
      <c r="K432" s="28">
        <v>2338.895</v>
      </c>
      <c r="L432" s="28">
        <v>18.22279298265148</v>
      </c>
      <c r="M432" s="28">
        <v>2291.5104640153668</v>
      </c>
      <c r="N432" s="28">
        <v>13.971675912694069</v>
      </c>
      <c r="O432" s="28">
        <v>2237.3861392771187</v>
      </c>
      <c r="P432" s="28">
        <v>14.666862632848034</v>
      </c>
      <c r="Q432" s="31">
        <f t="shared" si="43"/>
        <v>4.3400349619320817</v>
      </c>
      <c r="R432" s="31">
        <f t="shared" si="44"/>
        <v>1.9480413934907126</v>
      </c>
      <c r="S432" s="92">
        <f t="shared" si="42"/>
        <v>4.3400349619320817</v>
      </c>
      <c r="T432" s="32">
        <f t="shared" si="45"/>
        <v>2338.895</v>
      </c>
      <c r="U432" s="32">
        <f t="shared" si="46"/>
        <v>18.22279298265148</v>
      </c>
    </row>
    <row r="433" spans="1:21">
      <c r="A433" s="6" t="s">
        <v>2237</v>
      </c>
      <c r="B433" s="6"/>
      <c r="C433" s="6"/>
      <c r="D433" s="6"/>
      <c r="E433" s="36">
        <v>6.2043768355118996E-2</v>
      </c>
      <c r="F433" s="36">
        <v>9.4836976405301629E-3</v>
      </c>
      <c r="G433" s="36">
        <v>1.0721083865334531</v>
      </c>
      <c r="H433" s="36">
        <v>1.1926441753678721E-2</v>
      </c>
      <c r="I433" s="36">
        <v>0.12518916181442075</v>
      </c>
      <c r="J433" s="36">
        <v>7.2792139918300737E-4</v>
      </c>
      <c r="K433" s="28">
        <v>675.94</v>
      </c>
      <c r="L433" s="28">
        <v>6.3873158602533433</v>
      </c>
      <c r="M433" s="28">
        <v>739.774212450758</v>
      </c>
      <c r="N433" s="28">
        <v>4.4589422319260068</v>
      </c>
      <c r="O433" s="28">
        <v>760.36206515283732</v>
      </c>
      <c r="P433" s="28">
        <v>4.0945485097940191</v>
      </c>
      <c r="Q433" s="31">
        <f t="shared" si="43"/>
        <v>-12.489579719033838</v>
      </c>
      <c r="R433" s="31">
        <f t="shared" si="44"/>
        <v>2.4469195135963688</v>
      </c>
      <c r="S433" s="92" t="str">
        <f t="shared" si="42"/>
        <v>X</v>
      </c>
      <c r="T433" s="32">
        <f t="shared" si="45"/>
        <v>760.36206515283732</v>
      </c>
      <c r="U433" s="32">
        <f t="shared" si="46"/>
        <v>4.0945485097940191</v>
      </c>
    </row>
    <row r="434" spans="1:21">
      <c r="A434" s="6" t="s">
        <v>2238</v>
      </c>
      <c r="B434" s="6"/>
      <c r="C434" s="6"/>
      <c r="D434" s="6"/>
      <c r="E434" s="36">
        <v>5.7151187613538192E-2</v>
      </c>
      <c r="F434" s="36">
        <v>9.3478237994383904E-3</v>
      </c>
      <c r="G434" s="36">
        <v>0.7594438812298927</v>
      </c>
      <c r="H434" s="36">
        <v>8.4921769028802382E-3</v>
      </c>
      <c r="I434" s="36">
        <v>9.6264426471842524E-2</v>
      </c>
      <c r="J434" s="36">
        <v>5.9073373592244849E-4</v>
      </c>
      <c r="K434" s="28">
        <v>498.19</v>
      </c>
      <c r="L434" s="28">
        <v>5.3314055923338737</v>
      </c>
      <c r="M434" s="28">
        <v>573.68917352390702</v>
      </c>
      <c r="N434" s="28">
        <v>3.6221473551471028</v>
      </c>
      <c r="O434" s="28">
        <v>592.47977086317712</v>
      </c>
      <c r="P434" s="28">
        <v>3.3887662997983719</v>
      </c>
      <c r="Q434" s="31">
        <f t="shared" si="43"/>
        <v>-18.92646798674744</v>
      </c>
      <c r="R434" s="31">
        <f t="shared" si="44"/>
        <v>2.8861410891447266</v>
      </c>
      <c r="S434" s="92" t="str">
        <f t="shared" si="42"/>
        <v>X</v>
      </c>
      <c r="T434" s="32">
        <f t="shared" si="45"/>
        <v>592.47977086317712</v>
      </c>
      <c r="U434" s="32">
        <f t="shared" si="46"/>
        <v>3.3887662997983719</v>
      </c>
    </row>
    <row r="435" spans="1:21">
      <c r="A435" s="6" t="s">
        <v>2239</v>
      </c>
      <c r="B435" s="6"/>
      <c r="C435" s="6"/>
      <c r="D435" s="6"/>
      <c r="E435" s="36">
        <v>9.3219696976802713E-2</v>
      </c>
      <c r="F435" s="36">
        <v>9.2457315803632246E-3</v>
      </c>
      <c r="G435" s="36">
        <v>3.6001058095457337</v>
      </c>
      <c r="H435" s="36">
        <v>4.1232097238831193E-2</v>
      </c>
      <c r="I435" s="36">
        <v>0.27978772494023085</v>
      </c>
      <c r="J435" s="36">
        <v>1.891170482030779E-3</v>
      </c>
      <c r="K435" s="28">
        <v>1492.28</v>
      </c>
      <c r="L435" s="28">
        <v>11.786581446252175</v>
      </c>
      <c r="M435" s="28">
        <v>1549.5550645333453</v>
      </c>
      <c r="N435" s="28">
        <v>9.4043726903082252</v>
      </c>
      <c r="O435" s="28">
        <v>1590.293146095896</v>
      </c>
      <c r="P435" s="28">
        <v>9.7264982053906017</v>
      </c>
      <c r="Q435" s="31">
        <f t="shared" si="43"/>
        <v>-6.5680131138858622</v>
      </c>
      <c r="R435" s="31">
        <f t="shared" si="44"/>
        <v>2.1291399887701528</v>
      </c>
      <c r="S435" s="92">
        <f t="shared" si="42"/>
        <v>-6.5680131138858622</v>
      </c>
      <c r="T435" s="32">
        <f t="shared" si="45"/>
        <v>1492.28</v>
      </c>
      <c r="U435" s="32">
        <f t="shared" si="46"/>
        <v>11.786581446252175</v>
      </c>
    </row>
    <row r="436" spans="1:21">
      <c r="A436" s="6" t="s">
        <v>2240</v>
      </c>
      <c r="B436" s="6"/>
      <c r="C436" s="6"/>
      <c r="D436" s="6"/>
      <c r="E436" s="36">
        <v>6.3440662557360639E-2</v>
      </c>
      <c r="F436" s="36">
        <v>9.5950624244565061E-3</v>
      </c>
      <c r="G436" s="36">
        <v>1.1574987873312126</v>
      </c>
      <c r="H436" s="36">
        <v>1.31427444354957E-2</v>
      </c>
      <c r="I436" s="36">
        <v>0.13221251330016531</v>
      </c>
      <c r="J436" s="36">
        <v>8.0267223167140357E-4</v>
      </c>
      <c r="K436" s="28">
        <v>724.08</v>
      </c>
      <c r="L436" s="28">
        <v>7.8704058709227995</v>
      </c>
      <c r="M436" s="28">
        <v>780.77837427426277</v>
      </c>
      <c r="N436" s="28">
        <v>4.8353688532543071</v>
      </c>
      <c r="O436" s="28">
        <v>800.47506693796242</v>
      </c>
      <c r="P436" s="28">
        <v>4.5031068722198251</v>
      </c>
      <c r="Q436" s="31">
        <f t="shared" si="43"/>
        <v>-10.550639009220308</v>
      </c>
      <c r="R436" s="31">
        <f t="shared" si="44"/>
        <v>2.706060280625775</v>
      </c>
      <c r="S436" s="92" t="str">
        <f t="shared" si="42"/>
        <v>X</v>
      </c>
      <c r="T436" s="32">
        <f t="shared" si="45"/>
        <v>800.47506693796242</v>
      </c>
      <c r="U436" s="32">
        <f t="shared" si="46"/>
        <v>4.5031068722198251</v>
      </c>
    </row>
    <row r="437" spans="1:21">
      <c r="A437" s="6" t="s">
        <v>2241</v>
      </c>
      <c r="B437" s="6"/>
      <c r="C437" s="6"/>
      <c r="D437" s="6"/>
      <c r="E437" s="36">
        <v>6.2118639237301633E-2</v>
      </c>
      <c r="F437" s="36">
        <v>9.7239749094130083E-3</v>
      </c>
      <c r="G437" s="36">
        <v>1.1313672159323973</v>
      </c>
      <c r="H437" s="36">
        <v>1.3094871298637784E-2</v>
      </c>
      <c r="I437" s="36">
        <v>0.13197544968057937</v>
      </c>
      <c r="J437" s="36">
        <v>8.2851289919484759E-4</v>
      </c>
      <c r="K437" s="28">
        <v>679.64</v>
      </c>
      <c r="L437" s="28">
        <v>8.211207679141026</v>
      </c>
      <c r="M437" s="28">
        <v>768.40499488782632</v>
      </c>
      <c r="N437" s="28">
        <v>5.0075996537464036</v>
      </c>
      <c r="O437" s="28">
        <v>799.12516992417079</v>
      </c>
      <c r="P437" s="28">
        <v>4.6532652152516309</v>
      </c>
      <c r="Q437" s="31">
        <f t="shared" si="43"/>
        <v>-17.580655924337997</v>
      </c>
      <c r="R437" s="31">
        <f t="shared" si="44"/>
        <v>3.1539178177637837</v>
      </c>
      <c r="S437" s="92" t="str">
        <f t="shared" si="42"/>
        <v>X</v>
      </c>
      <c r="T437" s="32">
        <f t="shared" si="45"/>
        <v>799.12516992417079</v>
      </c>
      <c r="U437" s="32">
        <f t="shared" si="46"/>
        <v>4.6532652152516309</v>
      </c>
    </row>
    <row r="438" spans="1:21">
      <c r="A438" s="6" t="s">
        <v>2242</v>
      </c>
      <c r="B438" s="6"/>
      <c r="C438" s="6"/>
      <c r="D438" s="6"/>
      <c r="E438" s="36">
        <v>0.16581895474637287</v>
      </c>
      <c r="F438" s="36">
        <v>9.2508715957375139E-3</v>
      </c>
      <c r="G438" s="36">
        <v>11.050471564028669</v>
      </c>
      <c r="H438" s="36">
        <v>0.12246635690296519</v>
      </c>
      <c r="I438" s="36">
        <v>0.48293759554548277</v>
      </c>
      <c r="J438" s="36">
        <v>2.9471932880407677E-3</v>
      </c>
      <c r="K438" s="28">
        <v>2515.7399999999998</v>
      </c>
      <c r="L438" s="28">
        <v>19.491529396258354</v>
      </c>
      <c r="M438" s="28">
        <v>2527.3938093265356</v>
      </c>
      <c r="N438" s="28">
        <v>14.511640857686453</v>
      </c>
      <c r="O438" s="28">
        <v>2540.0482346203707</v>
      </c>
      <c r="P438" s="28">
        <v>13.801307904846443</v>
      </c>
      <c r="Q438" s="31">
        <f t="shared" si="43"/>
        <v>-0.96624590062450721</v>
      </c>
      <c r="R438" s="31">
        <f t="shared" si="44"/>
        <v>1.9109219079737667</v>
      </c>
      <c r="S438" s="92">
        <f t="shared" si="42"/>
        <v>-0.96624590062450721</v>
      </c>
      <c r="T438" s="32">
        <f t="shared" si="45"/>
        <v>2515.7399999999998</v>
      </c>
      <c r="U438" s="32">
        <f t="shared" si="46"/>
        <v>19.491529396258354</v>
      </c>
    </row>
    <row r="439" spans="1:21">
      <c r="A439" s="6" t="s">
        <v>2243</v>
      </c>
      <c r="B439" s="6"/>
      <c r="C439" s="6"/>
      <c r="D439" s="6"/>
      <c r="E439" s="36">
        <v>0.15112345762882379</v>
      </c>
      <c r="F439" s="36">
        <v>9.2077880097535848E-3</v>
      </c>
      <c r="G439" s="36">
        <v>9.3308891288090141</v>
      </c>
      <c r="H439" s="36">
        <v>0.10003667775428535</v>
      </c>
      <c r="I439" s="36">
        <v>0.44749738679550688</v>
      </c>
      <c r="J439" s="36">
        <v>2.4574483484436764E-3</v>
      </c>
      <c r="K439" s="28">
        <v>2358.9499999999998</v>
      </c>
      <c r="L439" s="28">
        <v>18.274514066787788</v>
      </c>
      <c r="M439" s="28">
        <v>2371.0599095459156</v>
      </c>
      <c r="N439" s="28">
        <v>13.415212178569377</v>
      </c>
      <c r="O439" s="28">
        <v>2384.1168421644688</v>
      </c>
      <c r="P439" s="28">
        <v>11.864060880942411</v>
      </c>
      <c r="Q439" s="31">
        <f t="shared" si="43"/>
        <v>-1.0668662822217012</v>
      </c>
      <c r="R439" s="31">
        <f t="shared" si="44"/>
        <v>1.8611424805264822</v>
      </c>
      <c r="S439" s="92">
        <f t="shared" si="42"/>
        <v>-1.0668662822217012</v>
      </c>
      <c r="T439" s="32">
        <f t="shared" si="45"/>
        <v>2358.9499999999998</v>
      </c>
      <c r="U439" s="32">
        <f t="shared" si="46"/>
        <v>18.274514066787788</v>
      </c>
    </row>
    <row r="440" spans="1:21">
      <c r="A440" s="6" t="s">
        <v>2244</v>
      </c>
      <c r="B440" s="6"/>
      <c r="C440" s="6"/>
      <c r="D440" s="6"/>
      <c r="E440" s="36">
        <v>0.10601430674616751</v>
      </c>
      <c r="F440" s="36">
        <v>9.2801451544620456E-3</v>
      </c>
      <c r="G440" s="36">
        <v>4.6917543639294825</v>
      </c>
      <c r="H440" s="36">
        <v>5.1042364491247411E-2</v>
      </c>
      <c r="I440" s="36">
        <v>0.3208030763829478</v>
      </c>
      <c r="J440" s="36">
        <v>1.8213907082391082E-3</v>
      </c>
      <c r="K440" s="28">
        <v>1731.79</v>
      </c>
      <c r="L440" s="28">
        <v>37.772106608674648</v>
      </c>
      <c r="M440" s="28">
        <v>1765.7699392608808</v>
      </c>
      <c r="N440" s="28">
        <v>10.142643334243342</v>
      </c>
      <c r="O440" s="28">
        <v>1793.6499133123975</v>
      </c>
      <c r="P440" s="28">
        <v>9.2635108180356358</v>
      </c>
      <c r="Q440" s="31">
        <f t="shared" si="43"/>
        <v>-3.5720216257397075</v>
      </c>
      <c r="R440" s="31">
        <f t="shared" si="44"/>
        <v>4.6429563908025413</v>
      </c>
      <c r="S440" s="92">
        <f t="shared" si="42"/>
        <v>-3.5720216257397075</v>
      </c>
      <c r="T440" s="32">
        <f t="shared" si="45"/>
        <v>1731.79</v>
      </c>
      <c r="U440" s="32">
        <f t="shared" si="46"/>
        <v>37.772106608674648</v>
      </c>
    </row>
    <row r="441" spans="1:21">
      <c r="A441" s="6" t="s">
        <v>2245</v>
      </c>
      <c r="B441" s="6"/>
      <c r="C441" s="6"/>
      <c r="D441" s="6"/>
      <c r="E441" s="36">
        <v>6.9793476392578685E-2</v>
      </c>
      <c r="F441" s="36">
        <v>9.8705095636327529E-3</v>
      </c>
      <c r="G441" s="36">
        <v>1.671504086870552</v>
      </c>
      <c r="H441" s="36">
        <v>1.9101753861404919E-2</v>
      </c>
      <c r="I441" s="36">
        <v>0.17364255215018509</v>
      </c>
      <c r="J441" s="36">
        <v>1.0000599155175827E-3</v>
      </c>
      <c r="K441" s="28">
        <v>924.07</v>
      </c>
      <c r="L441" s="28">
        <v>11.077371036709078</v>
      </c>
      <c r="M441" s="28">
        <v>997.75767093283923</v>
      </c>
      <c r="N441" s="28">
        <v>6.1974714220608167</v>
      </c>
      <c r="O441" s="28">
        <v>1032.1495889509636</v>
      </c>
      <c r="P441" s="28">
        <v>5.4748451763992145</v>
      </c>
      <c r="Q441" s="31">
        <f t="shared" si="43"/>
        <v>-11.696039147571447</v>
      </c>
      <c r="R441" s="31">
        <f t="shared" si="44"/>
        <v>2.9283798159929644</v>
      </c>
      <c r="S441" s="92" t="str">
        <f t="shared" si="42"/>
        <v>X</v>
      </c>
      <c r="T441" s="32">
        <f t="shared" si="45"/>
        <v>924.07</v>
      </c>
      <c r="U441" s="32">
        <f t="shared" si="46"/>
        <v>5.4748451763992145</v>
      </c>
    </row>
    <row r="442" spans="1:21">
      <c r="A442" s="6" t="s">
        <v>2246</v>
      </c>
      <c r="B442" s="6"/>
      <c r="C442" s="6"/>
      <c r="D442" s="6"/>
      <c r="E442" s="36">
        <v>6.9670151774136699E-2</v>
      </c>
      <c r="F442" s="36">
        <v>9.8905415205666532E-3</v>
      </c>
      <c r="G442" s="36">
        <v>1.669986122624046</v>
      </c>
      <c r="H442" s="36">
        <v>1.9167887939399265E-2</v>
      </c>
      <c r="I442" s="36">
        <v>0.17384794011037988</v>
      </c>
      <c r="J442" s="36">
        <v>1.0124869939827771E-3</v>
      </c>
      <c r="K442" s="28">
        <v>920.37</v>
      </c>
      <c r="L442" s="28">
        <v>11.057173463358581</v>
      </c>
      <c r="M442" s="28">
        <v>997.18056036915982</v>
      </c>
      <c r="N442" s="28">
        <v>6.0857418177443607</v>
      </c>
      <c r="O442" s="28">
        <v>1033.2776155539912</v>
      </c>
      <c r="P442" s="28">
        <v>5.5426609131449407</v>
      </c>
      <c r="Q442" s="31">
        <f t="shared" si="43"/>
        <v>-12.267633186000326</v>
      </c>
      <c r="R442" s="31">
        <f t="shared" si="44"/>
        <v>2.9542082909146705</v>
      </c>
      <c r="S442" s="92" t="str">
        <f t="shared" si="42"/>
        <v>X</v>
      </c>
      <c r="T442" s="32">
        <f t="shared" si="45"/>
        <v>920.37</v>
      </c>
      <c r="U442" s="32">
        <f t="shared" si="46"/>
        <v>5.5426609131449407</v>
      </c>
    </row>
    <row r="443" spans="1:21">
      <c r="A443" s="6" t="s">
        <v>2247</v>
      </c>
      <c r="B443" s="6"/>
      <c r="C443" s="6"/>
      <c r="D443" s="6"/>
      <c r="E443" s="36">
        <v>5.5565110060822896E-2</v>
      </c>
      <c r="F443" s="36">
        <v>9.3737454492450519E-3</v>
      </c>
      <c r="G443" s="36">
        <v>0.72184581057723096</v>
      </c>
      <c r="H443" s="36">
        <v>8.3453606487721241E-3</v>
      </c>
      <c r="I443" s="36">
        <v>9.4208724757152501E-2</v>
      </c>
      <c r="J443" s="36">
        <v>6.3751441463506873E-4</v>
      </c>
      <c r="K443" s="28">
        <v>435.23</v>
      </c>
      <c r="L443" s="28">
        <v>4.9939486947145459</v>
      </c>
      <c r="M443" s="28">
        <v>551.75596395450748</v>
      </c>
      <c r="N443" s="28">
        <v>3.7605904356771473</v>
      </c>
      <c r="O443" s="28">
        <v>580.38018537335051</v>
      </c>
      <c r="P443" s="28">
        <v>3.6786896235421453</v>
      </c>
      <c r="Q443" s="31">
        <f t="shared" si="43"/>
        <v>-33.350225254084151</v>
      </c>
      <c r="R443" s="31">
        <f t="shared" si="44"/>
        <v>3.4960601489815155</v>
      </c>
      <c r="S443" s="92" t="str">
        <f t="shared" si="42"/>
        <v>X</v>
      </c>
      <c r="T443" s="32">
        <f t="shared" si="45"/>
        <v>580.38018537335051</v>
      </c>
      <c r="U443" s="32">
        <f t="shared" si="46"/>
        <v>3.6786896235421453</v>
      </c>
    </row>
    <row r="444" spans="1:21">
      <c r="A444" s="6" t="s">
        <v>2248</v>
      </c>
      <c r="B444" s="6"/>
      <c r="C444" s="6"/>
      <c r="D444" s="6"/>
      <c r="E444" s="36">
        <v>7.1204123615587533E-2</v>
      </c>
      <c r="F444" s="36">
        <v>7.4211934576376678E-3</v>
      </c>
      <c r="G444" s="36">
        <v>1.625549601419519</v>
      </c>
      <c r="H444" s="36">
        <v>1.4698460119135814E-2</v>
      </c>
      <c r="I444" s="36">
        <v>0.16555951757608869</v>
      </c>
      <c r="J444" s="36">
        <v>8.5526079949215601E-4</v>
      </c>
      <c r="K444" s="28">
        <v>964.81</v>
      </c>
      <c r="L444" s="28">
        <v>6.3391158453072158</v>
      </c>
      <c r="M444" s="28">
        <v>980.13935736170561</v>
      </c>
      <c r="N444" s="28">
        <v>5.1849023609714973</v>
      </c>
      <c r="O444" s="28">
        <v>987.59867410923107</v>
      </c>
      <c r="P444" s="28">
        <v>4.6963557599462664</v>
      </c>
      <c r="Q444" s="31">
        <f t="shared" si="43"/>
        <v>-2.3619856872577172</v>
      </c>
      <c r="R444" s="31">
        <f t="shared" si="44"/>
        <v>1.6604404495380107</v>
      </c>
      <c r="S444" s="92">
        <f t="shared" si="42"/>
        <v>-2.3619856872577172</v>
      </c>
      <c r="T444" s="32">
        <f t="shared" si="45"/>
        <v>987.59867410923107</v>
      </c>
      <c r="U444" s="32">
        <f t="shared" si="46"/>
        <v>4.6963557599462664</v>
      </c>
    </row>
    <row r="445" spans="1:21">
      <c r="A445" s="6" t="s">
        <v>2249</v>
      </c>
      <c r="B445" s="6"/>
      <c r="C445" s="6"/>
      <c r="D445" s="6"/>
      <c r="E445" s="36">
        <v>6.5919980051847585E-2</v>
      </c>
      <c r="F445" s="36">
        <v>7.918320025966024E-3</v>
      </c>
      <c r="G445" s="36">
        <v>1.1762984916872132</v>
      </c>
      <c r="H445" s="36">
        <v>1.1258375060546241E-2</v>
      </c>
      <c r="I445" s="36">
        <v>0.12942730230666405</v>
      </c>
      <c r="J445" s="36">
        <v>6.9584010751097807E-4</v>
      </c>
      <c r="K445" s="28">
        <v>805.55499999999995</v>
      </c>
      <c r="L445" s="28">
        <v>9.9705589989506844</v>
      </c>
      <c r="M445" s="28">
        <v>789.58774846397466</v>
      </c>
      <c r="N445" s="28">
        <v>4.444149918108641</v>
      </c>
      <c r="O445" s="28">
        <v>784.59753188449224</v>
      </c>
      <c r="P445" s="28">
        <v>3.9218863155029648</v>
      </c>
      <c r="Q445" s="31">
        <f t="shared" si="43"/>
        <v>2.6016185257999425</v>
      </c>
      <c r="R445" s="31">
        <f t="shared" si="44"/>
        <v>2.6002441082509686</v>
      </c>
      <c r="S445" s="92">
        <f t="shared" si="42"/>
        <v>2.6016185257999425</v>
      </c>
      <c r="T445" s="32">
        <f t="shared" si="45"/>
        <v>784.59753188449224</v>
      </c>
      <c r="U445" s="32">
        <f t="shared" si="46"/>
        <v>3.9218863155029648</v>
      </c>
    </row>
    <row r="446" spans="1:21">
      <c r="A446" s="6" t="s">
        <v>2250</v>
      </c>
      <c r="B446" s="6"/>
      <c r="C446" s="6"/>
      <c r="D446" s="6"/>
      <c r="E446" s="36">
        <v>0.16396120411187545</v>
      </c>
      <c r="F446" s="36">
        <v>7.2361577802630191E-3</v>
      </c>
      <c r="G446" s="36">
        <v>10.761060363887962</v>
      </c>
      <c r="H446" s="36">
        <v>9.8403058247154285E-2</v>
      </c>
      <c r="I446" s="36">
        <v>0.47587858259932397</v>
      </c>
      <c r="J446" s="36">
        <v>2.660558059754718E-3</v>
      </c>
      <c r="K446" s="28">
        <v>2498.15</v>
      </c>
      <c r="L446" s="28">
        <v>16.689303673329967</v>
      </c>
      <c r="M446" s="28">
        <v>2502.7101643935198</v>
      </c>
      <c r="N446" s="28">
        <v>12.487204171100949</v>
      </c>
      <c r="O446" s="28">
        <v>2509.2890358296909</v>
      </c>
      <c r="P446" s="28">
        <v>12.066947239517328</v>
      </c>
      <c r="Q446" s="31">
        <f t="shared" si="43"/>
        <v>-0.44589139281832058</v>
      </c>
      <c r="R446" s="31">
        <f t="shared" si="44"/>
        <v>1.6536323901874785</v>
      </c>
      <c r="S446" s="92">
        <f t="shared" si="42"/>
        <v>-0.44589139281832058</v>
      </c>
      <c r="T446" s="32">
        <f t="shared" si="45"/>
        <v>2498.15</v>
      </c>
      <c r="U446" s="32">
        <f t="shared" si="46"/>
        <v>16.689303673329967</v>
      </c>
    </row>
    <row r="447" spans="1:21">
      <c r="A447" s="6" t="s">
        <v>2251</v>
      </c>
      <c r="B447" s="6"/>
      <c r="C447" s="6"/>
      <c r="D447" s="6"/>
      <c r="E447" s="36">
        <v>6.7437243909378428E-2</v>
      </c>
      <c r="F447" s="36">
        <v>7.9634370713883504E-3</v>
      </c>
      <c r="G447" s="36">
        <v>1.2926992952501171</v>
      </c>
      <c r="H447" s="36">
        <v>1.2336261411460225E-2</v>
      </c>
      <c r="I447" s="36">
        <v>0.13904096673689925</v>
      </c>
      <c r="J447" s="36">
        <v>7.3116238844577754E-4</v>
      </c>
      <c r="K447" s="28">
        <v>851.54</v>
      </c>
      <c r="L447" s="28">
        <v>9.8725356773272885</v>
      </c>
      <c r="M447" s="28">
        <v>842.49363350542205</v>
      </c>
      <c r="N447" s="28">
        <v>4.6549030808270144</v>
      </c>
      <c r="O447" s="28">
        <v>839.23707398942418</v>
      </c>
      <c r="P447" s="28">
        <v>4.0906685912354961</v>
      </c>
      <c r="Q447" s="31">
        <f t="shared" si="43"/>
        <v>1.4447854487840583</v>
      </c>
      <c r="R447" s="31">
        <f t="shared" si="44"/>
        <v>2.4789987433631704</v>
      </c>
      <c r="S447" s="92">
        <f t="shared" si="42"/>
        <v>1.4447854487840583</v>
      </c>
      <c r="T447" s="32">
        <f t="shared" si="45"/>
        <v>839.23707398942418</v>
      </c>
      <c r="U447" s="32">
        <f t="shared" si="46"/>
        <v>4.0906685912354961</v>
      </c>
    </row>
    <row r="448" spans="1:21">
      <c r="A448" s="6" t="s">
        <v>2252</v>
      </c>
      <c r="B448" s="6"/>
      <c r="C448" s="6"/>
      <c r="D448" s="6"/>
      <c r="E448" s="36">
        <v>7.0514010191383716E-2</v>
      </c>
      <c r="F448" s="36">
        <v>7.223914691339174E-3</v>
      </c>
      <c r="G448" s="36">
        <v>1.6205556194496553</v>
      </c>
      <c r="H448" s="36">
        <v>1.681258697914665E-2</v>
      </c>
      <c r="I448" s="36">
        <v>0.16662184994464202</v>
      </c>
      <c r="J448" s="36">
        <v>1.2407120544030469E-3</v>
      </c>
      <c r="K448" s="28">
        <v>942.59</v>
      </c>
      <c r="L448" s="28">
        <v>7.1586739950374119</v>
      </c>
      <c r="M448" s="28">
        <v>978.20618752286782</v>
      </c>
      <c r="N448" s="28">
        <v>6.3304870448658566</v>
      </c>
      <c r="O448" s="28">
        <v>993.47148916193282</v>
      </c>
      <c r="P448" s="28">
        <v>6.8328464412469279</v>
      </c>
      <c r="Q448" s="31">
        <f t="shared" si="43"/>
        <v>-5.3980510255713376</v>
      </c>
      <c r="R448" s="31">
        <f t="shared" si="44"/>
        <v>2.159838855461198</v>
      </c>
      <c r="S448" s="92">
        <f t="shared" si="42"/>
        <v>-5.3980510255713376</v>
      </c>
      <c r="T448" s="32">
        <f t="shared" si="45"/>
        <v>993.47148916193282</v>
      </c>
      <c r="U448" s="32">
        <f t="shared" si="46"/>
        <v>6.8328464412469279</v>
      </c>
    </row>
    <row r="449" spans="1:21">
      <c r="A449" s="6" t="s">
        <v>2253</v>
      </c>
      <c r="B449" s="6"/>
      <c r="C449" s="6"/>
      <c r="D449" s="6"/>
      <c r="E449" s="36">
        <v>5.9412943401332158E-2</v>
      </c>
      <c r="F449" s="36">
        <v>8.1834756579251943E-3</v>
      </c>
      <c r="G449" s="36">
        <v>0.74099187656199117</v>
      </c>
      <c r="H449" s="36">
        <v>7.4701058365920789E-3</v>
      </c>
      <c r="I449" s="36">
        <v>9.0451938496707796E-2</v>
      </c>
      <c r="J449" s="36">
        <v>5.3252939334713536E-4</v>
      </c>
      <c r="K449" s="28">
        <v>583.36</v>
      </c>
      <c r="L449" s="28">
        <v>10.003967054903764</v>
      </c>
      <c r="M449" s="28">
        <v>562.98420552796813</v>
      </c>
      <c r="N449" s="28">
        <v>3.6468256343089629</v>
      </c>
      <c r="O449" s="28">
        <v>558.20939747268494</v>
      </c>
      <c r="P449" s="28">
        <v>3.0983786164840428</v>
      </c>
      <c r="Q449" s="31">
        <f t="shared" si="43"/>
        <v>4.3113347722358526</v>
      </c>
      <c r="R449" s="31">
        <f t="shared" si="44"/>
        <v>3.4495341391261856</v>
      </c>
      <c r="S449" s="92">
        <f t="shared" si="42"/>
        <v>4.3113347722358526</v>
      </c>
      <c r="T449" s="32">
        <f t="shared" si="45"/>
        <v>558.20939747268494</v>
      </c>
      <c r="U449" s="32">
        <f t="shared" si="46"/>
        <v>3.0983786164840428</v>
      </c>
    </row>
    <row r="450" spans="1:21">
      <c r="A450" s="6" t="s">
        <v>2254</v>
      </c>
      <c r="B450" s="6"/>
      <c r="C450" s="6"/>
      <c r="D450" s="6"/>
      <c r="E450" s="36">
        <v>7.6792955158559884E-2</v>
      </c>
      <c r="F450" s="36">
        <v>7.4093729209672001E-3</v>
      </c>
      <c r="G450" s="36">
        <v>2.0100124584085082</v>
      </c>
      <c r="H450" s="36">
        <v>1.8876298064367164E-2</v>
      </c>
      <c r="I450" s="36">
        <v>0.189815330629823</v>
      </c>
      <c r="J450" s="36">
        <v>1.0952625324486878E-3</v>
      </c>
      <c r="K450" s="28">
        <v>1116.665</v>
      </c>
      <c r="L450" s="28">
        <v>8.6936454099535219</v>
      </c>
      <c r="M450" s="28">
        <v>1118.8954843462127</v>
      </c>
      <c r="N450" s="28">
        <v>6.1325604734837471</v>
      </c>
      <c r="O450" s="28">
        <v>1120.3746058753593</v>
      </c>
      <c r="P450" s="28">
        <v>5.9203338485468633</v>
      </c>
      <c r="Q450" s="31">
        <f t="shared" si="43"/>
        <v>-0.33220400705309405</v>
      </c>
      <c r="R450" s="31">
        <f t="shared" si="44"/>
        <v>1.8881141470983291</v>
      </c>
      <c r="S450" s="92">
        <f t="shared" si="42"/>
        <v>-0.33220400705309405</v>
      </c>
      <c r="T450" s="32">
        <f t="shared" si="45"/>
        <v>1116.665</v>
      </c>
      <c r="U450" s="32">
        <f t="shared" si="46"/>
        <v>8.6936454099535219</v>
      </c>
    </row>
    <row r="451" spans="1:21">
      <c r="A451" s="6" t="s">
        <v>2255</v>
      </c>
      <c r="B451" s="6"/>
      <c r="C451" s="6"/>
      <c r="D451" s="6"/>
      <c r="E451" s="36">
        <v>7.097057982895387E-2</v>
      </c>
      <c r="F451" s="36">
        <v>7.5446769408532462E-3</v>
      </c>
      <c r="G451" s="36">
        <v>1.5644797945383433</v>
      </c>
      <c r="H451" s="36">
        <v>1.4052470922095057E-2</v>
      </c>
      <c r="I451" s="36">
        <v>0.15988694445456988</v>
      </c>
      <c r="J451" s="36">
        <v>7.7932007428295187E-4</v>
      </c>
      <c r="K451" s="28">
        <v>966.66499999999996</v>
      </c>
      <c r="L451" s="28">
        <v>8.7017550895785796</v>
      </c>
      <c r="M451" s="28">
        <v>956.24272620940451</v>
      </c>
      <c r="N451" s="28">
        <v>4.9001859956226941</v>
      </c>
      <c r="O451" s="28">
        <v>956.14851694749689</v>
      </c>
      <c r="P451" s="28">
        <v>4.2915670904228742</v>
      </c>
      <c r="Q451" s="31">
        <f t="shared" si="43"/>
        <v>1.0879139156277584</v>
      </c>
      <c r="R451" s="31">
        <f t="shared" si="44"/>
        <v>1.9898654024888021</v>
      </c>
      <c r="S451" s="92">
        <f t="shared" si="42"/>
        <v>1.0879139156277584</v>
      </c>
      <c r="T451" s="32">
        <f t="shared" si="45"/>
        <v>956.14851694749689</v>
      </c>
      <c r="U451" s="32">
        <f t="shared" si="46"/>
        <v>4.2915670904228742</v>
      </c>
    </row>
    <row r="452" spans="1:21">
      <c r="A452" s="6" t="s">
        <v>2256</v>
      </c>
      <c r="B452" s="6"/>
      <c r="C452" s="6"/>
      <c r="D452" s="6"/>
      <c r="E452" s="36">
        <v>0.16760549348711687</v>
      </c>
      <c r="F452" s="36">
        <v>7.198098060268417E-3</v>
      </c>
      <c r="G452" s="36">
        <v>11.256831102115132</v>
      </c>
      <c r="H452" s="36">
        <v>0.10174150965274117</v>
      </c>
      <c r="I452" s="36">
        <v>0.4869156487407621</v>
      </c>
      <c r="J452" s="36">
        <v>2.6614505468636348E-3</v>
      </c>
      <c r="K452" s="28">
        <v>2600</v>
      </c>
      <c r="L452" s="28">
        <v>17.126313818215536</v>
      </c>
      <c r="M452" s="28">
        <v>2544.63463731103</v>
      </c>
      <c r="N452" s="28">
        <v>12.759256261473618</v>
      </c>
      <c r="O452" s="28">
        <v>2557.3179053837562</v>
      </c>
      <c r="P452" s="28">
        <v>12.019625750225357</v>
      </c>
      <c r="Q452" s="31">
        <f t="shared" si="43"/>
        <v>1.6416190237016903</v>
      </c>
      <c r="R452" s="31">
        <f t="shared" si="44"/>
        <v>1.5918263612908816</v>
      </c>
      <c r="S452" s="92">
        <f t="shared" ref="S452:S515" si="47">IF(OR(Q452-R452&gt;10,Q452+R452&lt;-5),"X",Q452)</f>
        <v>1.6416190237016903</v>
      </c>
      <c r="T452" s="32">
        <f t="shared" si="45"/>
        <v>2600</v>
      </c>
      <c r="U452" s="32">
        <f t="shared" si="46"/>
        <v>17.126313818215536</v>
      </c>
    </row>
    <row r="453" spans="1:21">
      <c r="A453" s="6" t="s">
        <v>2257</v>
      </c>
      <c r="B453" s="6"/>
      <c r="C453" s="6"/>
      <c r="D453" s="6"/>
      <c r="E453" s="36">
        <v>7.1292470446260386E-2</v>
      </c>
      <c r="F453" s="36">
        <v>7.2421831021976775E-3</v>
      </c>
      <c r="G453" s="36">
        <v>1.6167675868878477</v>
      </c>
      <c r="H453" s="36">
        <v>1.4819878114971071E-2</v>
      </c>
      <c r="I453" s="36">
        <v>0.16442783203927216</v>
      </c>
      <c r="J453" s="36">
        <v>9.239174745151416E-4</v>
      </c>
      <c r="K453" s="28">
        <v>964.81</v>
      </c>
      <c r="L453" s="28">
        <v>7.5283457479200013</v>
      </c>
      <c r="M453" s="28">
        <v>976.73738195650731</v>
      </c>
      <c r="N453" s="28">
        <v>5.4956987412751062</v>
      </c>
      <c r="O453" s="28">
        <v>981.33656777710496</v>
      </c>
      <c r="P453" s="28">
        <v>5.0831144175487548</v>
      </c>
      <c r="Q453" s="31">
        <f t="shared" si="43"/>
        <v>-1.7129349589147136</v>
      </c>
      <c r="R453" s="31">
        <f t="shared" si="44"/>
        <v>1.9052211901481004</v>
      </c>
      <c r="S453" s="92">
        <f t="shared" si="47"/>
        <v>-1.7129349589147136</v>
      </c>
      <c r="T453" s="32">
        <f t="shared" si="45"/>
        <v>981.33656777710496</v>
      </c>
      <c r="U453" s="32">
        <f t="shared" si="46"/>
        <v>5.0831144175487548</v>
      </c>
    </row>
    <row r="454" spans="1:21">
      <c r="A454" s="6" t="s">
        <v>2258</v>
      </c>
      <c r="B454" s="6"/>
      <c r="C454" s="6"/>
      <c r="D454" s="6"/>
      <c r="E454" s="36">
        <v>7.1175202376905403E-2</v>
      </c>
      <c r="F454" s="36">
        <v>7.2734232692036709E-3</v>
      </c>
      <c r="G454" s="36">
        <v>1.6221365968895842</v>
      </c>
      <c r="H454" s="36">
        <v>1.5203120344160187E-2</v>
      </c>
      <c r="I454" s="36">
        <v>0.16526968867431843</v>
      </c>
      <c r="J454" s="36">
        <v>9.768678602855537E-4</v>
      </c>
      <c r="K454" s="28">
        <v>962.65</v>
      </c>
      <c r="L454" s="28">
        <v>6.2592068946972033</v>
      </c>
      <c r="M454" s="28">
        <v>978.81858195019765</v>
      </c>
      <c r="N454" s="28">
        <v>5.5016418378241898</v>
      </c>
      <c r="O454" s="28">
        <v>985.99550460425223</v>
      </c>
      <c r="P454" s="28">
        <v>5.3744055488770979</v>
      </c>
      <c r="Q454" s="31">
        <f t="shared" si="43"/>
        <v>-2.4251290296839256</v>
      </c>
      <c r="R454" s="31">
        <f t="shared" si="44"/>
        <v>1.7380592500949044</v>
      </c>
      <c r="S454" s="92">
        <f t="shared" si="47"/>
        <v>-2.4251290296839256</v>
      </c>
      <c r="T454" s="32">
        <f t="shared" si="45"/>
        <v>985.99550460425223</v>
      </c>
      <c r="U454" s="32">
        <f t="shared" si="46"/>
        <v>5.3744055488770979</v>
      </c>
    </row>
    <row r="455" spans="1:21">
      <c r="A455" s="6" t="s">
        <v>2259</v>
      </c>
      <c r="B455" s="6"/>
      <c r="C455" s="6"/>
      <c r="D455" s="6"/>
      <c r="E455" s="36">
        <v>7.1485847354284524E-2</v>
      </c>
      <c r="F455" s="36">
        <v>7.3651997355274126E-3</v>
      </c>
      <c r="G455" s="36">
        <v>1.7111633788390839</v>
      </c>
      <c r="H455" s="36">
        <v>1.5971879575855677E-2</v>
      </c>
      <c r="I455" s="36">
        <v>0.17354544440078321</v>
      </c>
      <c r="J455" s="36">
        <v>9.950691758134813E-4</v>
      </c>
      <c r="K455" s="28">
        <v>972.22500000000002</v>
      </c>
      <c r="L455" s="28">
        <v>7.9296725209120069</v>
      </c>
      <c r="M455" s="28">
        <v>1012.7205501925041</v>
      </c>
      <c r="N455" s="28">
        <v>5.8671861381471482</v>
      </c>
      <c r="O455" s="28">
        <v>1031.6161874729264</v>
      </c>
      <c r="P455" s="28">
        <v>5.4405053170506674</v>
      </c>
      <c r="Q455" s="31">
        <f t="shared" si="43"/>
        <v>-6.1087904006712934</v>
      </c>
      <c r="R455" s="31">
        <f t="shared" si="44"/>
        <v>2.0612043775181368</v>
      </c>
      <c r="S455" s="92">
        <f t="shared" si="47"/>
        <v>-6.1087904006712934</v>
      </c>
      <c r="T455" s="32">
        <f t="shared" si="45"/>
        <v>972.22500000000002</v>
      </c>
      <c r="U455" s="32">
        <f t="shared" si="46"/>
        <v>5.4405053170506674</v>
      </c>
    </row>
    <row r="456" spans="1:21">
      <c r="A456" s="6" t="s">
        <v>2260</v>
      </c>
      <c r="B456" s="6"/>
      <c r="C456" s="6"/>
      <c r="D456" s="6"/>
      <c r="E456" s="36">
        <v>8.9745973836091078E-2</v>
      </c>
      <c r="F456" s="36">
        <v>7.3411273829783012E-3</v>
      </c>
      <c r="G456" s="36">
        <v>2.8736203221470999</v>
      </c>
      <c r="H456" s="36">
        <v>3.7019909470085002E-2</v>
      </c>
      <c r="I456" s="36">
        <v>0.23202368044852037</v>
      </c>
      <c r="J456" s="36">
        <v>2.4562870993207375E-3</v>
      </c>
      <c r="K456" s="28">
        <v>1420.37</v>
      </c>
      <c r="L456" s="28">
        <v>10.005878688752205</v>
      </c>
      <c r="M456" s="28">
        <v>1375.0211235298757</v>
      </c>
      <c r="N456" s="28">
        <v>10.514799896280829</v>
      </c>
      <c r="O456" s="28">
        <v>1345.0964452530775</v>
      </c>
      <c r="P456" s="28">
        <v>12.865813093111708</v>
      </c>
      <c r="Q456" s="31">
        <f t="shared" si="43"/>
        <v>5.2995736848090562</v>
      </c>
      <c r="R456" s="31">
        <f t="shared" si="44"/>
        <v>2.2499237438463502</v>
      </c>
      <c r="S456" s="92">
        <f t="shared" si="47"/>
        <v>5.2995736848090562</v>
      </c>
      <c r="T456" s="32">
        <f t="shared" si="45"/>
        <v>1420.37</v>
      </c>
      <c r="U456" s="32">
        <f t="shared" si="46"/>
        <v>10.005878688752205</v>
      </c>
    </row>
    <row r="457" spans="1:21">
      <c r="A457" s="6" t="s">
        <v>2261</v>
      </c>
      <c r="B457" s="6"/>
      <c r="C457" s="6"/>
      <c r="D457" s="6"/>
      <c r="E457" s="36">
        <v>7.1659582028618843E-2</v>
      </c>
      <c r="F457" s="36">
        <v>7.2942023653954887E-3</v>
      </c>
      <c r="G457" s="36">
        <v>1.6316964172617037</v>
      </c>
      <c r="H457" s="36">
        <v>1.5792539968409611E-2</v>
      </c>
      <c r="I457" s="36">
        <v>0.16511195290944661</v>
      </c>
      <c r="J457" s="36">
        <v>1.050376084529135E-3</v>
      </c>
      <c r="K457" s="28">
        <v>975.93</v>
      </c>
      <c r="L457" s="28">
        <v>10.472397978353605</v>
      </c>
      <c r="M457" s="28">
        <v>982.5137470933463</v>
      </c>
      <c r="N457" s="28">
        <v>5.7753396273945921</v>
      </c>
      <c r="O457" s="28">
        <v>985.12283202985236</v>
      </c>
      <c r="P457" s="28">
        <v>5.7838838557555485</v>
      </c>
      <c r="Q457" s="31">
        <f t="shared" si="43"/>
        <v>-0.94195608597464897</v>
      </c>
      <c r="R457" s="31">
        <f t="shared" si="44"/>
        <v>2.4694204468029644</v>
      </c>
      <c r="S457" s="92">
        <f t="shared" si="47"/>
        <v>-0.94195608597464897</v>
      </c>
      <c r="T457" s="32">
        <f t="shared" si="45"/>
        <v>985.12283202985236</v>
      </c>
      <c r="U457" s="32">
        <f t="shared" si="46"/>
        <v>5.7838838557555485</v>
      </c>
    </row>
    <row r="458" spans="1:21">
      <c r="A458" s="6" t="s">
        <v>2262</v>
      </c>
      <c r="B458" s="6"/>
      <c r="C458" s="6"/>
      <c r="D458" s="6"/>
      <c r="E458" s="36">
        <v>5.9249375708439925E-2</v>
      </c>
      <c r="F458" s="36">
        <v>8.2970850114765515E-3</v>
      </c>
      <c r="G458" s="36">
        <v>0.83330530861262442</v>
      </c>
      <c r="H458" s="36">
        <v>1.1151091886833244E-2</v>
      </c>
      <c r="I458" s="36">
        <v>0.10198750678192388</v>
      </c>
      <c r="J458" s="36">
        <v>1.0707711453902999E-3</v>
      </c>
      <c r="K458" s="28">
        <v>575.96</v>
      </c>
      <c r="L458" s="28">
        <v>11.721439563364219</v>
      </c>
      <c r="M458" s="28">
        <v>615.44450143898518</v>
      </c>
      <c r="N458" s="28">
        <v>5.752122429456513</v>
      </c>
      <c r="O458" s="28">
        <v>626.04592301661069</v>
      </c>
      <c r="P458" s="28">
        <v>6.2359505232550694</v>
      </c>
      <c r="Q458" s="31">
        <f t="shared" si="43"/>
        <v>-8.6960766401504621</v>
      </c>
      <c r="R458" s="31">
        <f t="shared" si="44"/>
        <v>4.9256823724422079</v>
      </c>
      <c r="S458" s="92">
        <f t="shared" si="47"/>
        <v>-8.6960766401504621</v>
      </c>
      <c r="T458" s="32">
        <f t="shared" si="45"/>
        <v>626.04592301661069</v>
      </c>
      <c r="U458" s="32">
        <f t="shared" si="46"/>
        <v>6.2359505232550694</v>
      </c>
    </row>
    <row r="459" spans="1:21">
      <c r="A459" s="6" t="s">
        <v>2263</v>
      </c>
      <c r="B459" s="6"/>
      <c r="C459" s="6"/>
      <c r="D459" s="6"/>
      <c r="E459" s="36">
        <v>0.15623792638420489</v>
      </c>
      <c r="F459" s="36">
        <v>7.3185179540841477E-3</v>
      </c>
      <c r="G459" s="36">
        <v>8.4883065076530499</v>
      </c>
      <c r="H459" s="36">
        <v>8.4148848542454205E-2</v>
      </c>
      <c r="I459" s="36">
        <v>0.39391636254429141</v>
      </c>
      <c r="J459" s="36">
        <v>2.634144033127523E-3</v>
      </c>
      <c r="K459" s="28">
        <v>2416.665</v>
      </c>
      <c r="L459" s="28">
        <v>16.139343876502714</v>
      </c>
      <c r="M459" s="28">
        <v>2284.6729415678378</v>
      </c>
      <c r="N459" s="28">
        <v>12.084338944288868</v>
      </c>
      <c r="O459" s="28">
        <v>2140.9657525449979</v>
      </c>
      <c r="P459" s="28">
        <v>12.413227413463284</v>
      </c>
      <c r="Q459" s="31">
        <f t="shared" si="43"/>
        <v>11.40825259003635</v>
      </c>
      <c r="R459" s="31">
        <f t="shared" si="44"/>
        <v>1.5670146249357475</v>
      </c>
      <c r="S459" s="92">
        <f t="shared" si="47"/>
        <v>11.40825259003635</v>
      </c>
      <c r="T459" s="32">
        <f t="shared" si="45"/>
        <v>2416.665</v>
      </c>
      <c r="U459" s="32">
        <f t="shared" si="46"/>
        <v>16.139343876502714</v>
      </c>
    </row>
    <row r="460" spans="1:21">
      <c r="A460" s="6" t="s">
        <v>2264</v>
      </c>
      <c r="B460" s="6"/>
      <c r="C460" s="6"/>
      <c r="D460" s="6"/>
      <c r="E460" s="36">
        <v>0.16198584927059709</v>
      </c>
      <c r="F460" s="36">
        <v>7.2770182954161652E-3</v>
      </c>
      <c r="G460" s="36">
        <v>10.118010680394201</v>
      </c>
      <c r="H460" s="36">
        <v>9.4876215450583876E-2</v>
      </c>
      <c r="I460" s="36">
        <v>0.45293259069872116</v>
      </c>
      <c r="J460" s="36">
        <v>2.6785303979742999E-3</v>
      </c>
      <c r="K460" s="28">
        <v>2476.23</v>
      </c>
      <c r="L460" s="28">
        <v>16.449649974848246</v>
      </c>
      <c r="M460" s="28">
        <v>2445.6174820233518</v>
      </c>
      <c r="N460" s="28">
        <v>12.342792632714454</v>
      </c>
      <c r="O460" s="28">
        <v>2408.2771334379231</v>
      </c>
      <c r="P460" s="28">
        <v>12.25910885958751</v>
      </c>
      <c r="Q460" s="31">
        <f t="shared" si="43"/>
        <v>2.744206578632713</v>
      </c>
      <c r="R460" s="31">
        <f t="shared" si="44"/>
        <v>1.6278885448014231</v>
      </c>
      <c r="S460" s="92">
        <f t="shared" si="47"/>
        <v>2.744206578632713</v>
      </c>
      <c r="T460" s="32">
        <f t="shared" si="45"/>
        <v>2476.23</v>
      </c>
      <c r="U460" s="32">
        <f t="shared" si="46"/>
        <v>16.449649974848246</v>
      </c>
    </row>
    <row r="461" spans="1:21">
      <c r="A461" s="6" t="s">
        <v>2265</v>
      </c>
      <c r="B461" s="6"/>
      <c r="C461" s="6"/>
      <c r="D461" s="6"/>
      <c r="E461" s="36">
        <v>0.1294750063599111</v>
      </c>
      <c r="F461" s="36">
        <v>7.2849736595306941E-3</v>
      </c>
      <c r="G461" s="36">
        <v>6.9347809099375848</v>
      </c>
      <c r="H461" s="36">
        <v>6.0809460648785847E-2</v>
      </c>
      <c r="I461" s="36">
        <v>0.38836743844447758</v>
      </c>
      <c r="J461" s="36">
        <v>1.8954714217523708E-3</v>
      </c>
      <c r="K461" s="28">
        <v>2091.0500000000002</v>
      </c>
      <c r="L461" s="28">
        <v>14.010021880090827</v>
      </c>
      <c r="M461" s="28">
        <v>2103.1179804064736</v>
      </c>
      <c r="N461" s="28">
        <v>10.365418467012676</v>
      </c>
      <c r="O461" s="28">
        <v>2115.2525521688672</v>
      </c>
      <c r="P461" s="28">
        <v>9.1030403416349657</v>
      </c>
      <c r="Q461" s="31">
        <f t="shared" si="43"/>
        <v>-1.1574353635191326</v>
      </c>
      <c r="R461" s="31">
        <f t="shared" si="44"/>
        <v>1.6110443247001522</v>
      </c>
      <c r="S461" s="92">
        <f t="shared" si="47"/>
        <v>-1.1574353635191326</v>
      </c>
      <c r="T461" s="32">
        <f t="shared" si="45"/>
        <v>2091.0500000000002</v>
      </c>
      <c r="U461" s="32">
        <f t="shared" si="46"/>
        <v>14.010021880090827</v>
      </c>
    </row>
    <row r="462" spans="1:21">
      <c r="A462" s="6" t="s">
        <v>2266</v>
      </c>
      <c r="B462" s="6"/>
      <c r="C462" s="6"/>
      <c r="D462" s="6"/>
      <c r="E462" s="36">
        <v>0.17943561341066799</v>
      </c>
      <c r="F462" s="36">
        <v>7.2438764843029612E-3</v>
      </c>
      <c r="G462" s="36">
        <v>12.339343092961386</v>
      </c>
      <c r="H462" s="36">
        <v>0.11578074148121817</v>
      </c>
      <c r="I462" s="36">
        <v>0.49855457320214086</v>
      </c>
      <c r="J462" s="36">
        <v>2.973324662090646E-3</v>
      </c>
      <c r="K462" s="28">
        <v>2647.84</v>
      </c>
      <c r="L462" s="28">
        <v>17.365954310708073</v>
      </c>
      <c r="M462" s="28">
        <v>2630.570945696084</v>
      </c>
      <c r="N462" s="28">
        <v>13.282064009692789</v>
      </c>
      <c r="O462" s="28">
        <v>2607.581148523805</v>
      </c>
      <c r="P462" s="28">
        <v>13.257807573575555</v>
      </c>
      <c r="Q462" s="31">
        <f t="shared" si="43"/>
        <v>1.5204412455509075</v>
      </c>
      <c r="R462" s="31">
        <f t="shared" si="44"/>
        <v>1.6344619504689795</v>
      </c>
      <c r="S462" s="92">
        <f t="shared" si="47"/>
        <v>1.5204412455509075</v>
      </c>
      <c r="T462" s="32">
        <f t="shared" si="45"/>
        <v>2647.84</v>
      </c>
      <c r="U462" s="32">
        <f t="shared" si="46"/>
        <v>17.365954310708073</v>
      </c>
    </row>
    <row r="463" spans="1:21">
      <c r="A463" s="6" t="s">
        <v>2267</v>
      </c>
      <c r="B463" s="6"/>
      <c r="C463" s="6"/>
      <c r="D463" s="6"/>
      <c r="E463" s="36">
        <v>6.7181458257122351E-2</v>
      </c>
      <c r="F463" s="36">
        <v>8.5888001382754212E-3</v>
      </c>
      <c r="G463" s="36">
        <v>1.1723686825139763</v>
      </c>
      <c r="H463" s="36">
        <v>1.2545176650408503E-2</v>
      </c>
      <c r="I463" s="36">
        <v>0.12660545713408791</v>
      </c>
      <c r="J463" s="36">
        <v>8.0807310499846259E-4</v>
      </c>
      <c r="K463" s="28">
        <v>842.59</v>
      </c>
      <c r="L463" s="28">
        <v>11.700911144745309</v>
      </c>
      <c r="M463" s="28">
        <v>787.75258262423722</v>
      </c>
      <c r="N463" s="28">
        <v>4.8678885104452183</v>
      </c>
      <c r="O463" s="28">
        <v>768.47117720227743</v>
      </c>
      <c r="P463" s="28">
        <v>4.5812395311059113</v>
      </c>
      <c r="Q463" s="31">
        <f t="shared" si="43"/>
        <v>8.7965466950382325</v>
      </c>
      <c r="R463" s="31">
        <f t="shared" si="44"/>
        <v>2.7566007455524018</v>
      </c>
      <c r="S463" s="92">
        <f t="shared" si="47"/>
        <v>8.7965466950382325</v>
      </c>
      <c r="T463" s="32">
        <f t="shared" si="45"/>
        <v>768.47117720227743</v>
      </c>
      <c r="U463" s="32">
        <f t="shared" si="46"/>
        <v>4.5812395311059113</v>
      </c>
    </row>
    <row r="464" spans="1:21">
      <c r="A464" s="6" t="s">
        <v>2268</v>
      </c>
      <c r="B464" s="6"/>
      <c r="C464" s="6"/>
      <c r="D464" s="6"/>
      <c r="E464" s="36">
        <v>0.16032760633251503</v>
      </c>
      <c r="F464" s="36">
        <v>7.2168982905707587E-3</v>
      </c>
      <c r="G464" s="36">
        <v>10.448085411669945</v>
      </c>
      <c r="H464" s="36">
        <v>9.399531819985868E-2</v>
      </c>
      <c r="I464" s="36">
        <v>0.47246804511415935</v>
      </c>
      <c r="J464" s="36">
        <v>2.5378119585233866E-3</v>
      </c>
      <c r="K464" s="28">
        <v>2458.94</v>
      </c>
      <c r="L464" s="28">
        <v>16.149892577726305</v>
      </c>
      <c r="M464" s="28">
        <v>2475.3236564593735</v>
      </c>
      <c r="N464" s="28">
        <v>12.261763750268143</v>
      </c>
      <c r="O464" s="28">
        <v>2494.3750858804501</v>
      </c>
      <c r="P464" s="28">
        <v>11.566138006314928</v>
      </c>
      <c r="Q464" s="31">
        <f t="shared" si="43"/>
        <v>-1.4410715950958553</v>
      </c>
      <c r="R464" s="31">
        <f t="shared" si="44"/>
        <v>1.6311154327369199</v>
      </c>
      <c r="S464" s="92">
        <f t="shared" si="47"/>
        <v>-1.4410715950958553</v>
      </c>
      <c r="T464" s="32">
        <f t="shared" si="45"/>
        <v>2458.94</v>
      </c>
      <c r="U464" s="32">
        <f t="shared" si="46"/>
        <v>16.149892577726305</v>
      </c>
    </row>
    <row r="465" spans="1:21">
      <c r="A465" s="6" t="s">
        <v>2269</v>
      </c>
      <c r="B465" s="6"/>
      <c r="C465" s="6"/>
      <c r="D465" s="6"/>
      <c r="E465" s="36">
        <v>7.218402232228005E-2</v>
      </c>
      <c r="F465" s="36">
        <v>7.8039186162666193E-3</v>
      </c>
      <c r="G465" s="36">
        <v>1.6403197280862347</v>
      </c>
      <c r="H465" s="36">
        <v>1.6842684679952535E-2</v>
      </c>
      <c r="I465" s="36">
        <v>0.1648493862055565</v>
      </c>
      <c r="J465" s="36">
        <v>1.1000432685186906E-3</v>
      </c>
      <c r="K465" s="28">
        <v>990.74</v>
      </c>
      <c r="L465" s="28">
        <v>9.8154067203605759</v>
      </c>
      <c r="M465" s="28">
        <v>985.83542564723643</v>
      </c>
      <c r="N465" s="28">
        <v>5.6337630730562047</v>
      </c>
      <c r="O465" s="28">
        <v>983.66992059955692</v>
      </c>
      <c r="P465" s="28">
        <v>6.0612247169925508</v>
      </c>
      <c r="Q465" s="31">
        <f t="shared" ref="Q465:Q480" si="48">(1-O465/K465)*100</f>
        <v>0.71361602443054117</v>
      </c>
      <c r="R465" s="31">
        <f t="shared" ref="R465:R480" si="49">SQRT((2*P465)^2*(-1/K465)^2+(2*L465)^2*(O465/K465^2)^2)*100</f>
        <v>2.3167573663635608</v>
      </c>
      <c r="S465" s="92">
        <f t="shared" si="47"/>
        <v>0.71361602443054117</v>
      </c>
      <c r="T465" s="32">
        <f t="shared" ref="T465:T480" si="50">IF(O465&lt;=1000,O465,K465)</f>
        <v>983.66992059955692</v>
      </c>
      <c r="U465" s="32">
        <f t="shared" ref="U465:U480" si="51">IF(T465&lt;=1000,P465,L465)</f>
        <v>6.0612247169925508</v>
      </c>
    </row>
    <row r="466" spans="1:21">
      <c r="A466" s="6" t="s">
        <v>2270</v>
      </c>
      <c r="B466" s="6"/>
      <c r="C466" s="6"/>
      <c r="D466" s="6"/>
      <c r="E466" s="36">
        <v>0.16965718365794541</v>
      </c>
      <c r="F466" s="36">
        <v>7.9949322943712597E-3</v>
      </c>
      <c r="G466" s="36">
        <v>11.194450181246179</v>
      </c>
      <c r="H466" s="36">
        <v>0.11490549865022404</v>
      </c>
      <c r="I466" s="36">
        <v>0.4799105701024306</v>
      </c>
      <c r="J466" s="36">
        <v>3.0894142449547565E-3</v>
      </c>
      <c r="K466" s="28">
        <v>2554.0100000000002</v>
      </c>
      <c r="L466" s="28">
        <v>17.82275467300795</v>
      </c>
      <c r="M466" s="28">
        <v>2539.4536681350751</v>
      </c>
      <c r="N466" s="28">
        <v>12.72972596025812</v>
      </c>
      <c r="O466" s="28">
        <v>2526.8761343681376</v>
      </c>
      <c r="P466" s="28">
        <v>13.854352449148641</v>
      </c>
      <c r="Q466" s="31">
        <f t="shared" si="48"/>
        <v>1.0624024820522493</v>
      </c>
      <c r="R466" s="31">
        <f t="shared" si="49"/>
        <v>1.7560610557997367</v>
      </c>
      <c r="S466" s="92">
        <f t="shared" si="47"/>
        <v>1.0624024820522493</v>
      </c>
      <c r="T466" s="32">
        <f t="shared" si="50"/>
        <v>2554.0100000000002</v>
      </c>
      <c r="U466" s="32">
        <f t="shared" si="51"/>
        <v>17.82275467300795</v>
      </c>
    </row>
    <row r="467" spans="1:21">
      <c r="A467" s="6" t="s">
        <v>2271</v>
      </c>
      <c r="B467" s="6"/>
      <c r="C467" s="6"/>
      <c r="D467" s="6"/>
      <c r="E467" s="36">
        <v>0.10057663757733022</v>
      </c>
      <c r="F467" s="36">
        <v>7.2353859317829871E-3</v>
      </c>
      <c r="G467" s="36">
        <v>3.8098322011980508</v>
      </c>
      <c r="H467" s="36">
        <v>3.3500422342888636E-2</v>
      </c>
      <c r="I467" s="36">
        <v>0.27461432931542479</v>
      </c>
      <c r="J467" s="36">
        <v>1.3722107454640525E-3</v>
      </c>
      <c r="K467" s="28">
        <v>1635.18</v>
      </c>
      <c r="L467" s="28">
        <v>11.255093612178438</v>
      </c>
      <c r="M467" s="28">
        <v>1594.8237783452801</v>
      </c>
      <c r="N467" s="28">
        <v>8.0985228209594791</v>
      </c>
      <c r="O467" s="28">
        <v>1564.1814410352597</v>
      </c>
      <c r="P467" s="28">
        <v>7.0269008462412099</v>
      </c>
      <c r="Q467" s="31">
        <f t="shared" si="48"/>
        <v>4.341941496638924</v>
      </c>
      <c r="R467" s="31">
        <f t="shared" si="49"/>
        <v>1.57250264956595</v>
      </c>
      <c r="S467" s="92">
        <f t="shared" si="47"/>
        <v>4.341941496638924</v>
      </c>
      <c r="T467" s="32">
        <f t="shared" si="50"/>
        <v>1635.18</v>
      </c>
      <c r="U467" s="32">
        <f t="shared" si="51"/>
        <v>11.255093612178438</v>
      </c>
    </row>
    <row r="468" spans="1:21">
      <c r="A468" s="6" t="s">
        <v>2272</v>
      </c>
      <c r="B468" s="6"/>
      <c r="C468" s="6"/>
      <c r="D468" s="6"/>
      <c r="E468" s="36">
        <v>9.5853493786410712E-2</v>
      </c>
      <c r="F468" s="36">
        <v>7.2155871727700377E-3</v>
      </c>
      <c r="G468" s="36">
        <v>3.5918183676610957</v>
      </c>
      <c r="H468" s="36">
        <v>3.991015284221161E-2</v>
      </c>
      <c r="I468" s="36">
        <v>0.27159970787688653</v>
      </c>
      <c r="J468" s="36">
        <v>2.2949556455521061E-3</v>
      </c>
      <c r="K468" s="28">
        <v>1546.3</v>
      </c>
      <c r="L468" s="28">
        <v>10.711213850563377</v>
      </c>
      <c r="M468" s="28">
        <v>1547.7241246425449</v>
      </c>
      <c r="N468" s="28">
        <v>9.7216956372225578</v>
      </c>
      <c r="O468" s="28">
        <v>1548.9168111246204</v>
      </c>
      <c r="P468" s="28">
        <v>11.683257925126373</v>
      </c>
      <c r="Q468" s="31">
        <f t="shared" si="48"/>
        <v>-0.16923049373473997</v>
      </c>
      <c r="R468" s="31">
        <f t="shared" si="49"/>
        <v>2.0516650335212745</v>
      </c>
      <c r="S468" s="92">
        <f t="shared" si="47"/>
        <v>-0.16923049373473997</v>
      </c>
      <c r="T468" s="32">
        <f t="shared" si="50"/>
        <v>1546.3</v>
      </c>
      <c r="U468" s="32">
        <f t="shared" si="51"/>
        <v>10.711213850563377</v>
      </c>
    </row>
    <row r="469" spans="1:21">
      <c r="A469" s="6" t="s">
        <v>2273</v>
      </c>
      <c r="B469" s="6"/>
      <c r="C469" s="6"/>
      <c r="D469" s="6"/>
      <c r="E469" s="36">
        <v>0.24588625125840194</v>
      </c>
      <c r="F469" s="36">
        <v>7.1765763136282853E-3</v>
      </c>
      <c r="G469" s="36">
        <v>21.682311318707274</v>
      </c>
      <c r="H469" s="36">
        <v>0.20130161058715706</v>
      </c>
      <c r="I469" s="36">
        <v>0.63925010877479804</v>
      </c>
      <c r="J469" s="36">
        <v>3.7651779961451028E-3</v>
      </c>
      <c r="K469" s="28">
        <v>3158.335</v>
      </c>
      <c r="L469" s="28">
        <v>20.737213622531513</v>
      </c>
      <c r="M469" s="28">
        <v>3169.6048978656572</v>
      </c>
      <c r="N469" s="28">
        <v>15.564064706570255</v>
      </c>
      <c r="O469" s="28">
        <v>3186.0685674006895</v>
      </c>
      <c r="P469" s="28">
        <v>15.612050339585515</v>
      </c>
      <c r="Q469" s="31">
        <f t="shared" si="48"/>
        <v>-0.87810721157475236</v>
      </c>
      <c r="R469" s="31">
        <f t="shared" si="49"/>
        <v>1.65294375534885</v>
      </c>
      <c r="S469" s="92">
        <f t="shared" si="47"/>
        <v>-0.87810721157475236</v>
      </c>
      <c r="T469" s="32">
        <f t="shared" si="50"/>
        <v>3158.335</v>
      </c>
      <c r="U469" s="32">
        <f t="shared" si="51"/>
        <v>20.737213622531513</v>
      </c>
    </row>
    <row r="470" spans="1:21">
      <c r="A470" s="6" t="s">
        <v>2274</v>
      </c>
      <c r="B470" s="6"/>
      <c r="C470" s="6"/>
      <c r="D470" s="6"/>
      <c r="E470" s="36">
        <v>7.4849562173032472E-2</v>
      </c>
      <c r="F470" s="36">
        <v>7.2067553129963532E-3</v>
      </c>
      <c r="G470" s="36">
        <v>1.8550977679489806</v>
      </c>
      <c r="H470" s="36">
        <v>1.6633051854173277E-2</v>
      </c>
      <c r="I470" s="36">
        <v>0.17966185853752098</v>
      </c>
      <c r="J470" s="36">
        <v>9.58360959790402E-4</v>
      </c>
      <c r="K470" s="28">
        <v>1064.82</v>
      </c>
      <c r="L470" s="28">
        <v>36.767334809160424</v>
      </c>
      <c r="M470" s="28">
        <v>1065.244541795337</v>
      </c>
      <c r="N470" s="28">
        <v>5.742252483358623</v>
      </c>
      <c r="O470" s="28">
        <v>1065.127070748282</v>
      </c>
      <c r="P470" s="28">
        <v>5.214103378073875</v>
      </c>
      <c r="Q470" s="31">
        <f t="shared" si="48"/>
        <v>-2.8837808106718654E-2</v>
      </c>
      <c r="R470" s="31">
        <f t="shared" si="49"/>
        <v>6.9768988872590407</v>
      </c>
      <c r="S470" s="92">
        <f t="shared" si="47"/>
        <v>-2.8837808106718654E-2</v>
      </c>
      <c r="T470" s="32">
        <f t="shared" si="50"/>
        <v>1064.82</v>
      </c>
      <c r="U470" s="32">
        <f t="shared" si="51"/>
        <v>36.767334809160424</v>
      </c>
    </row>
    <row r="471" spans="1:21">
      <c r="A471" s="6" t="s">
        <v>2275</v>
      </c>
      <c r="B471" s="6"/>
      <c r="C471" s="6"/>
      <c r="D471" s="6"/>
      <c r="E471" s="36">
        <v>7.1764089668272038E-2</v>
      </c>
      <c r="F471" s="36">
        <v>7.4238467440098212E-3</v>
      </c>
      <c r="G471" s="36">
        <v>1.6149124424738857</v>
      </c>
      <c r="H471" s="36">
        <v>1.5459615502514209E-2</v>
      </c>
      <c r="I471" s="36">
        <v>0.16315959318478165</v>
      </c>
      <c r="J471" s="36">
        <v>9.8613102482138508E-4</v>
      </c>
      <c r="K471" s="28">
        <v>988.89</v>
      </c>
      <c r="L471" s="28">
        <v>7.4178788245848892</v>
      </c>
      <c r="M471" s="28">
        <v>976.01727588440008</v>
      </c>
      <c r="N471" s="28">
        <v>5.4814444129981243</v>
      </c>
      <c r="O471" s="28">
        <v>974.31161682714878</v>
      </c>
      <c r="P471" s="28">
        <v>5.4350420168123943</v>
      </c>
      <c r="Q471" s="31">
        <f t="shared" si="48"/>
        <v>1.474216866673872</v>
      </c>
      <c r="R471" s="31">
        <f t="shared" si="49"/>
        <v>1.8420490154457643</v>
      </c>
      <c r="S471" s="92">
        <f t="shared" si="47"/>
        <v>1.474216866673872</v>
      </c>
      <c r="T471" s="32">
        <f t="shared" si="50"/>
        <v>974.31161682714878</v>
      </c>
      <c r="U471" s="32">
        <f t="shared" si="51"/>
        <v>5.4350420168123943</v>
      </c>
    </row>
    <row r="472" spans="1:21">
      <c r="A472" s="6" t="s">
        <v>2276</v>
      </c>
      <c r="B472" s="6"/>
      <c r="C472" s="6"/>
      <c r="D472" s="6"/>
      <c r="E472" s="36">
        <v>6.6301028472656259E-2</v>
      </c>
      <c r="F472" s="36">
        <v>7.25022029570854E-3</v>
      </c>
      <c r="G472" s="36">
        <v>1.2029419334489271</v>
      </c>
      <c r="H472" s="36">
        <v>1.1017227069435606E-2</v>
      </c>
      <c r="I472" s="36">
        <v>0.13152317084732768</v>
      </c>
      <c r="J472" s="36">
        <v>7.359858180764192E-4</v>
      </c>
      <c r="K472" s="28">
        <v>816.66499999999996</v>
      </c>
      <c r="L472" s="28">
        <v>6.473431297542759</v>
      </c>
      <c r="M472" s="28">
        <v>801.94314822422632</v>
      </c>
      <c r="N472" s="28">
        <v>4.5252548172175606</v>
      </c>
      <c r="O472" s="28">
        <v>796.5490016002293</v>
      </c>
      <c r="P472" s="28">
        <v>4.1458705888250664</v>
      </c>
      <c r="Q472" s="31">
        <f t="shared" si="48"/>
        <v>2.4631885044382518</v>
      </c>
      <c r="R472" s="31">
        <f t="shared" si="49"/>
        <v>1.8498276215019815</v>
      </c>
      <c r="S472" s="92">
        <f t="shared" si="47"/>
        <v>2.4631885044382518</v>
      </c>
      <c r="T472" s="32">
        <f t="shared" si="50"/>
        <v>796.5490016002293</v>
      </c>
      <c r="U472" s="32">
        <f t="shared" si="51"/>
        <v>4.1458705888250664</v>
      </c>
    </row>
    <row r="473" spans="1:21">
      <c r="A473" s="6" t="s">
        <v>2277</v>
      </c>
      <c r="B473" s="6"/>
      <c r="C473" s="6"/>
      <c r="D473" s="6"/>
      <c r="E473" s="36">
        <v>7.219616366804163E-2</v>
      </c>
      <c r="F473" s="36">
        <v>7.6501868648005166E-3</v>
      </c>
      <c r="G473" s="36">
        <v>1.6939290663896287</v>
      </c>
      <c r="H473" s="36">
        <v>1.611380501668393E-2</v>
      </c>
      <c r="I473" s="36">
        <v>0.17006981960089382</v>
      </c>
      <c r="J473" s="36">
        <v>9.6154474323202112E-4</v>
      </c>
      <c r="K473" s="28">
        <v>990.74</v>
      </c>
      <c r="L473" s="28">
        <v>9.2463169876496831</v>
      </c>
      <c r="M473" s="28">
        <v>1006.2453646975508</v>
      </c>
      <c r="N473" s="28">
        <v>5.8302864280746061</v>
      </c>
      <c r="O473" s="28">
        <v>1012.4958704383511</v>
      </c>
      <c r="P473" s="28">
        <v>5.2694191681110469</v>
      </c>
      <c r="Q473" s="31">
        <f t="shared" si="48"/>
        <v>-2.195921274840118</v>
      </c>
      <c r="R473" s="31">
        <f t="shared" si="49"/>
        <v>2.184083766904608</v>
      </c>
      <c r="S473" s="92">
        <f t="shared" si="47"/>
        <v>-2.195921274840118</v>
      </c>
      <c r="T473" s="32">
        <f t="shared" si="50"/>
        <v>990.74</v>
      </c>
      <c r="U473" s="32">
        <f t="shared" si="51"/>
        <v>5.2694191681110469</v>
      </c>
    </row>
    <row r="474" spans="1:21">
      <c r="A474" s="6" t="s">
        <v>2278</v>
      </c>
      <c r="B474" s="6"/>
      <c r="C474" s="6"/>
      <c r="D474" s="6"/>
      <c r="E474" s="36">
        <v>0.18320928746815773</v>
      </c>
      <c r="F474" s="36">
        <v>7.2696748498264629E-3</v>
      </c>
      <c r="G474" s="36">
        <v>13.114639598889724</v>
      </c>
      <c r="H474" s="36">
        <v>0.12002643027498076</v>
      </c>
      <c r="I474" s="36">
        <v>0.51877169840303139</v>
      </c>
      <c r="J474" s="36">
        <v>2.8843274587934654E-3</v>
      </c>
      <c r="K474" s="28">
        <v>2683.335</v>
      </c>
      <c r="L474" s="28">
        <v>17.932656531144691</v>
      </c>
      <c r="M474" s="28">
        <v>2687.9347394831925</v>
      </c>
      <c r="N474" s="28">
        <v>13.47845036125638</v>
      </c>
      <c r="O474" s="28">
        <v>2693.9688317099426</v>
      </c>
      <c r="P474" s="28">
        <v>12.789648541578879</v>
      </c>
      <c r="Q474" s="31">
        <f t="shared" si="48"/>
        <v>-0.3962916188229304</v>
      </c>
      <c r="R474" s="31">
        <f t="shared" si="49"/>
        <v>1.6460216346113044</v>
      </c>
      <c r="S474" s="92">
        <f t="shared" si="47"/>
        <v>-0.3962916188229304</v>
      </c>
      <c r="T474" s="32">
        <f t="shared" si="50"/>
        <v>2683.335</v>
      </c>
      <c r="U474" s="32">
        <f t="shared" si="51"/>
        <v>17.932656531144691</v>
      </c>
    </row>
    <row r="475" spans="1:21">
      <c r="A475" s="6" t="s">
        <v>2279</v>
      </c>
      <c r="B475" s="6"/>
      <c r="C475" s="6"/>
      <c r="D475" s="6"/>
      <c r="E475" s="36">
        <v>0.18248291224017704</v>
      </c>
      <c r="F475" s="36">
        <v>7.2835509623497396E-3</v>
      </c>
      <c r="G475" s="36">
        <v>13.316466588705993</v>
      </c>
      <c r="H475" s="36">
        <v>0.13474691965277208</v>
      </c>
      <c r="I475" s="36">
        <v>0.52884459279652496</v>
      </c>
      <c r="J475" s="36">
        <v>3.7147480048875694E-3</v>
      </c>
      <c r="K475" s="28">
        <v>2675.62</v>
      </c>
      <c r="L475" s="28">
        <v>17.663464325859199</v>
      </c>
      <c r="M475" s="28">
        <v>2702.3510021696761</v>
      </c>
      <c r="N475" s="28">
        <v>14.128346022869042</v>
      </c>
      <c r="O475" s="28">
        <v>2736.5819952582069</v>
      </c>
      <c r="P475" s="28">
        <v>16.119176198025741</v>
      </c>
      <c r="Q475" s="31">
        <f t="shared" si="48"/>
        <v>-2.2784250102109826</v>
      </c>
      <c r="R475" s="31">
        <f t="shared" si="49"/>
        <v>1.8097989951287716</v>
      </c>
      <c r="S475" s="92">
        <f t="shared" si="47"/>
        <v>-2.2784250102109826</v>
      </c>
      <c r="T475" s="32">
        <f t="shared" si="50"/>
        <v>2675.62</v>
      </c>
      <c r="U475" s="32">
        <f t="shared" si="51"/>
        <v>17.663464325859199</v>
      </c>
    </row>
    <row r="476" spans="1:21">
      <c r="A476" s="6" t="s">
        <v>2280</v>
      </c>
      <c r="B476" s="6"/>
      <c r="C476" s="6"/>
      <c r="D476" s="6"/>
      <c r="E476" s="36">
        <v>7.9486449496528291E-2</v>
      </c>
      <c r="F476" s="36">
        <v>7.2913199476156267E-3</v>
      </c>
      <c r="G476" s="36">
        <v>2.3257140948805488</v>
      </c>
      <c r="H476" s="36">
        <v>2.2639682328708041E-2</v>
      </c>
      <c r="I476" s="36">
        <v>0.21208452092790703</v>
      </c>
      <c r="J476" s="36">
        <v>1.3678596380101245E-3</v>
      </c>
      <c r="K476" s="28">
        <v>1184.26</v>
      </c>
      <c r="L476" s="28">
        <v>7.6992503749456009</v>
      </c>
      <c r="M476" s="28">
        <v>1220.169991802451</v>
      </c>
      <c r="N476" s="28">
        <v>6.9435855411954241</v>
      </c>
      <c r="O476" s="28">
        <v>1239.9137595798647</v>
      </c>
      <c r="P476" s="28">
        <v>7.2794692413927153</v>
      </c>
      <c r="Q476" s="31">
        <f t="shared" si="48"/>
        <v>-4.69945447620157</v>
      </c>
      <c r="R476" s="31">
        <f t="shared" si="49"/>
        <v>1.8343052938450302</v>
      </c>
      <c r="S476" s="92">
        <f t="shared" si="47"/>
        <v>-4.69945447620157</v>
      </c>
      <c r="T476" s="32">
        <f t="shared" si="50"/>
        <v>1184.26</v>
      </c>
      <c r="U476" s="32">
        <f t="shared" si="51"/>
        <v>7.6992503749456009</v>
      </c>
    </row>
    <row r="477" spans="1:21">
      <c r="A477" s="6" t="s">
        <v>2281</v>
      </c>
      <c r="B477" s="6"/>
      <c r="C477" s="6"/>
      <c r="D477" s="6"/>
      <c r="E477" s="36">
        <v>6.7514012886825181E-2</v>
      </c>
      <c r="F477" s="36">
        <v>7.3952211216472162E-3</v>
      </c>
      <c r="G477" s="36">
        <v>1.4268710564096039</v>
      </c>
      <c r="H477" s="36">
        <v>1.4752566118010783E-2</v>
      </c>
      <c r="I477" s="36">
        <v>0.15319555203407759</v>
      </c>
      <c r="J477" s="36">
        <v>1.106913347945868E-3</v>
      </c>
      <c r="K477" s="28">
        <v>853.7</v>
      </c>
      <c r="L477" s="28">
        <v>6.6708666717676124</v>
      </c>
      <c r="M477" s="28">
        <v>900.24145457282646</v>
      </c>
      <c r="N477" s="28">
        <v>5.7160616434930276</v>
      </c>
      <c r="O477" s="28">
        <v>918.8514405216207</v>
      </c>
      <c r="P477" s="28">
        <v>6.1582006784778818</v>
      </c>
      <c r="Q477" s="31">
        <f t="shared" si="48"/>
        <v>-7.6316552092796863</v>
      </c>
      <c r="R477" s="31">
        <f t="shared" si="49"/>
        <v>2.2160336388449315</v>
      </c>
      <c r="S477" s="92" t="str">
        <f t="shared" si="47"/>
        <v>X</v>
      </c>
      <c r="T477" s="32">
        <f t="shared" si="50"/>
        <v>918.8514405216207</v>
      </c>
      <c r="U477" s="32">
        <f t="shared" si="51"/>
        <v>6.1582006784778818</v>
      </c>
    </row>
    <row r="478" spans="1:21">
      <c r="A478" s="6" t="s">
        <v>2282</v>
      </c>
      <c r="B478" s="6"/>
      <c r="C478" s="6"/>
      <c r="D478" s="6"/>
      <c r="E478" s="36">
        <v>0.100686594137746</v>
      </c>
      <c r="F478" s="36">
        <v>7.765701787319901E-3</v>
      </c>
      <c r="G478" s="36">
        <v>4.0150689136298023</v>
      </c>
      <c r="H478" s="36">
        <v>3.9048942292622707E-2</v>
      </c>
      <c r="I478" s="36">
        <v>0.28914658681842054</v>
      </c>
      <c r="J478" s="36">
        <v>1.6929554460662214E-3</v>
      </c>
      <c r="K478" s="28">
        <v>1636.72</v>
      </c>
      <c r="L478" s="28">
        <v>12.074171281806484</v>
      </c>
      <c r="M478" s="28">
        <v>1637.2515234004584</v>
      </c>
      <c r="N478" s="28">
        <v>8.4569412117346676</v>
      </c>
      <c r="O478" s="28">
        <v>1637.2631029165275</v>
      </c>
      <c r="P478" s="28">
        <v>8.5592830434068325</v>
      </c>
      <c r="Q478" s="31">
        <f t="shared" si="48"/>
        <v>-3.3182396288156113E-2</v>
      </c>
      <c r="R478" s="31">
        <f t="shared" si="49"/>
        <v>1.8089231051870496</v>
      </c>
      <c r="S478" s="92">
        <f t="shared" si="47"/>
        <v>-3.3182396288156113E-2</v>
      </c>
      <c r="T478" s="32">
        <f t="shared" si="50"/>
        <v>1636.72</v>
      </c>
      <c r="U478" s="32">
        <f t="shared" si="51"/>
        <v>12.074171281806484</v>
      </c>
    </row>
    <row r="479" spans="1:21">
      <c r="A479" s="6" t="s">
        <v>2283</v>
      </c>
      <c r="B479" s="6"/>
      <c r="C479" s="6"/>
      <c r="D479" s="6"/>
      <c r="E479" s="36">
        <v>7.3719905900184707E-2</v>
      </c>
      <c r="F479" s="36">
        <v>8.294961099748038E-3</v>
      </c>
      <c r="G479" s="36">
        <v>1.6745547974747608</v>
      </c>
      <c r="H479" s="36">
        <v>1.654757942437203E-2</v>
      </c>
      <c r="I479" s="36">
        <v>0.16479649173388239</v>
      </c>
      <c r="J479" s="36">
        <v>8.8505328154941877E-4</v>
      </c>
      <c r="K479" s="28">
        <v>1035.19</v>
      </c>
      <c r="L479" s="28">
        <v>8.1692062619464103</v>
      </c>
      <c r="M479" s="28">
        <v>998.91652093848029</v>
      </c>
      <c r="N479" s="28">
        <v>5.5295421270329648</v>
      </c>
      <c r="O479" s="28">
        <v>983.37718969513742</v>
      </c>
      <c r="P479" s="28">
        <v>4.8651562482540127</v>
      </c>
      <c r="Q479" s="31">
        <f t="shared" si="48"/>
        <v>5.0051498087174906</v>
      </c>
      <c r="R479" s="31">
        <f t="shared" si="49"/>
        <v>1.7695841502533196</v>
      </c>
      <c r="S479" s="92">
        <f t="shared" si="47"/>
        <v>5.0051498087174906</v>
      </c>
      <c r="T479" s="32">
        <f t="shared" si="50"/>
        <v>983.37718969513742</v>
      </c>
      <c r="U479" s="32">
        <f t="shared" si="51"/>
        <v>4.8651562482540127</v>
      </c>
    </row>
    <row r="480" spans="1:21">
      <c r="A480" s="6" t="s">
        <v>2284</v>
      </c>
      <c r="B480" s="6"/>
      <c r="C480" s="6"/>
      <c r="D480" s="6"/>
      <c r="E480" s="36">
        <v>0.1653379135849524</v>
      </c>
      <c r="F480" s="36">
        <v>7.3555184523950452E-3</v>
      </c>
      <c r="G480" s="36">
        <v>10.47401566189858</v>
      </c>
      <c r="H480" s="36">
        <v>0.11233574327477831</v>
      </c>
      <c r="I480" s="36">
        <v>0.45912617791877836</v>
      </c>
      <c r="J480" s="36">
        <v>3.5837119096413521E-3</v>
      </c>
      <c r="K480" s="28">
        <v>2510.8000000000002</v>
      </c>
      <c r="L480" s="28">
        <v>16.734363687932696</v>
      </c>
      <c r="M480" s="28">
        <v>2477.6209282317482</v>
      </c>
      <c r="N480" s="28">
        <v>13.378884876906918</v>
      </c>
      <c r="O480" s="28">
        <v>2435.6986189709055</v>
      </c>
      <c r="P480" s="28">
        <v>16.128491185613434</v>
      </c>
      <c r="Q480" s="31">
        <f t="shared" si="48"/>
        <v>2.991133544252611</v>
      </c>
      <c r="R480" s="31">
        <f t="shared" si="49"/>
        <v>1.8228236760223231</v>
      </c>
      <c r="S480" s="92">
        <f t="shared" si="47"/>
        <v>2.991133544252611</v>
      </c>
      <c r="T480" s="32">
        <f t="shared" si="50"/>
        <v>2510.8000000000002</v>
      </c>
      <c r="U480" s="32">
        <f t="shared" si="51"/>
        <v>16.734363687932696</v>
      </c>
    </row>
    <row r="481" spans="1:21">
      <c r="A481" s="37" t="s">
        <v>2285</v>
      </c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26"/>
      <c r="R481" s="26"/>
      <c r="S481" s="92">
        <f t="shared" si="47"/>
        <v>0</v>
      </c>
      <c r="T481" s="27"/>
      <c r="U481" s="27"/>
    </row>
    <row r="482" spans="1:21">
      <c r="A482" s="6" t="s">
        <v>2286</v>
      </c>
      <c r="B482" s="35">
        <v>382.17978738495799</v>
      </c>
      <c r="C482" s="35">
        <v>434</v>
      </c>
      <c r="D482" s="38">
        <v>0.7639265783307948</v>
      </c>
      <c r="E482" s="36">
        <v>6.6403162376570443E-2</v>
      </c>
      <c r="F482" s="36">
        <v>1.259673940481057E-2</v>
      </c>
      <c r="G482" s="36">
        <v>1.1560836682435871</v>
      </c>
      <c r="H482" s="36">
        <v>1.8379051579043567E-2</v>
      </c>
      <c r="I482" s="36">
        <v>0.12618395611957678</v>
      </c>
      <c r="J482" s="36">
        <v>1.2237793302465889E-3</v>
      </c>
      <c r="K482" s="28">
        <v>820.37</v>
      </c>
      <c r="L482" s="28">
        <v>20.879189490762901</v>
      </c>
      <c r="M482" s="28">
        <v>780.11215866055363</v>
      </c>
      <c r="N482" s="28">
        <v>7.4046614522447793</v>
      </c>
      <c r="O482" s="28">
        <v>766.05890543516034</v>
      </c>
      <c r="P482" s="28">
        <v>6.931203588196106</v>
      </c>
      <c r="Q482" s="31">
        <f t="shared" ref="Q482:Q545" si="52">(1-O482/K482)*100</f>
        <v>6.6203169990174722</v>
      </c>
      <c r="R482" s="31">
        <f t="shared" ref="R482:R545" si="53">SQRT((2*P482)^2*(-1/K482)^2+(2*L482)^2*(O482/K482^2)^2)*100</f>
        <v>5.0446275648549452</v>
      </c>
      <c r="S482" s="92">
        <f t="shared" si="47"/>
        <v>6.6203169990174722</v>
      </c>
      <c r="T482" s="32">
        <f t="shared" ref="T482:T545" si="54">IF(O482&lt;=1000,O482,K482)</f>
        <v>766.05890543516034</v>
      </c>
      <c r="U482" s="32">
        <f t="shared" ref="U482:U545" si="55">IF(T482&lt;=1000,P482,L482)</f>
        <v>6.931203588196106</v>
      </c>
    </row>
    <row r="483" spans="1:21">
      <c r="A483" s="6" t="s">
        <v>2287</v>
      </c>
      <c r="B483" s="35">
        <v>234.30991004510329</v>
      </c>
      <c r="C483" s="35">
        <v>210.29399183019427</v>
      </c>
      <c r="D483" s="38">
        <v>0.94900286195268257</v>
      </c>
      <c r="E483" s="36">
        <v>6.4979894864381285E-2</v>
      </c>
      <c r="F483" s="36">
        <v>8.7864126026893936E-3</v>
      </c>
      <c r="G483" s="36">
        <v>1.3338151118602042</v>
      </c>
      <c r="H483" s="36">
        <v>1.5973672641485321E-2</v>
      </c>
      <c r="I483" s="36">
        <v>0.14883342760614424</v>
      </c>
      <c r="J483" s="36">
        <v>1.2111583447937879E-3</v>
      </c>
      <c r="K483" s="28">
        <v>773.77</v>
      </c>
      <c r="L483" s="28">
        <v>11.068427377208742</v>
      </c>
      <c r="M483" s="28">
        <v>860.54151960743116</v>
      </c>
      <c r="N483" s="28">
        <v>4.5517864170056557</v>
      </c>
      <c r="O483" s="28">
        <v>894.42073640652768</v>
      </c>
      <c r="P483" s="28">
        <v>6.7289178665764204</v>
      </c>
      <c r="Q483" s="31">
        <f t="shared" si="52"/>
        <v>-15.59258389528253</v>
      </c>
      <c r="R483" s="31">
        <f t="shared" si="53"/>
        <v>3.7364753673937248</v>
      </c>
      <c r="S483" s="92" t="str">
        <f t="shared" si="47"/>
        <v>X</v>
      </c>
      <c r="T483" s="32">
        <f t="shared" si="54"/>
        <v>894.42073640652768</v>
      </c>
      <c r="U483" s="32">
        <f t="shared" si="55"/>
        <v>6.7289178665764204</v>
      </c>
    </row>
    <row r="484" spans="1:21">
      <c r="A484" s="6" t="s">
        <v>2288</v>
      </c>
      <c r="B484" s="35">
        <v>223.07429846909434</v>
      </c>
      <c r="C484" s="35">
        <v>112.42691334063704</v>
      </c>
      <c r="D484" s="38">
        <v>1.1133695046624525</v>
      </c>
      <c r="E484" s="36">
        <v>6.3251861623002295E-2</v>
      </c>
      <c r="F484" s="36">
        <v>8.6985155780111446E-3</v>
      </c>
      <c r="G484" s="36">
        <v>1.1097257504892599</v>
      </c>
      <c r="H484" s="36">
        <v>1.3976566653173332E-2</v>
      </c>
      <c r="I484" s="36">
        <v>0.1272319348026073</v>
      </c>
      <c r="J484" s="36">
        <v>1.1588595149421826E-3</v>
      </c>
      <c r="K484" s="28">
        <v>716.67499999999995</v>
      </c>
      <c r="L484" s="28">
        <v>8.4226625258524752</v>
      </c>
      <c r="M484" s="28">
        <v>758.04230387258258</v>
      </c>
      <c r="N484" s="28">
        <v>4.4891852170241151</v>
      </c>
      <c r="O484" s="28">
        <v>772.05487374185589</v>
      </c>
      <c r="P484" s="28">
        <v>6.5492603574064114</v>
      </c>
      <c r="Q484" s="31">
        <f t="shared" si="52"/>
        <v>-7.7273343903242031</v>
      </c>
      <c r="R484" s="31">
        <f t="shared" si="53"/>
        <v>3.1228203711661702</v>
      </c>
      <c r="S484" s="92">
        <f t="shared" si="47"/>
        <v>-7.7273343903242031</v>
      </c>
      <c r="T484" s="32">
        <f t="shared" si="54"/>
        <v>772.05487374185589</v>
      </c>
      <c r="U484" s="32">
        <f t="shared" si="55"/>
        <v>6.5492603574064114</v>
      </c>
    </row>
    <row r="485" spans="1:21">
      <c r="A485" s="6" t="s">
        <v>2289</v>
      </c>
      <c r="B485" s="35">
        <v>372.71845870572662</v>
      </c>
      <c r="C485" s="35">
        <v>1137.211277666366</v>
      </c>
      <c r="D485" s="38">
        <v>1.3129485076438681</v>
      </c>
      <c r="E485" s="36">
        <v>6.5658882822670989E-2</v>
      </c>
      <c r="F485" s="36">
        <v>1.0343972726803506E-2</v>
      </c>
      <c r="G485" s="36">
        <v>0.97354530348744894</v>
      </c>
      <c r="H485" s="36">
        <v>1.8562646431348421E-2</v>
      </c>
      <c r="I485" s="36">
        <v>0.10776014261981084</v>
      </c>
      <c r="J485" s="36">
        <v>1.7260302154682363E-3</v>
      </c>
      <c r="K485" s="28">
        <v>794.44500000000005</v>
      </c>
      <c r="L485" s="28">
        <v>13.704708908899308</v>
      </c>
      <c r="M485" s="28">
        <v>690.28945704097839</v>
      </c>
      <c r="N485" s="28">
        <v>7.3405326930519754</v>
      </c>
      <c r="O485" s="28">
        <v>659.72658894724452</v>
      </c>
      <c r="P485" s="28">
        <v>9.9948919039033886</v>
      </c>
      <c r="Q485" s="31">
        <f t="shared" si="52"/>
        <v>16.957550371989949</v>
      </c>
      <c r="R485" s="31">
        <f t="shared" si="53"/>
        <v>3.8131215589054102</v>
      </c>
      <c r="S485" s="92" t="str">
        <f t="shared" si="47"/>
        <v>X</v>
      </c>
      <c r="T485" s="32">
        <f t="shared" si="54"/>
        <v>659.72658894724452</v>
      </c>
      <c r="U485" s="32">
        <f t="shared" si="55"/>
        <v>9.9948919039033886</v>
      </c>
    </row>
    <row r="486" spans="1:21">
      <c r="A486" s="6" t="s">
        <v>2290</v>
      </c>
      <c r="B486" s="35">
        <v>33.901337126394907</v>
      </c>
      <c r="C486" s="35">
        <v>1844.1647280072289</v>
      </c>
      <c r="D486" s="38">
        <v>2.0233555466136268</v>
      </c>
      <c r="E486" s="36">
        <v>5.5345705146237781E-2</v>
      </c>
      <c r="F486" s="36">
        <v>1.0279556282961316E-2</v>
      </c>
      <c r="G486" s="36">
        <v>0.48702290659599728</v>
      </c>
      <c r="H486" s="36">
        <v>7.39091330209579E-3</v>
      </c>
      <c r="I486" s="36">
        <v>6.3818280728152765E-2</v>
      </c>
      <c r="J486" s="36">
        <v>7.1246066441275327E-4</v>
      </c>
      <c r="K486" s="28">
        <v>433.38</v>
      </c>
      <c r="L486" s="28">
        <v>13.187736188109922</v>
      </c>
      <c r="M486" s="28">
        <v>402.8796993751767</v>
      </c>
      <c r="N486" s="28">
        <v>3.8367964476145531</v>
      </c>
      <c r="O486" s="28">
        <v>398.80475451446489</v>
      </c>
      <c r="P486" s="28">
        <v>4.2504452662213259</v>
      </c>
      <c r="Q486" s="31">
        <f t="shared" si="52"/>
        <v>7.9780436304248248</v>
      </c>
      <c r="R486" s="31">
        <f t="shared" si="53"/>
        <v>5.9340238573619679</v>
      </c>
      <c r="S486" s="92">
        <f t="shared" si="47"/>
        <v>7.9780436304248248</v>
      </c>
      <c r="T486" s="32">
        <f t="shared" si="54"/>
        <v>398.80475451446489</v>
      </c>
      <c r="U486" s="32">
        <f t="shared" si="55"/>
        <v>4.2504452662213259</v>
      </c>
    </row>
    <row r="487" spans="1:21">
      <c r="A487" s="6" t="s">
        <v>2291</v>
      </c>
      <c r="B487" s="35">
        <v>67.373216323063303</v>
      </c>
      <c r="C487" s="35">
        <v>1953.8120418450592</v>
      </c>
      <c r="D487" s="38">
        <v>1.1525666874352154</v>
      </c>
      <c r="E487" s="36">
        <v>5.5502999271032742E-2</v>
      </c>
      <c r="F487" s="36">
        <v>1.104890179567918E-2</v>
      </c>
      <c r="G487" s="36">
        <v>0.52324850875097118</v>
      </c>
      <c r="H487" s="36">
        <v>6.9971941422645317E-3</v>
      </c>
      <c r="I487" s="36">
        <v>6.8351057531964951E-2</v>
      </c>
      <c r="J487" s="36">
        <v>5.1489835583264911E-4</v>
      </c>
      <c r="K487" s="28">
        <v>431.53</v>
      </c>
      <c r="L487" s="28">
        <v>16.839300041825492</v>
      </c>
      <c r="M487" s="28">
        <v>427.31911575807379</v>
      </c>
      <c r="N487" s="28">
        <v>3.3636074244739773</v>
      </c>
      <c r="O487" s="28">
        <v>426.21364757738871</v>
      </c>
      <c r="P487" s="28">
        <v>3.0040625395462515</v>
      </c>
      <c r="Q487" s="31">
        <f t="shared" si="52"/>
        <v>1.231977480733959</v>
      </c>
      <c r="R487" s="31">
        <f t="shared" si="53"/>
        <v>7.8330428562432104</v>
      </c>
      <c r="S487" s="92">
        <f t="shared" si="47"/>
        <v>1.231977480733959</v>
      </c>
      <c r="T487" s="32">
        <f t="shared" si="54"/>
        <v>426.21364757738871</v>
      </c>
      <c r="U487" s="32">
        <f t="shared" si="55"/>
        <v>3.0040625395462515</v>
      </c>
    </row>
    <row r="488" spans="1:21">
      <c r="A488" s="6" t="s">
        <v>2292</v>
      </c>
      <c r="B488" s="35">
        <v>745.43628672201953</v>
      </c>
      <c r="C488" s="35">
        <v>490.2319511126301</v>
      </c>
      <c r="D488" s="38">
        <v>3.1870546365920096</v>
      </c>
      <c r="E488" s="36">
        <v>6.525529163661907E-2</v>
      </c>
      <c r="F488" s="36">
        <v>9.7726465903493973E-3</v>
      </c>
      <c r="G488" s="36">
        <v>1.2130783993811791</v>
      </c>
      <c r="H488" s="36">
        <v>1.7641237975309348E-2</v>
      </c>
      <c r="I488" s="36">
        <v>0.13494487481470402</v>
      </c>
      <c r="J488" s="36">
        <v>1.4532803212126296E-3</v>
      </c>
      <c r="K488" s="28">
        <v>783.33500000000004</v>
      </c>
      <c r="L488" s="28">
        <v>11.944665182790851</v>
      </c>
      <c r="M488" s="28">
        <v>806.6045460566711</v>
      </c>
      <c r="N488" s="28">
        <v>5.5015879862336998</v>
      </c>
      <c r="O488" s="28">
        <v>816.01341697783164</v>
      </c>
      <c r="P488" s="28">
        <v>8.1933300677112904</v>
      </c>
      <c r="Q488" s="31">
        <f t="shared" si="52"/>
        <v>-4.1717039297148206</v>
      </c>
      <c r="R488" s="31">
        <f t="shared" si="53"/>
        <v>3.8038011817378079</v>
      </c>
      <c r="S488" s="92">
        <f t="shared" si="47"/>
        <v>-4.1717039297148206</v>
      </c>
      <c r="T488" s="32">
        <f t="shared" si="54"/>
        <v>816.01341697783164</v>
      </c>
      <c r="U488" s="32">
        <f t="shared" si="55"/>
        <v>8.1933300677112904</v>
      </c>
    </row>
    <row r="489" spans="1:21">
      <c r="A489" s="6" t="s">
        <v>2293</v>
      </c>
      <c r="B489" s="35">
        <v>90.373902125923294</v>
      </c>
      <c r="C489" s="35">
        <v>84.56080068692485</v>
      </c>
      <c r="D489" s="38">
        <v>2.8161399918494725</v>
      </c>
      <c r="E489" s="36">
        <v>6.1665112738547516E-2</v>
      </c>
      <c r="F489" s="36">
        <v>8.6426440309826727E-3</v>
      </c>
      <c r="G489" s="36">
        <v>0.86880543891367012</v>
      </c>
      <c r="H489" s="36">
        <v>1.1158056607376649E-2</v>
      </c>
      <c r="I489" s="36">
        <v>0.10215470420078271</v>
      </c>
      <c r="J489" s="36">
        <v>9.7045360785302966E-4</v>
      </c>
      <c r="K489" s="28">
        <v>661.125</v>
      </c>
      <c r="L489" s="28">
        <v>38.140118317724109</v>
      </c>
      <c r="M489" s="28">
        <v>634.91843836639259</v>
      </c>
      <c r="N489" s="28">
        <v>4.2289663239664668</v>
      </c>
      <c r="O489" s="28">
        <v>627.02392144959822</v>
      </c>
      <c r="P489" s="28">
        <v>5.5909963154103686</v>
      </c>
      <c r="Q489" s="31">
        <f t="shared" si="52"/>
        <v>5.1580379732125925</v>
      </c>
      <c r="R489" s="31">
        <f t="shared" si="53"/>
        <v>11.072752653781988</v>
      </c>
      <c r="S489" s="92">
        <f t="shared" si="47"/>
        <v>5.1580379732125925</v>
      </c>
      <c r="T489" s="32">
        <f t="shared" si="54"/>
        <v>627.02392144959822</v>
      </c>
      <c r="U489" s="32">
        <f t="shared" si="55"/>
        <v>5.5909963154103686</v>
      </c>
    </row>
    <row r="490" spans="1:21">
      <c r="A490" s="6" t="s">
        <v>2294</v>
      </c>
      <c r="B490" s="35">
        <v>180.90163413815131</v>
      </c>
      <c r="C490" s="35">
        <v>204.21159628263553</v>
      </c>
      <c r="D490" s="38">
        <v>0.85856384658651108</v>
      </c>
      <c r="E490" s="36">
        <v>6.3214452951167927E-2</v>
      </c>
      <c r="F490" s="36">
        <v>8.7240045792804713E-3</v>
      </c>
      <c r="G490" s="36">
        <v>1.0657706211395257</v>
      </c>
      <c r="H490" s="36">
        <v>1.3918963610430397E-2</v>
      </c>
      <c r="I490" s="36">
        <v>0.12225945590226636</v>
      </c>
      <c r="J490" s="36">
        <v>1.1882167942741473E-3</v>
      </c>
      <c r="K490" s="28">
        <v>716.67499999999995</v>
      </c>
      <c r="L490" s="28">
        <v>6.8531192915635195</v>
      </c>
      <c r="M490" s="28">
        <v>736.66379544879715</v>
      </c>
      <c r="N490" s="28">
        <v>4.8116296796093199</v>
      </c>
      <c r="O490" s="28">
        <v>743.5553552771712</v>
      </c>
      <c r="P490" s="28">
        <v>6.7493767213248361</v>
      </c>
      <c r="Q490" s="31">
        <f t="shared" si="52"/>
        <v>-3.7507036351444256</v>
      </c>
      <c r="R490" s="31">
        <f t="shared" si="53"/>
        <v>2.7358264013797604</v>
      </c>
      <c r="S490" s="92">
        <f t="shared" si="47"/>
        <v>-3.7507036351444256</v>
      </c>
      <c r="T490" s="32">
        <f t="shared" si="54"/>
        <v>743.5553552771712</v>
      </c>
      <c r="U490" s="32">
        <f t="shared" si="55"/>
        <v>6.7493767213248361</v>
      </c>
    </row>
    <row r="491" spans="1:21">
      <c r="A491" s="6" t="s">
        <v>2295</v>
      </c>
      <c r="B491" s="35">
        <v>1.8673245754274808</v>
      </c>
      <c r="C491" s="35">
        <v>123.32968940988985</v>
      </c>
      <c r="D491" s="38">
        <v>2.6967274522583775</v>
      </c>
      <c r="E491" s="36">
        <v>5.6399729554919488E-2</v>
      </c>
      <c r="F491" s="36">
        <v>8.5561684431262504E-3</v>
      </c>
      <c r="G491" s="36">
        <v>0.57057558043987822</v>
      </c>
      <c r="H491" s="36">
        <v>7.3221336375595813E-3</v>
      </c>
      <c r="I491" s="36">
        <v>7.3385659421843094E-2</v>
      </c>
      <c r="J491" s="36">
        <v>7.0187943853920623E-4</v>
      </c>
      <c r="K491" s="28">
        <v>477.82</v>
      </c>
      <c r="L491" s="28">
        <v>6.1658647266433011</v>
      </c>
      <c r="M491" s="28">
        <v>458.38672276965679</v>
      </c>
      <c r="N491" s="28">
        <v>2.9654639941389882</v>
      </c>
      <c r="O491" s="28">
        <v>456.52100379729097</v>
      </c>
      <c r="P491" s="28">
        <v>4.1328117618846649</v>
      </c>
      <c r="Q491" s="31">
        <f t="shared" si="52"/>
        <v>4.4575355160330288</v>
      </c>
      <c r="R491" s="31">
        <f t="shared" si="53"/>
        <v>3.0120659188420054</v>
      </c>
      <c r="S491" s="92">
        <f t="shared" si="47"/>
        <v>4.4575355160330288</v>
      </c>
      <c r="T491" s="32">
        <f t="shared" si="54"/>
        <v>456.52100379729097</v>
      </c>
      <c r="U491" s="32">
        <f t="shared" si="55"/>
        <v>4.1328117618846649</v>
      </c>
    </row>
    <row r="492" spans="1:21">
      <c r="A492" s="6" t="s">
        <v>2296</v>
      </c>
      <c r="B492" s="35">
        <v>3.3669857655328865</v>
      </c>
      <c r="C492" s="35">
        <v>106.56464497535241</v>
      </c>
      <c r="D492" s="38">
        <v>0.11274701454622098</v>
      </c>
      <c r="E492" s="36">
        <v>5.7116285183521402E-2</v>
      </c>
      <c r="F492" s="36">
        <v>8.4779752969137544E-3</v>
      </c>
      <c r="G492" s="36">
        <v>0.59510062337560188</v>
      </c>
      <c r="H492" s="36">
        <v>7.3232444873716461E-3</v>
      </c>
      <c r="I492" s="36">
        <v>7.5536421075782387E-2</v>
      </c>
      <c r="J492" s="36">
        <v>6.7375325886160069E-4</v>
      </c>
      <c r="K492" s="28">
        <v>494.48500000000001</v>
      </c>
      <c r="L492" s="28">
        <v>2.9195253760596125</v>
      </c>
      <c r="M492" s="28">
        <v>474.11973498785136</v>
      </c>
      <c r="N492" s="28">
        <v>3.1295521650966744</v>
      </c>
      <c r="O492" s="28">
        <v>469.42487330806358</v>
      </c>
      <c r="P492" s="28">
        <v>3.9489663683719534</v>
      </c>
      <c r="Q492" s="31">
        <f t="shared" si="52"/>
        <v>5.067924546131108</v>
      </c>
      <c r="R492" s="31">
        <f t="shared" si="53"/>
        <v>1.9513278472892388</v>
      </c>
      <c r="S492" s="92">
        <f t="shared" si="47"/>
        <v>5.067924546131108</v>
      </c>
      <c r="T492" s="32">
        <f t="shared" si="54"/>
        <v>469.42487330806358</v>
      </c>
      <c r="U492" s="32">
        <f t="shared" si="55"/>
        <v>3.9489663683719534</v>
      </c>
    </row>
    <row r="493" spans="1:21">
      <c r="A493" s="6" t="s">
        <v>2297</v>
      </c>
      <c r="B493" s="35">
        <v>187.6486785425557</v>
      </c>
      <c r="C493" s="35">
        <v>104.3675195224619</v>
      </c>
      <c r="D493" s="38">
        <v>4.3809863669587301</v>
      </c>
      <c r="E493" s="36">
        <v>6.6365937850552892E-2</v>
      </c>
      <c r="F493" s="36">
        <v>1.0426977240340588E-2</v>
      </c>
      <c r="G493" s="36">
        <v>0.93651837787751346</v>
      </c>
      <c r="H493" s="36">
        <v>1.4130933060894791E-2</v>
      </c>
      <c r="I493" s="36">
        <v>0.1026051076426707</v>
      </c>
      <c r="J493" s="36">
        <v>1.1190537328911695E-3</v>
      </c>
      <c r="K493" s="28">
        <v>816.66499999999996</v>
      </c>
      <c r="L493" s="28">
        <v>13.745606522048272</v>
      </c>
      <c r="M493" s="28">
        <v>671.05824255670359</v>
      </c>
      <c r="N493" s="28">
        <v>3.8237836190567052</v>
      </c>
      <c r="O493" s="28">
        <v>629.6577568091252</v>
      </c>
      <c r="P493" s="28">
        <v>6.468661999730088</v>
      </c>
      <c r="Q493" s="31">
        <f t="shared" si="52"/>
        <v>22.898892837439433</v>
      </c>
      <c r="R493" s="31">
        <f t="shared" si="53"/>
        <v>3.0407031539644791</v>
      </c>
      <c r="S493" s="92" t="str">
        <f t="shared" si="47"/>
        <v>X</v>
      </c>
      <c r="T493" s="32">
        <f t="shared" si="54"/>
        <v>629.6577568091252</v>
      </c>
      <c r="U493" s="32">
        <f t="shared" si="55"/>
        <v>6.468661999730088</v>
      </c>
    </row>
    <row r="494" spans="1:21">
      <c r="A494" s="6" t="s">
        <v>2298</v>
      </c>
      <c r="B494" s="35">
        <v>290.68988913600953</v>
      </c>
      <c r="C494" s="35">
        <v>359.4888829316298</v>
      </c>
      <c r="D494" s="38">
        <v>2.0595775291374538</v>
      </c>
      <c r="E494" s="36">
        <v>6.3212328765246503E-2</v>
      </c>
      <c r="F494" s="36">
        <v>9.0559911837121438E-3</v>
      </c>
      <c r="G494" s="36">
        <v>0.86812597130855418</v>
      </c>
      <c r="H494" s="36">
        <v>1.0602782812285933E-2</v>
      </c>
      <c r="I494" s="36">
        <v>9.9614648711224552E-2</v>
      </c>
      <c r="J494" s="36">
        <v>8.1633296666460916E-4</v>
      </c>
      <c r="K494" s="28">
        <v>716.67499999999995</v>
      </c>
      <c r="L494" s="28">
        <v>9.3862902162888737</v>
      </c>
      <c r="M494" s="28">
        <v>634.54919428704579</v>
      </c>
      <c r="N494" s="28">
        <v>3.6768585466918</v>
      </c>
      <c r="O494" s="28">
        <v>612.15019548579141</v>
      </c>
      <c r="P494" s="28">
        <v>4.6862625535930702</v>
      </c>
      <c r="Q494" s="31">
        <f t="shared" si="52"/>
        <v>14.584686854461026</v>
      </c>
      <c r="R494" s="31">
        <f t="shared" si="53"/>
        <v>2.5915443744007458</v>
      </c>
      <c r="S494" s="92" t="str">
        <f t="shared" si="47"/>
        <v>X</v>
      </c>
      <c r="T494" s="32">
        <f t="shared" si="54"/>
        <v>612.15019548579141</v>
      </c>
      <c r="U494" s="32">
        <f t="shared" si="55"/>
        <v>4.6862625535930702</v>
      </c>
    </row>
    <row r="495" spans="1:21">
      <c r="A495" s="6" t="s">
        <v>2299</v>
      </c>
      <c r="B495" s="35">
        <v>106.63060968921613</v>
      </c>
      <c r="C495" s="35">
        <v>161.92368008908403</v>
      </c>
      <c r="D495" s="38">
        <v>1.177260866370933</v>
      </c>
      <c r="E495" s="36">
        <v>6.464082907905784E-2</v>
      </c>
      <c r="F495" s="36">
        <v>8.6091989669138062E-3</v>
      </c>
      <c r="G495" s="36">
        <v>1.153170782109072</v>
      </c>
      <c r="H495" s="36">
        <v>1.4216180057365777E-2</v>
      </c>
      <c r="I495" s="36">
        <v>0.12937930551131366</v>
      </c>
      <c r="J495" s="36">
        <v>1.1416133976739965E-3</v>
      </c>
      <c r="K495" s="28">
        <v>762.66</v>
      </c>
      <c r="L495" s="28">
        <v>4.3699173496550276</v>
      </c>
      <c r="M495" s="28">
        <v>778.73944061774171</v>
      </c>
      <c r="N495" s="28">
        <v>4.3300701292362511</v>
      </c>
      <c r="O495" s="28">
        <v>784.3235755207927</v>
      </c>
      <c r="P495" s="28">
        <v>6.437162259214027</v>
      </c>
      <c r="Q495" s="31">
        <f t="shared" si="52"/>
        <v>-2.8405286131162999</v>
      </c>
      <c r="R495" s="31">
        <f t="shared" si="53"/>
        <v>2.0587682940387353</v>
      </c>
      <c r="S495" s="92">
        <f t="shared" si="47"/>
        <v>-2.8405286131162999</v>
      </c>
      <c r="T495" s="32">
        <f t="shared" si="54"/>
        <v>784.3235755207927</v>
      </c>
      <c r="U495" s="32">
        <f t="shared" si="55"/>
        <v>6.437162259214027</v>
      </c>
    </row>
    <row r="496" spans="1:21">
      <c r="A496" s="6" t="s">
        <v>2300</v>
      </c>
      <c r="B496" s="35">
        <v>852.0263187567474</v>
      </c>
      <c r="C496" s="35">
        <v>550.6914631817524</v>
      </c>
      <c r="D496" s="38">
        <v>3.6998271757408371E-2</v>
      </c>
      <c r="E496" s="36">
        <v>6.8321002085431598E-2</v>
      </c>
      <c r="F496" s="36">
        <v>1.0980216745909478E-2</v>
      </c>
      <c r="G496" s="36">
        <v>1.1138932534931429</v>
      </c>
      <c r="H496" s="36">
        <v>1.8830629327576572E-2</v>
      </c>
      <c r="I496" s="36">
        <v>0.11811471871625842</v>
      </c>
      <c r="J496" s="36">
        <v>1.5182307834984432E-3</v>
      </c>
      <c r="K496" s="28">
        <v>879.63</v>
      </c>
      <c r="L496" s="28">
        <v>15.614835026704062</v>
      </c>
      <c r="M496" s="28">
        <v>760.04608939104673</v>
      </c>
      <c r="N496" s="28">
        <v>6.8903662802902739</v>
      </c>
      <c r="O496" s="28">
        <v>719.70333684024752</v>
      </c>
      <c r="P496" s="28">
        <v>8.6944636721595092</v>
      </c>
      <c r="Q496" s="31">
        <f t="shared" si="52"/>
        <v>18.181128788212376</v>
      </c>
      <c r="R496" s="31">
        <f t="shared" si="53"/>
        <v>3.5136819596937867</v>
      </c>
      <c r="S496" s="92" t="str">
        <f t="shared" si="47"/>
        <v>X</v>
      </c>
      <c r="T496" s="32">
        <f t="shared" si="54"/>
        <v>719.70333684024752</v>
      </c>
      <c r="U496" s="32">
        <f t="shared" si="55"/>
        <v>8.6944636721595092</v>
      </c>
    </row>
    <row r="497" spans="1:21">
      <c r="A497" s="6" t="s">
        <v>2301</v>
      </c>
      <c r="B497" s="35">
        <v>224.8361087201402</v>
      </c>
      <c r="C497" s="35">
        <v>339.23371420763971</v>
      </c>
      <c r="D497" s="38">
        <v>0.47827652452370095</v>
      </c>
      <c r="E497" s="36">
        <v>6.4542215065903907E-2</v>
      </c>
      <c r="F497" s="36">
        <v>1.0142449831542848E-2</v>
      </c>
      <c r="G497" s="36">
        <v>0.92878805444326717</v>
      </c>
      <c r="H497" s="36">
        <v>2.2979944124781406E-2</v>
      </c>
      <c r="I497" s="36">
        <v>0.10380997636441106</v>
      </c>
      <c r="J497" s="36">
        <v>2.3427277256294465E-3</v>
      </c>
      <c r="K497" s="28">
        <v>761.11500000000001</v>
      </c>
      <c r="L497" s="28">
        <v>13.645260355359145</v>
      </c>
      <c r="M497" s="28">
        <v>666.99685699069073</v>
      </c>
      <c r="N497" s="28">
        <v>12.91790361810328</v>
      </c>
      <c r="O497" s="28">
        <v>636.69821229164313</v>
      </c>
      <c r="P497" s="28">
        <v>13.64643030890524</v>
      </c>
      <c r="Q497" s="31">
        <f t="shared" si="52"/>
        <v>16.346647708737429</v>
      </c>
      <c r="R497" s="31">
        <f t="shared" si="53"/>
        <v>4.6749919769562904</v>
      </c>
      <c r="S497" s="92" t="str">
        <f t="shared" si="47"/>
        <v>X</v>
      </c>
      <c r="T497" s="32">
        <f t="shared" si="54"/>
        <v>636.69821229164313</v>
      </c>
      <c r="U497" s="32">
        <f t="shared" si="55"/>
        <v>13.64643030890524</v>
      </c>
    </row>
    <row r="498" spans="1:21">
      <c r="A498" s="6" t="s">
        <v>2302</v>
      </c>
      <c r="B498" s="35">
        <v>134.99135822282594</v>
      </c>
      <c r="C498" s="35">
        <v>168.93688607872042</v>
      </c>
      <c r="D498" s="38">
        <v>0.99717622252400939</v>
      </c>
      <c r="E498" s="36">
        <v>6.4731027366091307E-2</v>
      </c>
      <c r="F498" s="36">
        <v>8.6564793625363706E-3</v>
      </c>
      <c r="G498" s="36">
        <v>1.1653171697155409</v>
      </c>
      <c r="H498" s="36">
        <v>1.5625943810519967E-2</v>
      </c>
      <c r="I498" s="36">
        <v>0.13055024946195329</v>
      </c>
      <c r="J498" s="36">
        <v>1.3369224188906168E-3</v>
      </c>
      <c r="K498" s="28">
        <v>764.82</v>
      </c>
      <c r="L498" s="28">
        <v>7.0144169730679744</v>
      </c>
      <c r="M498" s="28">
        <v>784.45128642782197</v>
      </c>
      <c r="N498" s="28">
        <v>5.2614797925832892</v>
      </c>
      <c r="O498" s="28">
        <v>791.00377521881751</v>
      </c>
      <c r="P498" s="28">
        <v>7.5558448404096454</v>
      </c>
      <c r="Q498" s="31">
        <f t="shared" si="52"/>
        <v>-3.4235212492897071</v>
      </c>
      <c r="R498" s="31">
        <f t="shared" si="53"/>
        <v>2.7391287705705958</v>
      </c>
      <c r="S498" s="92">
        <f t="shared" si="47"/>
        <v>-3.4235212492897071</v>
      </c>
      <c r="T498" s="32">
        <f t="shared" si="54"/>
        <v>791.00377521881751</v>
      </c>
      <c r="U498" s="32">
        <f t="shared" si="55"/>
        <v>7.5558448404096454</v>
      </c>
    </row>
    <row r="499" spans="1:21">
      <c r="A499" s="6" t="s">
        <v>2303</v>
      </c>
      <c r="B499" s="35">
        <v>181.74922249805661</v>
      </c>
      <c r="C499" s="35">
        <v>160.81079932507072</v>
      </c>
      <c r="D499" s="38">
        <v>1.5137718197370151</v>
      </c>
      <c r="E499" s="36">
        <v>6.4870681051607912E-2</v>
      </c>
      <c r="F499" s="36">
        <v>8.7741057969704054E-3</v>
      </c>
      <c r="G499" s="36">
        <v>1.1411691846504011</v>
      </c>
      <c r="H499" s="36">
        <v>1.5788221024575673E-2</v>
      </c>
      <c r="I499" s="36">
        <v>0.12758090260347005</v>
      </c>
      <c r="J499" s="36">
        <v>1.3647329623196426E-3</v>
      </c>
      <c r="K499" s="28">
        <v>770.06</v>
      </c>
      <c r="L499" s="28">
        <v>7.0323727700468712</v>
      </c>
      <c r="M499" s="28">
        <v>773.06394659849241</v>
      </c>
      <c r="N499" s="28">
        <v>5.4747242899548159</v>
      </c>
      <c r="O499" s="28">
        <v>774.05024201475408</v>
      </c>
      <c r="P499" s="28">
        <v>7.7360862927745186</v>
      </c>
      <c r="Q499" s="31">
        <f t="shared" si="52"/>
        <v>-0.51817287156248337</v>
      </c>
      <c r="R499" s="31">
        <f t="shared" si="53"/>
        <v>2.7216767686600147</v>
      </c>
      <c r="S499" s="92">
        <f t="shared" si="47"/>
        <v>-0.51817287156248337</v>
      </c>
      <c r="T499" s="32">
        <f t="shared" si="54"/>
        <v>774.05024201475408</v>
      </c>
      <c r="U499" s="32">
        <f t="shared" si="55"/>
        <v>7.7360862927745186</v>
      </c>
    </row>
    <row r="500" spans="1:21">
      <c r="A500" s="6" t="s">
        <v>2304</v>
      </c>
      <c r="B500" s="35">
        <v>87.138672704163938</v>
      </c>
      <c r="C500" s="35">
        <v>99.286941516328753</v>
      </c>
      <c r="D500" s="38">
        <v>0.58151499992542566</v>
      </c>
      <c r="E500" s="36">
        <v>6.4426111346480186E-2</v>
      </c>
      <c r="F500" s="36">
        <v>8.6244746741643095E-3</v>
      </c>
      <c r="G500" s="36">
        <v>1.167133194792894</v>
      </c>
      <c r="H500" s="36">
        <v>1.6873939443340074E-2</v>
      </c>
      <c r="I500" s="36">
        <v>0.13137025434933455</v>
      </c>
      <c r="J500" s="36">
        <v>1.5243507129431872E-3</v>
      </c>
      <c r="K500" s="28">
        <v>766.67</v>
      </c>
      <c r="L500" s="28">
        <v>7.0207475667413135</v>
      </c>
      <c r="M500" s="28">
        <v>785.30251889014164</v>
      </c>
      <c r="N500" s="28">
        <v>6.0629385485024976</v>
      </c>
      <c r="O500" s="28">
        <v>795.67776031960466</v>
      </c>
      <c r="P500" s="28">
        <v>8.6266873850183536</v>
      </c>
      <c r="Q500" s="31">
        <f t="shared" si="52"/>
        <v>-3.7836044607986175</v>
      </c>
      <c r="R500" s="31">
        <f t="shared" si="53"/>
        <v>2.9457479917603546</v>
      </c>
      <c r="S500" s="92">
        <f t="shared" si="47"/>
        <v>-3.7836044607986175</v>
      </c>
      <c r="T500" s="32">
        <f t="shared" si="54"/>
        <v>795.67776031960466</v>
      </c>
      <c r="U500" s="32">
        <f t="shared" si="55"/>
        <v>8.6266873850183536</v>
      </c>
    </row>
    <row r="501" spans="1:21">
      <c r="A501" s="6" t="s">
        <v>2305</v>
      </c>
      <c r="B501" s="35">
        <v>118.74658583499344</v>
      </c>
      <c r="C501" s="35">
        <v>121.90384847776269</v>
      </c>
      <c r="D501" s="38">
        <v>5.2797035852112622</v>
      </c>
      <c r="E501" s="36">
        <v>9.7116018815776292E-2</v>
      </c>
      <c r="F501" s="36">
        <v>8.5678547557047867E-3</v>
      </c>
      <c r="G501" s="36">
        <v>3.3912017087694473</v>
      </c>
      <c r="H501" s="36">
        <v>4.4617310226381685E-2</v>
      </c>
      <c r="I501" s="36">
        <v>0.25316463371666303</v>
      </c>
      <c r="J501" s="36">
        <v>2.5277553004072616E-3</v>
      </c>
      <c r="K501" s="28">
        <v>1569.4449999999999</v>
      </c>
      <c r="L501" s="28">
        <v>10.397242306864939</v>
      </c>
      <c r="M501" s="28">
        <v>1502.3637380194236</v>
      </c>
      <c r="N501" s="28">
        <v>8.2436062002634536</v>
      </c>
      <c r="O501" s="28">
        <v>1454.7755611037351</v>
      </c>
      <c r="P501" s="28">
        <v>13.116539012384434</v>
      </c>
      <c r="Q501" s="31">
        <f t="shared" si="52"/>
        <v>7.3063687415783836</v>
      </c>
      <c r="R501" s="31">
        <f t="shared" si="53"/>
        <v>2.0741810142753625</v>
      </c>
      <c r="S501" s="92">
        <f t="shared" si="47"/>
        <v>7.3063687415783836</v>
      </c>
      <c r="T501" s="32">
        <f t="shared" si="54"/>
        <v>1569.4449999999999</v>
      </c>
      <c r="U501" s="32">
        <f t="shared" si="55"/>
        <v>10.397242306864939</v>
      </c>
    </row>
    <row r="502" spans="1:21">
      <c r="A502" s="6" t="s">
        <v>2306</v>
      </c>
      <c r="B502" s="35">
        <v>70.480213102276238</v>
      </c>
      <c r="C502" s="35">
        <v>116.16515758865971</v>
      </c>
      <c r="D502" s="35"/>
      <c r="E502" s="36">
        <v>6.403455718210499E-2</v>
      </c>
      <c r="F502" s="36">
        <v>8.674615630209246E-3</v>
      </c>
      <c r="G502" s="36">
        <v>1.0538730784010177</v>
      </c>
      <c r="H502" s="36">
        <v>1.4970274586992955E-2</v>
      </c>
      <c r="I502" s="36">
        <v>0.1193565854582551</v>
      </c>
      <c r="J502" s="36">
        <v>1.3426065256879264E-3</v>
      </c>
      <c r="K502" s="28">
        <v>742.6</v>
      </c>
      <c r="L502" s="28">
        <v>7.8326258383507543</v>
      </c>
      <c r="M502" s="28">
        <v>730.79892084334597</v>
      </c>
      <c r="N502" s="28">
        <v>5.5124257284416389</v>
      </c>
      <c r="O502" s="28">
        <v>726.8592616425276</v>
      </c>
      <c r="P502" s="28">
        <v>7.6653683711180953</v>
      </c>
      <c r="Q502" s="31">
        <f t="shared" si="52"/>
        <v>2.1196792832578026</v>
      </c>
      <c r="R502" s="31">
        <f t="shared" si="53"/>
        <v>2.9198325714627034</v>
      </c>
      <c r="S502" s="92">
        <f t="shared" si="47"/>
        <v>2.1196792832578026</v>
      </c>
      <c r="T502" s="32">
        <f t="shared" si="54"/>
        <v>726.8592616425276</v>
      </c>
      <c r="U502" s="32">
        <f t="shared" si="55"/>
        <v>7.6653683711180953</v>
      </c>
    </row>
    <row r="503" spans="1:21">
      <c r="A503" s="6" t="s">
        <v>2307</v>
      </c>
      <c r="B503" s="35">
        <v>343.45194417770853</v>
      </c>
      <c r="C503" s="35">
        <v>303.46655903810108</v>
      </c>
      <c r="D503" s="35"/>
      <c r="E503" s="36">
        <v>6.5322630702011886E-2</v>
      </c>
      <c r="F503" s="36">
        <v>9.1003075017777012E-3</v>
      </c>
      <c r="G503" s="36">
        <v>1.1176989368758323</v>
      </c>
      <c r="H503" s="36">
        <v>1.417828030525321E-2</v>
      </c>
      <c r="I503" s="36">
        <v>0.12408736810883821</v>
      </c>
      <c r="J503" s="36">
        <v>1.0966104240842096E-3</v>
      </c>
      <c r="K503" s="28">
        <v>784.88</v>
      </c>
      <c r="L503" s="28">
        <v>10.247937083998067</v>
      </c>
      <c r="M503" s="28">
        <v>761.87245983547416</v>
      </c>
      <c r="N503" s="28">
        <v>4.5203569247612068</v>
      </c>
      <c r="O503" s="28">
        <v>754.0465952290441</v>
      </c>
      <c r="P503" s="28">
        <v>6.2063627866745046</v>
      </c>
      <c r="Q503" s="31">
        <f t="shared" si="52"/>
        <v>3.9284227870446276</v>
      </c>
      <c r="R503" s="31">
        <f t="shared" si="53"/>
        <v>2.9656244762240092</v>
      </c>
      <c r="S503" s="92">
        <f t="shared" si="47"/>
        <v>3.9284227870446276</v>
      </c>
      <c r="T503" s="32">
        <f t="shared" si="54"/>
        <v>754.0465952290441</v>
      </c>
      <c r="U503" s="32">
        <f t="shared" si="55"/>
        <v>6.2063627866745046</v>
      </c>
    </row>
    <row r="504" spans="1:21">
      <c r="A504" s="6" t="s">
        <v>2308</v>
      </c>
      <c r="B504" s="35">
        <v>161.42042692491583</v>
      </c>
      <c r="C504" s="35">
        <v>145.460996095198</v>
      </c>
      <c r="D504" s="35"/>
      <c r="E504" s="36">
        <v>6.3374679848482773E-2</v>
      </c>
      <c r="F504" s="36">
        <v>8.7483066133739549E-3</v>
      </c>
      <c r="G504" s="36">
        <v>1.1213890212157729</v>
      </c>
      <c r="H504" s="36">
        <v>1.4724501502909437E-2</v>
      </c>
      <c r="I504" s="36">
        <v>0.12824432328384733</v>
      </c>
      <c r="J504" s="36">
        <v>1.2557442418152337E-3</v>
      </c>
      <c r="K504" s="28">
        <v>720.38</v>
      </c>
      <c r="L504" s="28">
        <v>4.8978255349066746</v>
      </c>
      <c r="M504" s="28">
        <v>763.64022218780178</v>
      </c>
      <c r="N504" s="28">
        <v>5.4018965553722937</v>
      </c>
      <c r="O504" s="28">
        <v>777.84192282132449</v>
      </c>
      <c r="P504" s="28">
        <v>7.1030079760122371</v>
      </c>
      <c r="Q504" s="31">
        <f t="shared" si="52"/>
        <v>-7.976612735129307</v>
      </c>
      <c r="R504" s="31">
        <f t="shared" si="53"/>
        <v>2.4585813893912238</v>
      </c>
      <c r="S504" s="92" t="str">
        <f t="shared" si="47"/>
        <v>X</v>
      </c>
      <c r="T504" s="32">
        <f t="shared" si="54"/>
        <v>777.84192282132449</v>
      </c>
      <c r="U504" s="32">
        <f t="shared" si="55"/>
        <v>7.1030079760122371</v>
      </c>
    </row>
    <row r="505" spans="1:21">
      <c r="A505" s="6" t="s">
        <v>2309</v>
      </c>
      <c r="B505" s="35">
        <v>243.31518097287724</v>
      </c>
      <c r="C505" s="35">
        <v>347.56970683240644</v>
      </c>
      <c r="D505" s="35"/>
      <c r="E505" s="36">
        <v>0.11215600758396282</v>
      </c>
      <c r="F505" s="36">
        <v>8.6343903079980078E-3</v>
      </c>
      <c r="G505" s="36">
        <v>4.7279880357544073</v>
      </c>
      <c r="H505" s="36">
        <v>6.4287585073959139E-2</v>
      </c>
      <c r="I505" s="36">
        <v>0.30571230779576247</v>
      </c>
      <c r="J505" s="36">
        <v>3.2111759826664826E-3</v>
      </c>
      <c r="K505" s="28">
        <v>1835.19</v>
      </c>
      <c r="L505" s="28">
        <v>11.088970622203654</v>
      </c>
      <c r="M505" s="28">
        <v>1772.2133735351947</v>
      </c>
      <c r="N505" s="28">
        <v>9.2569520158436145</v>
      </c>
      <c r="O505" s="28">
        <v>1719.5727419329457</v>
      </c>
      <c r="P505" s="28">
        <v>16.086692895852149</v>
      </c>
      <c r="Q505" s="31">
        <f t="shared" si="52"/>
        <v>6.3000156968517906</v>
      </c>
      <c r="R505" s="31">
        <f t="shared" si="53"/>
        <v>2.0870309970810208</v>
      </c>
      <c r="S505" s="92">
        <f t="shared" si="47"/>
        <v>6.3000156968517906</v>
      </c>
      <c r="T505" s="32">
        <f t="shared" si="54"/>
        <v>1835.19</v>
      </c>
      <c r="U505" s="32">
        <f t="shared" si="55"/>
        <v>11.088970622203654</v>
      </c>
    </row>
    <row r="506" spans="1:21">
      <c r="A506" s="6" t="s">
        <v>2310</v>
      </c>
      <c r="B506" s="35">
        <v>29.685634971097688</v>
      </c>
      <c r="C506" s="35">
        <v>140.37391993239416</v>
      </c>
      <c r="D506" s="35"/>
      <c r="E506" s="36">
        <v>6.3991480461263697E-2</v>
      </c>
      <c r="F506" s="36">
        <v>8.6479122967236827E-3</v>
      </c>
      <c r="G506" s="36">
        <v>0.73708855857741984</v>
      </c>
      <c r="H506" s="36">
        <v>9.8318438496330686E-3</v>
      </c>
      <c r="I506" s="36">
        <v>8.352552412848005E-2</v>
      </c>
      <c r="J506" s="36">
        <v>8.4825095769895057E-4</v>
      </c>
      <c r="K506" s="28">
        <v>742.6</v>
      </c>
      <c r="L506" s="28">
        <v>4.2601932202189978</v>
      </c>
      <c r="M506" s="28">
        <v>560.70515265910353</v>
      </c>
      <c r="N506" s="28">
        <v>4.0313598384439899</v>
      </c>
      <c r="O506" s="28">
        <v>517.13198276630555</v>
      </c>
      <c r="P506" s="28">
        <v>4.9667277497207856</v>
      </c>
      <c r="Q506" s="31">
        <f t="shared" si="52"/>
        <v>30.361973772380079</v>
      </c>
      <c r="R506" s="31">
        <f t="shared" si="53"/>
        <v>1.5581220553101558</v>
      </c>
      <c r="S506" s="92" t="str">
        <f t="shared" si="47"/>
        <v>X</v>
      </c>
      <c r="T506" s="32">
        <f t="shared" si="54"/>
        <v>517.13198276630555</v>
      </c>
      <c r="U506" s="32">
        <f t="shared" si="55"/>
        <v>4.9667277497207856</v>
      </c>
    </row>
    <row r="507" spans="1:21">
      <c r="A507" s="6" t="s">
        <v>2311</v>
      </c>
      <c r="B507" s="35">
        <v>151.81229080824082</v>
      </c>
      <c r="C507" s="35">
        <v>104.93232634916707</v>
      </c>
      <c r="D507" s="35"/>
      <c r="E507" s="36">
        <v>6.401091774008813E-2</v>
      </c>
      <c r="F507" s="36">
        <v>8.5633476203654524E-3</v>
      </c>
      <c r="G507" s="36">
        <v>1.0861646914023291</v>
      </c>
      <c r="H507" s="36">
        <v>1.3909545381223411E-2</v>
      </c>
      <c r="I507" s="36">
        <v>0.12302061671260103</v>
      </c>
      <c r="J507" s="36">
        <v>1.1713833672557258E-3</v>
      </c>
      <c r="K507" s="28">
        <v>742.6</v>
      </c>
      <c r="L507" s="28">
        <v>6.3395462198488381</v>
      </c>
      <c r="M507" s="28">
        <v>746.63888336112359</v>
      </c>
      <c r="N507" s="28">
        <v>4.7764583377444145</v>
      </c>
      <c r="O507" s="28">
        <v>747.92608665311377</v>
      </c>
      <c r="P507" s="28">
        <v>6.6469507297111319</v>
      </c>
      <c r="Q507" s="31">
        <f t="shared" si="52"/>
        <v>-0.7172214722749537</v>
      </c>
      <c r="R507" s="31">
        <f t="shared" si="53"/>
        <v>2.4823195248223633</v>
      </c>
      <c r="S507" s="92">
        <f t="shared" si="47"/>
        <v>-0.7172214722749537</v>
      </c>
      <c r="T507" s="32">
        <f t="shared" si="54"/>
        <v>747.92608665311377</v>
      </c>
      <c r="U507" s="32">
        <f t="shared" si="55"/>
        <v>6.6469507297111319</v>
      </c>
    </row>
    <row r="508" spans="1:21">
      <c r="A508" s="6" t="s">
        <v>2312</v>
      </c>
      <c r="B508" s="35">
        <v>968.99012385808737</v>
      </c>
      <c r="C508" s="35">
        <v>384.02596642034672</v>
      </c>
      <c r="D508" s="35"/>
      <c r="E508" s="36">
        <v>6.6862041785728896E-2</v>
      </c>
      <c r="F508" s="36">
        <v>9.3904587252799654E-3</v>
      </c>
      <c r="G508" s="36">
        <v>1.1537237091481596</v>
      </c>
      <c r="H508" s="36">
        <v>1.5818386828173211E-2</v>
      </c>
      <c r="I508" s="36">
        <v>0.12524510051825477</v>
      </c>
      <c r="J508" s="36">
        <v>1.2512181442174181E-3</v>
      </c>
      <c r="K508" s="28">
        <v>835.18</v>
      </c>
      <c r="L508" s="28">
        <v>6.5811324125916206</v>
      </c>
      <c r="M508" s="28">
        <v>779.00015410835601</v>
      </c>
      <c r="N508" s="28">
        <v>4.6496894688209647</v>
      </c>
      <c r="O508" s="28">
        <v>760.68254023609904</v>
      </c>
      <c r="P508" s="28">
        <v>7.0958870839496475</v>
      </c>
      <c r="Q508" s="31">
        <f t="shared" si="52"/>
        <v>8.9199286098686432</v>
      </c>
      <c r="R508" s="31">
        <f t="shared" si="53"/>
        <v>2.2243704456438684</v>
      </c>
      <c r="S508" s="92">
        <f t="shared" si="47"/>
        <v>8.9199286098686432</v>
      </c>
      <c r="T508" s="32">
        <f t="shared" si="54"/>
        <v>760.68254023609904</v>
      </c>
      <c r="U508" s="32">
        <f t="shared" si="55"/>
        <v>7.0958870839496475</v>
      </c>
    </row>
    <row r="509" spans="1:21">
      <c r="A509" s="6" t="s">
        <v>2313</v>
      </c>
      <c r="B509" s="35">
        <v>173.14450123389651</v>
      </c>
      <c r="C509" s="35">
        <v>137.00708044347684</v>
      </c>
      <c r="D509" s="35"/>
      <c r="E509" s="36">
        <v>6.4858308547966356E-2</v>
      </c>
      <c r="F509" s="36">
        <v>8.7374775348784944E-3</v>
      </c>
      <c r="G509" s="36">
        <v>1.1049197027640709</v>
      </c>
      <c r="H509" s="36">
        <v>1.3816585987455198E-2</v>
      </c>
      <c r="I509" s="36">
        <v>0.12352016777829639</v>
      </c>
      <c r="J509" s="36">
        <v>1.104947571104062E-3</v>
      </c>
      <c r="K509" s="28">
        <v>768.52</v>
      </c>
      <c r="L509" s="28">
        <v>7.0270877309839177</v>
      </c>
      <c r="M509" s="28">
        <v>755.7265781098223</v>
      </c>
      <c r="N509" s="28">
        <v>4.5000255791509423</v>
      </c>
      <c r="O509" s="28">
        <v>750.7929948792148</v>
      </c>
      <c r="P509" s="28">
        <v>6.2580402381065294</v>
      </c>
      <c r="Q509" s="31">
        <f t="shared" si="52"/>
        <v>2.3066420029127621</v>
      </c>
      <c r="R509" s="31">
        <f t="shared" si="53"/>
        <v>2.4174541110454979</v>
      </c>
      <c r="S509" s="92">
        <f t="shared" si="47"/>
        <v>2.3066420029127621</v>
      </c>
      <c r="T509" s="32">
        <f t="shared" si="54"/>
        <v>750.7929948792148</v>
      </c>
      <c r="U509" s="32">
        <f t="shared" si="55"/>
        <v>6.2580402381065294</v>
      </c>
    </row>
    <row r="510" spans="1:21">
      <c r="A510" s="6" t="s">
        <v>2314</v>
      </c>
      <c r="B510" s="35">
        <v>135.13676651222536</v>
      </c>
      <c r="C510" s="35">
        <v>484.67319402222705</v>
      </c>
      <c r="D510" s="35"/>
      <c r="E510" s="36">
        <v>6.0070312458262436E-2</v>
      </c>
      <c r="F510" s="36">
        <v>9.5872283515043913E-3</v>
      </c>
      <c r="G510" s="36">
        <v>0.67045536023461516</v>
      </c>
      <c r="H510" s="36">
        <v>8.373326521288393E-3</v>
      </c>
      <c r="I510" s="36">
        <v>8.0930752378012158E-2</v>
      </c>
      <c r="J510" s="36">
        <v>6.4775211012929265E-4</v>
      </c>
      <c r="K510" s="28">
        <v>605.57500000000005</v>
      </c>
      <c r="L510" s="28">
        <v>11.613652713009802</v>
      </c>
      <c r="M510" s="28">
        <v>520.98924715429587</v>
      </c>
      <c r="N510" s="28">
        <v>3.1730242689354431</v>
      </c>
      <c r="O510" s="28">
        <v>501.67592425761291</v>
      </c>
      <c r="P510" s="28">
        <v>3.7616564607823051</v>
      </c>
      <c r="Q510" s="31">
        <f t="shared" si="52"/>
        <v>17.1570946195578</v>
      </c>
      <c r="R510" s="31">
        <f t="shared" si="53"/>
        <v>3.4117371684803888</v>
      </c>
      <c r="S510" s="92" t="str">
        <f t="shared" si="47"/>
        <v>X</v>
      </c>
      <c r="T510" s="32">
        <f t="shared" si="54"/>
        <v>501.67592425761291</v>
      </c>
      <c r="U510" s="32">
        <f t="shared" si="55"/>
        <v>3.7616564607823051</v>
      </c>
    </row>
    <row r="511" spans="1:21">
      <c r="A511" s="6" t="s">
        <v>2315</v>
      </c>
      <c r="B511" s="35">
        <v>180.15497737149565</v>
      </c>
      <c r="C511" s="35">
        <v>158.17705514577983</v>
      </c>
      <c r="D511" s="35"/>
      <c r="E511" s="36">
        <v>6.6190482777750387E-2</v>
      </c>
      <c r="F511" s="36">
        <v>8.8511450606628093E-3</v>
      </c>
      <c r="G511" s="36">
        <v>1.2291014148940136</v>
      </c>
      <c r="H511" s="36">
        <v>1.490588661589322E-2</v>
      </c>
      <c r="I511" s="36">
        <v>0.13468204438728187</v>
      </c>
      <c r="J511" s="36">
        <v>1.1165838616671532E-3</v>
      </c>
      <c r="K511" s="28">
        <v>812.96</v>
      </c>
      <c r="L511" s="28">
        <v>8.6946537875740368</v>
      </c>
      <c r="M511" s="28">
        <v>813.92958450763138</v>
      </c>
      <c r="N511" s="28">
        <v>4.0656933885689588</v>
      </c>
      <c r="O511" s="28">
        <v>814.52038410263629</v>
      </c>
      <c r="P511" s="28">
        <v>6.2636488986546395</v>
      </c>
      <c r="Q511" s="31">
        <f t="shared" si="52"/>
        <v>-0.19193860738981883</v>
      </c>
      <c r="R511" s="31">
        <f t="shared" si="53"/>
        <v>2.6395973288447521</v>
      </c>
      <c r="S511" s="92">
        <f t="shared" si="47"/>
        <v>-0.19193860738981883</v>
      </c>
      <c r="T511" s="32">
        <f t="shared" si="54"/>
        <v>814.52038410263629</v>
      </c>
      <c r="U511" s="32">
        <f t="shared" si="55"/>
        <v>6.2636488986546395</v>
      </c>
    </row>
    <row r="512" spans="1:21">
      <c r="A512" s="6" t="s">
        <v>2316</v>
      </c>
      <c r="B512" s="35">
        <v>234.34445285225266</v>
      </c>
      <c r="C512" s="35">
        <v>311.13014214777945</v>
      </c>
      <c r="D512" s="35"/>
      <c r="E512" s="36">
        <v>6.5206252472710474E-2</v>
      </c>
      <c r="F512" s="36">
        <v>8.8547038482647035E-3</v>
      </c>
      <c r="G512" s="36">
        <v>1.1800401249439267</v>
      </c>
      <c r="H512" s="36">
        <v>1.5408942714502499E-2</v>
      </c>
      <c r="I512" s="36">
        <v>0.13123972630308273</v>
      </c>
      <c r="J512" s="36">
        <v>1.2595261470555071E-3</v>
      </c>
      <c r="K512" s="28">
        <v>788.89</v>
      </c>
      <c r="L512" s="28">
        <v>7.9712006919068275</v>
      </c>
      <c r="M512" s="28">
        <v>791.33196179031472</v>
      </c>
      <c r="N512" s="28">
        <v>4.881782189519976</v>
      </c>
      <c r="O512" s="28">
        <v>794.93398401113848</v>
      </c>
      <c r="P512" s="28">
        <v>7.1060622838681295</v>
      </c>
      <c r="Q512" s="31">
        <f t="shared" si="52"/>
        <v>-0.76613773924609774</v>
      </c>
      <c r="R512" s="31">
        <f t="shared" si="53"/>
        <v>2.718866940432263</v>
      </c>
      <c r="S512" s="92">
        <f t="shared" si="47"/>
        <v>-0.76613773924609774</v>
      </c>
      <c r="T512" s="32">
        <f t="shared" si="54"/>
        <v>794.93398401113848</v>
      </c>
      <c r="U512" s="32">
        <f t="shared" si="55"/>
        <v>7.1060622838681295</v>
      </c>
    </row>
    <row r="513" spans="1:21">
      <c r="A513" s="6" t="s">
        <v>2317</v>
      </c>
      <c r="B513" s="35">
        <v>602.60367904416717</v>
      </c>
      <c r="C513" s="35">
        <v>260.6962705116253</v>
      </c>
      <c r="D513" s="35"/>
      <c r="E513" s="36">
        <v>6.4011325077231673E-2</v>
      </c>
      <c r="F513" s="36">
        <v>9.2296113524611076E-3</v>
      </c>
      <c r="G513" s="36">
        <v>1.1994278425055618</v>
      </c>
      <c r="H513" s="36">
        <v>1.7501256857087019E-2</v>
      </c>
      <c r="I513" s="36">
        <v>0.13574642577821636</v>
      </c>
      <c r="J513" s="36">
        <v>1.5341232875720351E-3</v>
      </c>
      <c r="K513" s="28">
        <v>742.6</v>
      </c>
      <c r="L513" s="28">
        <v>9.451522497650851</v>
      </c>
      <c r="M513" s="28">
        <v>800.3221353012226</v>
      </c>
      <c r="N513" s="28">
        <v>6.8101704817988225</v>
      </c>
      <c r="O513" s="28">
        <v>820.56456817319145</v>
      </c>
      <c r="P513" s="28">
        <v>8.6497734881341071</v>
      </c>
      <c r="Q513" s="31">
        <f t="shared" si="52"/>
        <v>-10.49886455335194</v>
      </c>
      <c r="R513" s="31">
        <f t="shared" si="53"/>
        <v>3.6522167436451656</v>
      </c>
      <c r="S513" s="92" t="str">
        <f t="shared" si="47"/>
        <v>X</v>
      </c>
      <c r="T513" s="32">
        <f t="shared" si="54"/>
        <v>820.56456817319145</v>
      </c>
      <c r="U513" s="32">
        <f t="shared" si="55"/>
        <v>8.6497734881341071</v>
      </c>
    </row>
    <row r="514" spans="1:21">
      <c r="A514" s="6" t="s">
        <v>2318</v>
      </c>
      <c r="B514" s="35">
        <v>14.129675855904955</v>
      </c>
      <c r="C514" s="35">
        <v>168.03633163754796</v>
      </c>
      <c r="D514" s="35"/>
      <c r="E514" s="36">
        <v>5.6425663311827239E-2</v>
      </c>
      <c r="F514" s="36">
        <v>8.6042943000805543E-3</v>
      </c>
      <c r="G514" s="36">
        <v>0.57272904365331145</v>
      </c>
      <c r="H514" s="36">
        <v>7.5451959015422135E-3</v>
      </c>
      <c r="I514" s="36">
        <v>7.3581277903850925E-2</v>
      </c>
      <c r="J514" s="36">
        <v>7.3405693312651613E-4</v>
      </c>
      <c r="K514" s="28">
        <v>477.82</v>
      </c>
      <c r="L514" s="28">
        <v>6.1658647266433011</v>
      </c>
      <c r="M514" s="28">
        <v>459.77799129518763</v>
      </c>
      <c r="N514" s="28">
        <v>3.4314287425174834</v>
      </c>
      <c r="O514" s="28">
        <v>457.69571938164779</v>
      </c>
      <c r="P514" s="28">
        <v>4.3286599546149871</v>
      </c>
      <c r="Q514" s="31">
        <f t="shared" si="52"/>
        <v>4.2116865385191549</v>
      </c>
      <c r="R514" s="31">
        <f t="shared" si="53"/>
        <v>3.0649967792438542</v>
      </c>
      <c r="S514" s="92">
        <f t="shared" si="47"/>
        <v>4.2116865385191549</v>
      </c>
      <c r="T514" s="32">
        <f t="shared" si="54"/>
        <v>457.69571938164779</v>
      </c>
      <c r="U514" s="32">
        <f t="shared" si="55"/>
        <v>4.3286599546149871</v>
      </c>
    </row>
    <row r="515" spans="1:21">
      <c r="A515" s="6" t="s">
        <v>2319</v>
      </c>
      <c r="B515" s="35">
        <v>419.41695668446454</v>
      </c>
      <c r="C515" s="35">
        <v>364.29905750014979</v>
      </c>
      <c r="D515" s="35"/>
      <c r="E515" s="36">
        <v>6.5063470420191755E-2</v>
      </c>
      <c r="F515" s="36">
        <v>9.059822741213348E-3</v>
      </c>
      <c r="G515" s="36">
        <v>1.1955970184020828</v>
      </c>
      <c r="H515" s="36">
        <v>1.5941900985726565E-2</v>
      </c>
      <c r="I515" s="36">
        <v>0.13323438027931203</v>
      </c>
      <c r="J515" s="36">
        <v>1.3034581488294411E-3</v>
      </c>
      <c r="K515" s="28">
        <v>775.93</v>
      </c>
      <c r="L515" s="28">
        <v>8.5878919889146488</v>
      </c>
      <c r="M515" s="28">
        <v>798.55206346643547</v>
      </c>
      <c r="N515" s="28">
        <v>5.2759207270016244</v>
      </c>
      <c r="O515" s="28">
        <v>806.29058903387272</v>
      </c>
      <c r="P515" s="28">
        <v>7.3460762435060536</v>
      </c>
      <c r="Q515" s="31">
        <f t="shared" si="52"/>
        <v>-3.9127999992103479</v>
      </c>
      <c r="R515" s="31">
        <f t="shared" si="53"/>
        <v>2.9792886219358534</v>
      </c>
      <c r="S515" s="92">
        <f t="shared" si="47"/>
        <v>-3.9127999992103479</v>
      </c>
      <c r="T515" s="32">
        <f t="shared" si="54"/>
        <v>806.29058903387272</v>
      </c>
      <c r="U515" s="32">
        <f t="shared" si="55"/>
        <v>7.3460762435060536</v>
      </c>
    </row>
    <row r="516" spans="1:21">
      <c r="A516" s="6" t="s">
        <v>2320</v>
      </c>
      <c r="B516" s="35">
        <v>95.920872010374666</v>
      </c>
      <c r="C516" s="35">
        <v>88.466101743827352</v>
      </c>
      <c r="D516" s="35"/>
      <c r="E516" s="36">
        <v>6.7073742698234379E-2</v>
      </c>
      <c r="F516" s="36">
        <v>1.2385510077932595E-2</v>
      </c>
      <c r="G516" s="36">
        <v>0.97887944187006237</v>
      </c>
      <c r="H516" s="36">
        <v>1.4482778389176488E-2</v>
      </c>
      <c r="I516" s="36">
        <v>0.10587923690114265</v>
      </c>
      <c r="J516" s="36">
        <v>8.5689561973124743E-4</v>
      </c>
      <c r="K516" s="28">
        <v>838.88499999999999</v>
      </c>
      <c r="L516" s="28">
        <v>20.902247909866922</v>
      </c>
      <c r="M516" s="28">
        <v>693.03015286934033</v>
      </c>
      <c r="N516" s="28">
        <v>5.2232330021784197</v>
      </c>
      <c r="O516" s="28">
        <v>648.77168786425386</v>
      </c>
      <c r="P516" s="28">
        <v>4.8958484704389456</v>
      </c>
      <c r="Q516" s="31">
        <f t="shared" si="52"/>
        <v>22.662619087925773</v>
      </c>
      <c r="R516" s="31">
        <f t="shared" si="53"/>
        <v>4.0268623838698794</v>
      </c>
      <c r="S516" s="92" t="str">
        <f t="shared" ref="S516:S579" si="56">IF(OR(Q516-R516&gt;10,Q516+R516&lt;-5),"X",Q516)</f>
        <v>X</v>
      </c>
      <c r="T516" s="32">
        <f t="shared" si="54"/>
        <v>648.77168786425386</v>
      </c>
      <c r="U516" s="32">
        <f t="shared" si="55"/>
        <v>4.8958484704389456</v>
      </c>
    </row>
    <row r="517" spans="1:21">
      <c r="A517" s="6" t="s">
        <v>2321</v>
      </c>
      <c r="B517" s="35">
        <v>61.11944949256447</v>
      </c>
      <c r="C517" s="35">
        <v>62.605357704506652</v>
      </c>
      <c r="D517" s="35"/>
      <c r="E517" s="36">
        <v>6.894735025456572E-2</v>
      </c>
      <c r="F517" s="36">
        <v>8.6702780209469334E-3</v>
      </c>
      <c r="G517" s="36">
        <v>0.92799970501851681</v>
      </c>
      <c r="H517" s="36">
        <v>1.3180327309776944E-2</v>
      </c>
      <c r="I517" s="36">
        <v>9.7584800075758038E-2</v>
      </c>
      <c r="J517" s="36">
        <v>1.097774269609327E-3</v>
      </c>
      <c r="K517" s="28">
        <v>898.15</v>
      </c>
      <c r="L517" s="28">
        <v>5.1139909590846964</v>
      </c>
      <c r="M517" s="28">
        <v>666.58175680524687</v>
      </c>
      <c r="N517" s="28">
        <v>5.2023359008214021</v>
      </c>
      <c r="O517" s="28">
        <v>600.23935256157802</v>
      </c>
      <c r="P517" s="28">
        <v>6.3752334987750148</v>
      </c>
      <c r="Q517" s="31">
        <f t="shared" si="52"/>
        <v>33.169364520227354</v>
      </c>
      <c r="R517" s="31">
        <f t="shared" si="53"/>
        <v>1.6107683668111668</v>
      </c>
      <c r="S517" s="92" t="str">
        <f t="shared" si="56"/>
        <v>X</v>
      </c>
      <c r="T517" s="32">
        <f t="shared" si="54"/>
        <v>600.23935256157802</v>
      </c>
      <c r="U517" s="32">
        <f t="shared" si="55"/>
        <v>6.3752334987750148</v>
      </c>
    </row>
    <row r="518" spans="1:21">
      <c r="A518" s="6" t="s">
        <v>2322</v>
      </c>
      <c r="B518" s="35">
        <v>6.7701286627878456</v>
      </c>
      <c r="C518" s="35">
        <v>274.12645823298556</v>
      </c>
      <c r="D518" s="35"/>
      <c r="E518" s="36">
        <v>5.7795200198636244E-2</v>
      </c>
      <c r="F518" s="36">
        <v>9.2866819948914017E-3</v>
      </c>
      <c r="G518" s="36">
        <v>0.66257555865161111</v>
      </c>
      <c r="H518" s="36">
        <v>9.6442278498861823E-3</v>
      </c>
      <c r="I518" s="36">
        <v>8.3195016122991045E-2</v>
      </c>
      <c r="J518" s="36">
        <v>9.3247073326304525E-4</v>
      </c>
      <c r="K518" s="28">
        <v>520.41</v>
      </c>
      <c r="L518" s="28">
        <v>5.4708336819552468</v>
      </c>
      <c r="M518" s="28">
        <v>516.18819244362624</v>
      </c>
      <c r="N518" s="28">
        <v>3.9222429903915312</v>
      </c>
      <c r="O518" s="28">
        <v>515.16533181079035</v>
      </c>
      <c r="P518" s="28">
        <v>5.4771387025817582</v>
      </c>
      <c r="Q518" s="31">
        <f t="shared" si="52"/>
        <v>1.0077954284524959</v>
      </c>
      <c r="R518" s="31">
        <f t="shared" si="53"/>
        <v>2.9601744144405489</v>
      </c>
      <c r="S518" s="92">
        <f t="shared" si="56"/>
        <v>1.0077954284524959</v>
      </c>
      <c r="T518" s="32">
        <f t="shared" si="54"/>
        <v>515.16533181079035</v>
      </c>
      <c r="U518" s="32">
        <f t="shared" si="55"/>
        <v>5.4771387025817582</v>
      </c>
    </row>
    <row r="519" spans="1:21">
      <c r="A519" s="6" t="s">
        <v>2323</v>
      </c>
      <c r="B519" s="35">
        <v>0.80094042560487533</v>
      </c>
      <c r="C519" s="35">
        <v>117.00673977619095</v>
      </c>
      <c r="D519" s="35"/>
      <c r="E519" s="36">
        <v>5.6136453693396475E-2</v>
      </c>
      <c r="F519" s="36">
        <v>8.6789640992148333E-3</v>
      </c>
      <c r="G519" s="36">
        <v>0.5494109700192441</v>
      </c>
      <c r="H519" s="36">
        <v>7.0060884776255682E-3</v>
      </c>
      <c r="I519" s="36">
        <v>7.0957495019098912E-2</v>
      </c>
      <c r="J519" s="36">
        <v>6.6294610649798825E-4</v>
      </c>
      <c r="K519" s="28">
        <v>457.45</v>
      </c>
      <c r="L519" s="28">
        <v>7.8379503448542209</v>
      </c>
      <c r="M519" s="28">
        <v>444.61069133683611</v>
      </c>
      <c r="N519" s="28">
        <v>2.994371678942457</v>
      </c>
      <c r="O519" s="28">
        <v>441.9216985506564</v>
      </c>
      <c r="P519" s="28">
        <v>3.9069383949218208</v>
      </c>
      <c r="Q519" s="31">
        <f t="shared" si="52"/>
        <v>3.3945352386804184</v>
      </c>
      <c r="R519" s="31">
        <f t="shared" si="53"/>
        <v>3.725183561259044</v>
      </c>
      <c r="S519" s="92">
        <f t="shared" si="56"/>
        <v>3.3945352386804184</v>
      </c>
      <c r="T519" s="32">
        <f t="shared" si="54"/>
        <v>441.9216985506564</v>
      </c>
      <c r="U519" s="32">
        <f t="shared" si="55"/>
        <v>3.9069383949218208</v>
      </c>
    </row>
    <row r="520" spans="1:21">
      <c r="A520" s="6" t="s">
        <v>2324</v>
      </c>
      <c r="B520" s="35">
        <v>140.39778653528703</v>
      </c>
      <c r="C520" s="35">
        <v>148.84759331225325</v>
      </c>
      <c r="D520" s="35"/>
      <c r="E520" s="36">
        <v>6.6141456307504051E-2</v>
      </c>
      <c r="F520" s="36">
        <v>9.0224452783975832E-3</v>
      </c>
      <c r="G520" s="36">
        <v>1.0841395034019845</v>
      </c>
      <c r="H520" s="36">
        <v>1.2722337178423989E-2</v>
      </c>
      <c r="I520" s="36">
        <v>0.11882794658691988</v>
      </c>
      <c r="J520" s="36">
        <v>8.9164394876435475E-4</v>
      </c>
      <c r="K520" s="28">
        <v>810.8</v>
      </c>
      <c r="L520" s="28">
        <v>189.86929763295171</v>
      </c>
      <c r="M520" s="28">
        <v>745.65270027192901</v>
      </c>
      <c r="N520" s="28">
        <v>3.7865852435174068</v>
      </c>
      <c r="O520" s="28">
        <v>723.8140925494813</v>
      </c>
      <c r="P520" s="28">
        <v>5.0364872004124983</v>
      </c>
      <c r="Q520" s="31">
        <f t="shared" si="52"/>
        <v>10.728404964296823</v>
      </c>
      <c r="R520" s="31">
        <f t="shared" si="53"/>
        <v>41.82885071930329</v>
      </c>
      <c r="S520" s="92">
        <f t="shared" si="56"/>
        <v>10.728404964296823</v>
      </c>
      <c r="T520" s="32">
        <f t="shared" si="54"/>
        <v>723.8140925494813</v>
      </c>
      <c r="U520" s="32">
        <f t="shared" si="55"/>
        <v>5.0364872004124983</v>
      </c>
    </row>
    <row r="521" spans="1:21">
      <c r="A521" s="6" t="s">
        <v>2325</v>
      </c>
      <c r="B521" s="35">
        <v>553.18560343937509</v>
      </c>
      <c r="C521" s="35">
        <v>316.60536918361191</v>
      </c>
      <c r="D521" s="35"/>
      <c r="E521" s="36">
        <v>6.663548850779627E-2</v>
      </c>
      <c r="F521" s="36">
        <v>9.7453365048396079E-3</v>
      </c>
      <c r="G521" s="36">
        <v>1.1545556595125357</v>
      </c>
      <c r="H521" s="36">
        <v>1.576159435810923E-2</v>
      </c>
      <c r="I521" s="36">
        <v>0.12570911540067137</v>
      </c>
      <c r="J521" s="36">
        <v>1.2017954001645906E-3</v>
      </c>
      <c r="K521" s="28">
        <v>827.77499999999998</v>
      </c>
      <c r="L521" s="28">
        <v>12.038286052906368</v>
      </c>
      <c r="M521" s="28">
        <v>779.39230523847209</v>
      </c>
      <c r="N521" s="28">
        <v>4.7678083849858774</v>
      </c>
      <c r="O521" s="28">
        <v>763.34028612887403</v>
      </c>
      <c r="P521" s="28">
        <v>6.8069020609840853</v>
      </c>
      <c r="Q521" s="31">
        <f t="shared" si="52"/>
        <v>7.7840855149196253</v>
      </c>
      <c r="R521" s="31">
        <f t="shared" si="53"/>
        <v>3.1462509229964004</v>
      </c>
      <c r="S521" s="92">
        <f t="shared" si="56"/>
        <v>7.7840855149196253</v>
      </c>
      <c r="T521" s="32">
        <f t="shared" si="54"/>
        <v>763.34028612887403</v>
      </c>
      <c r="U521" s="32">
        <f t="shared" si="55"/>
        <v>6.8069020609840853</v>
      </c>
    </row>
    <row r="522" spans="1:21">
      <c r="A522" s="6" t="s">
        <v>2326</v>
      </c>
      <c r="B522" s="35">
        <v>83.55918116559647</v>
      </c>
      <c r="C522" s="35">
        <v>95.420347461017045</v>
      </c>
      <c r="D522" s="35"/>
      <c r="E522" s="36">
        <v>6.4586070484914146E-2</v>
      </c>
      <c r="F522" s="36">
        <v>8.7932440604506137E-3</v>
      </c>
      <c r="G522" s="36">
        <v>1.098072373859547</v>
      </c>
      <c r="H522" s="36">
        <v>1.3982224017423403E-2</v>
      </c>
      <c r="I522" s="36">
        <v>0.12325373585102903</v>
      </c>
      <c r="J522" s="36">
        <v>1.1351328672167583E-3</v>
      </c>
      <c r="K522" s="28">
        <v>761.11500000000001</v>
      </c>
      <c r="L522" s="28">
        <v>8.544047572171845</v>
      </c>
      <c r="M522" s="28">
        <v>752.41814080890936</v>
      </c>
      <c r="N522" s="28">
        <v>4.5902189447125856</v>
      </c>
      <c r="O522" s="28">
        <v>749.26410889760359</v>
      </c>
      <c r="P522" s="28">
        <v>6.4350014542139302</v>
      </c>
      <c r="Q522" s="31">
        <f t="shared" si="52"/>
        <v>1.5570434300199554</v>
      </c>
      <c r="R522" s="31">
        <f t="shared" si="53"/>
        <v>2.7828374673994691</v>
      </c>
      <c r="S522" s="92">
        <f t="shared" si="56"/>
        <v>1.5570434300199554</v>
      </c>
      <c r="T522" s="32">
        <f t="shared" si="54"/>
        <v>749.26410889760359</v>
      </c>
      <c r="U522" s="32">
        <f t="shared" si="55"/>
        <v>6.4350014542139302</v>
      </c>
    </row>
    <row r="523" spans="1:21">
      <c r="A523" s="6" t="s">
        <v>2327</v>
      </c>
      <c r="B523" s="35">
        <v>360.43298586850301</v>
      </c>
      <c r="C523" s="35">
        <v>251.12525021367952</v>
      </c>
      <c r="D523" s="35"/>
      <c r="E523" s="36">
        <v>6.5834498329547686E-2</v>
      </c>
      <c r="F523" s="36">
        <v>9.2860054967310503E-3</v>
      </c>
      <c r="G523" s="36">
        <v>1.1490131093805906</v>
      </c>
      <c r="H523" s="36">
        <v>1.4627157688478717E-2</v>
      </c>
      <c r="I523" s="36">
        <v>0.12659655768195882</v>
      </c>
      <c r="J523" s="36">
        <v>1.1023928701413667E-3</v>
      </c>
      <c r="K523" s="28">
        <v>1200</v>
      </c>
      <c r="L523" s="28">
        <v>11.44141599628297</v>
      </c>
      <c r="M523" s="28">
        <v>776.77688771427302</v>
      </c>
      <c r="N523" s="28">
        <v>5.1399668199050854</v>
      </c>
      <c r="O523" s="28">
        <v>768.42025451177574</v>
      </c>
      <c r="P523" s="28">
        <v>6.2258305210710079</v>
      </c>
      <c r="Q523" s="31">
        <f t="shared" si="52"/>
        <v>35.96497879068535</v>
      </c>
      <c r="R523" s="31">
        <f t="shared" si="53"/>
        <v>1.6024179711956212</v>
      </c>
      <c r="S523" s="92" t="str">
        <f t="shared" si="56"/>
        <v>X</v>
      </c>
      <c r="T523" s="32">
        <f t="shared" si="54"/>
        <v>768.42025451177574</v>
      </c>
      <c r="U523" s="32">
        <f t="shared" si="55"/>
        <v>6.2258305210710079</v>
      </c>
    </row>
    <row r="524" spans="1:21">
      <c r="A524" s="6" t="s">
        <v>2328</v>
      </c>
      <c r="B524" s="35">
        <v>124.19516281844113</v>
      </c>
      <c r="C524" s="35">
        <v>97.525302231854184</v>
      </c>
      <c r="D524" s="35"/>
      <c r="E524" s="36">
        <v>6.4699712769550527E-2</v>
      </c>
      <c r="F524" s="36">
        <v>8.7352539323675409E-3</v>
      </c>
      <c r="G524" s="36">
        <v>1.1488926158985242</v>
      </c>
      <c r="H524" s="36">
        <v>1.5257632662688673E-2</v>
      </c>
      <c r="I524" s="36">
        <v>0.12868594467716454</v>
      </c>
      <c r="J524" s="36">
        <v>1.2872555416702674E-3</v>
      </c>
      <c r="K524" s="28">
        <v>764.82</v>
      </c>
      <c r="L524" s="28">
        <v>5.1047553048176733</v>
      </c>
      <c r="M524" s="28">
        <v>776.71995438554461</v>
      </c>
      <c r="N524" s="28">
        <v>5.1064624584878748</v>
      </c>
      <c r="O524" s="28">
        <v>780.36470741041956</v>
      </c>
      <c r="P524" s="28">
        <v>7.2819791576810573</v>
      </c>
      <c r="Q524" s="31">
        <f t="shared" si="52"/>
        <v>-2.0324661241101882</v>
      </c>
      <c r="R524" s="31">
        <f t="shared" si="53"/>
        <v>2.3411981019183252</v>
      </c>
      <c r="S524" s="92">
        <f t="shared" si="56"/>
        <v>-2.0324661241101882</v>
      </c>
      <c r="T524" s="32">
        <f t="shared" si="54"/>
        <v>780.36470741041956</v>
      </c>
      <c r="U524" s="32">
        <f t="shared" si="55"/>
        <v>7.2819791576810573</v>
      </c>
    </row>
    <row r="525" spans="1:21">
      <c r="A525" s="6" t="s">
        <v>2329</v>
      </c>
      <c r="B525" s="35">
        <v>745.81901282021738</v>
      </c>
      <c r="C525" s="35">
        <v>135.18231206876604</v>
      </c>
      <c r="D525" s="35"/>
      <c r="E525" s="36">
        <v>6.6214394225035486E-2</v>
      </c>
      <c r="F525" s="36">
        <v>9.7436350924808759E-3</v>
      </c>
      <c r="G525" s="36">
        <v>1.1436849570534593</v>
      </c>
      <c r="H525" s="36">
        <v>1.4250548372156431E-2</v>
      </c>
      <c r="I525" s="36">
        <v>0.12523339465103736</v>
      </c>
      <c r="J525" s="36">
        <v>9.7262312342427995E-4</v>
      </c>
      <c r="K525" s="28">
        <v>812.96</v>
      </c>
      <c r="L525" s="28">
        <v>183.39151608849244</v>
      </c>
      <c r="M525" s="28">
        <v>774.25627327891902</v>
      </c>
      <c r="N525" s="28">
        <v>4.401465870521827</v>
      </c>
      <c r="O525" s="28">
        <v>760.6154781703151</v>
      </c>
      <c r="P525" s="28">
        <v>5.4789052558664819</v>
      </c>
      <c r="Q525" s="31">
        <f t="shared" si="52"/>
        <v>6.4387573594869245</v>
      </c>
      <c r="R525" s="31">
        <f t="shared" si="53"/>
        <v>42.233525325600723</v>
      </c>
      <c r="S525" s="92">
        <f t="shared" si="56"/>
        <v>6.4387573594869245</v>
      </c>
      <c r="T525" s="32">
        <f t="shared" si="54"/>
        <v>760.6154781703151</v>
      </c>
      <c r="U525" s="32">
        <f t="shared" si="55"/>
        <v>5.4789052558664819</v>
      </c>
    </row>
    <row r="526" spans="1:21">
      <c r="A526" s="6" t="s">
        <v>2330</v>
      </c>
      <c r="B526" s="35">
        <v>69.064029024232539</v>
      </c>
      <c r="C526" s="35">
        <v>108.77468974327067</v>
      </c>
      <c r="D526" s="35"/>
      <c r="E526" s="36">
        <v>6.5011851905221324E-2</v>
      </c>
      <c r="F526" s="36">
        <v>8.7063058494389715E-3</v>
      </c>
      <c r="G526" s="36">
        <v>1.1573411652012444</v>
      </c>
      <c r="H526" s="36">
        <v>1.4847701423180273E-2</v>
      </c>
      <c r="I526" s="36">
        <v>0.12911364304227496</v>
      </c>
      <c r="J526" s="36">
        <v>1.2165991849331899E-3</v>
      </c>
      <c r="K526" s="28">
        <v>775.93</v>
      </c>
      <c r="L526" s="28">
        <v>11.073168361551449</v>
      </c>
      <c r="M526" s="28">
        <v>780.70418990523876</v>
      </c>
      <c r="N526" s="28">
        <v>4.4571859706361217</v>
      </c>
      <c r="O526" s="28">
        <v>782.80701527024041</v>
      </c>
      <c r="P526" s="28">
        <v>6.8717161459927638</v>
      </c>
      <c r="Q526" s="31">
        <f t="shared" si="52"/>
        <v>-0.8862932571547022</v>
      </c>
      <c r="R526" s="31">
        <f t="shared" si="53"/>
        <v>3.3806109543347507</v>
      </c>
      <c r="S526" s="92">
        <f t="shared" si="56"/>
        <v>-0.8862932571547022</v>
      </c>
      <c r="T526" s="32">
        <f t="shared" si="54"/>
        <v>782.80701527024041</v>
      </c>
      <c r="U526" s="32">
        <f t="shared" si="55"/>
        <v>6.8717161459927638</v>
      </c>
    </row>
    <row r="527" spans="1:21">
      <c r="A527" s="6" t="s">
        <v>2331</v>
      </c>
      <c r="B527" s="35">
        <v>302.22456363992421</v>
      </c>
      <c r="C527" s="35">
        <v>9383.6313683004337</v>
      </c>
      <c r="D527" s="35"/>
      <c r="E527" s="36">
        <v>7.7715903389681387E-2</v>
      </c>
      <c r="F527" s="36">
        <v>3.1594373000061259E-2</v>
      </c>
      <c r="G527" s="36">
        <v>0.48382399760326189</v>
      </c>
      <c r="H527" s="36">
        <v>1.8870118395373999E-2</v>
      </c>
      <c r="I527" s="36">
        <v>4.5603331145338134E-2</v>
      </c>
      <c r="J527" s="36">
        <v>1.0428655191787547E-3</v>
      </c>
      <c r="K527" s="28">
        <v>1139.82</v>
      </c>
      <c r="L527" s="28">
        <v>61.136622356179146</v>
      </c>
      <c r="M527" s="28">
        <v>400.69303722785281</v>
      </c>
      <c r="N527" s="28">
        <v>10.343180326735819</v>
      </c>
      <c r="O527" s="28">
        <v>287.47184008045724</v>
      </c>
      <c r="P527" s="28">
        <v>6.4025811244779094</v>
      </c>
      <c r="Q527" s="31">
        <f t="shared" si="52"/>
        <v>74.779189689559985</v>
      </c>
      <c r="R527" s="31">
        <f t="shared" si="53"/>
        <v>2.9295163445766641</v>
      </c>
      <c r="S527" s="92" t="str">
        <f t="shared" si="56"/>
        <v>X</v>
      </c>
      <c r="T527" s="32">
        <f t="shared" si="54"/>
        <v>287.47184008045724</v>
      </c>
      <c r="U527" s="32">
        <f t="shared" si="55"/>
        <v>6.4025811244779094</v>
      </c>
    </row>
    <row r="528" spans="1:21">
      <c r="A528" s="6" t="s">
        <v>2332</v>
      </c>
      <c r="B528" s="35">
        <v>41.164997622886439</v>
      </c>
      <c r="C528" s="35">
        <v>149.79671344329884</v>
      </c>
      <c r="D528" s="35"/>
      <c r="E528" s="36">
        <v>6.4653257671657957E-2</v>
      </c>
      <c r="F528" s="36">
        <v>8.7969976773498437E-3</v>
      </c>
      <c r="G528" s="36">
        <v>0.8528564282542539</v>
      </c>
      <c r="H528" s="36">
        <v>1.3597307612636254E-2</v>
      </c>
      <c r="I528" s="36">
        <v>9.5523382034535684E-2</v>
      </c>
      <c r="J528" s="36">
        <v>1.2701385147699373E-3</v>
      </c>
      <c r="K528" s="28">
        <v>764.82</v>
      </c>
      <c r="L528" s="28">
        <v>4.3817400050737856</v>
      </c>
      <c r="M528" s="28">
        <v>626.21563039729085</v>
      </c>
      <c r="N528" s="28">
        <v>6.5767653990879253</v>
      </c>
      <c r="O528" s="28">
        <v>588.1206996668551</v>
      </c>
      <c r="P528" s="28">
        <v>7.412712643792652</v>
      </c>
      <c r="Q528" s="31">
        <f t="shared" si="52"/>
        <v>23.103383846283432</v>
      </c>
      <c r="R528" s="31">
        <f t="shared" si="53"/>
        <v>2.1292740228262863</v>
      </c>
      <c r="S528" s="92" t="str">
        <f t="shared" si="56"/>
        <v>X</v>
      </c>
      <c r="T528" s="32">
        <f t="shared" si="54"/>
        <v>588.1206996668551</v>
      </c>
      <c r="U528" s="32">
        <f t="shared" si="55"/>
        <v>7.412712643792652</v>
      </c>
    </row>
    <row r="529" spans="1:21">
      <c r="A529" s="6" t="s">
        <v>2333</v>
      </c>
      <c r="B529" s="35">
        <v>309.21793516771737</v>
      </c>
      <c r="C529" s="35">
        <v>267.49458472600202</v>
      </c>
      <c r="D529" s="35"/>
      <c r="E529" s="36">
        <v>6.3795613263704198E-2</v>
      </c>
      <c r="F529" s="36">
        <v>9.0549468541982273E-3</v>
      </c>
      <c r="G529" s="36">
        <v>1.1251233828009097</v>
      </c>
      <c r="H529" s="36">
        <v>1.3864491819247192E-2</v>
      </c>
      <c r="I529" s="36">
        <v>0.12785721084163262</v>
      </c>
      <c r="J529" s="36">
        <v>1.068624916391423E-3</v>
      </c>
      <c r="K529" s="28">
        <v>744.45</v>
      </c>
      <c r="L529" s="28">
        <v>8.5000558948985976</v>
      </c>
      <c r="M529" s="28">
        <v>765.4260681173422</v>
      </c>
      <c r="N529" s="28">
        <v>4.4146834426895216</v>
      </c>
      <c r="O529" s="28">
        <v>775.62971107082694</v>
      </c>
      <c r="P529" s="28">
        <v>6.0231886551038523</v>
      </c>
      <c r="Q529" s="31">
        <f t="shared" si="52"/>
        <v>-4.1882881416920981</v>
      </c>
      <c r="R529" s="31">
        <f t="shared" si="53"/>
        <v>2.8773490097725669</v>
      </c>
      <c r="S529" s="92">
        <f t="shared" si="56"/>
        <v>-4.1882881416920981</v>
      </c>
      <c r="T529" s="32">
        <f t="shared" si="54"/>
        <v>775.62971107082694</v>
      </c>
      <c r="U529" s="32">
        <f t="shared" si="55"/>
        <v>6.0231886551038523</v>
      </c>
    </row>
    <row r="530" spans="1:21">
      <c r="A530" s="6" t="s">
        <v>2334</v>
      </c>
      <c r="B530" s="35">
        <v>488.73688376482357</v>
      </c>
      <c r="C530" s="35">
        <v>390.7539701556002</v>
      </c>
      <c r="D530" s="35"/>
      <c r="E530" s="36">
        <v>0.10490511650012334</v>
      </c>
      <c r="F530" s="36">
        <v>8.8359892252971931E-3</v>
      </c>
      <c r="G530" s="36">
        <v>4.2467490740524765</v>
      </c>
      <c r="H530" s="36">
        <v>7.7488253036350777E-2</v>
      </c>
      <c r="I530" s="36">
        <v>0.29314434192166577</v>
      </c>
      <c r="J530" s="36">
        <v>4.6798508156241812E-3</v>
      </c>
      <c r="K530" s="28">
        <v>1722.22</v>
      </c>
      <c r="L530" s="28">
        <v>11.884784120993663</v>
      </c>
      <c r="M530" s="28">
        <v>1683.1077431234926</v>
      </c>
      <c r="N530" s="28">
        <v>14.392494693139113</v>
      </c>
      <c r="O530" s="28">
        <v>1657.2230582386537</v>
      </c>
      <c r="P530" s="28">
        <v>23.461941875500962</v>
      </c>
      <c r="Q530" s="31">
        <f t="shared" si="52"/>
        <v>3.7740208429437816</v>
      </c>
      <c r="R530" s="31">
        <f t="shared" si="53"/>
        <v>3.0310618143599406</v>
      </c>
      <c r="S530" s="92">
        <f t="shared" si="56"/>
        <v>3.7740208429437816</v>
      </c>
      <c r="T530" s="32">
        <f t="shared" si="54"/>
        <v>1722.22</v>
      </c>
      <c r="U530" s="32">
        <f t="shared" si="55"/>
        <v>11.884784120993663</v>
      </c>
    </row>
    <row r="531" spans="1:21">
      <c r="A531" s="6" t="s">
        <v>2335</v>
      </c>
      <c r="B531" s="35">
        <v>617.91176220491764</v>
      </c>
      <c r="C531" s="35">
        <v>340.89233346293787</v>
      </c>
      <c r="D531" s="35"/>
      <c r="E531" s="36">
        <v>6.4372028033652301E-2</v>
      </c>
      <c r="F531" s="36">
        <v>9.6054386409705674E-3</v>
      </c>
      <c r="G531" s="36">
        <v>1.1306464176560473</v>
      </c>
      <c r="H531" s="36">
        <v>1.5194974519912134E-2</v>
      </c>
      <c r="I531" s="36">
        <v>0.12739412289422672</v>
      </c>
      <c r="J531" s="36">
        <v>1.1974196120399995E-3</v>
      </c>
      <c r="K531" s="28">
        <v>753.71</v>
      </c>
      <c r="L531" s="28">
        <v>11.884740217698322</v>
      </c>
      <c r="M531" s="28">
        <v>768.06154860889717</v>
      </c>
      <c r="N531" s="28">
        <v>4.919347699451551</v>
      </c>
      <c r="O531" s="28">
        <v>772.98232830774191</v>
      </c>
      <c r="P531" s="28">
        <v>6.771339422501919</v>
      </c>
      <c r="Q531" s="31">
        <f t="shared" si="52"/>
        <v>-2.556995171583476</v>
      </c>
      <c r="R531" s="31">
        <f t="shared" si="53"/>
        <v>3.699893823557951</v>
      </c>
      <c r="S531" s="92">
        <f t="shared" si="56"/>
        <v>-2.556995171583476</v>
      </c>
      <c r="T531" s="32">
        <f t="shared" si="54"/>
        <v>772.98232830774191</v>
      </c>
      <c r="U531" s="32">
        <f t="shared" si="55"/>
        <v>6.771339422501919</v>
      </c>
    </row>
    <row r="532" spans="1:21">
      <c r="A532" s="6" t="s">
        <v>2336</v>
      </c>
      <c r="B532" s="35">
        <v>1.3049935290054488</v>
      </c>
      <c r="C532" s="35">
        <v>121.11879016738249</v>
      </c>
      <c r="D532" s="35"/>
      <c r="E532" s="36">
        <v>5.6577793720618982E-2</v>
      </c>
      <c r="F532" s="36">
        <v>8.5625384659300131E-3</v>
      </c>
      <c r="G532" s="36">
        <v>0.5305823938729336</v>
      </c>
      <c r="H532" s="36">
        <v>6.3056849317185944E-3</v>
      </c>
      <c r="I532" s="36">
        <v>6.7990064893440588E-2</v>
      </c>
      <c r="J532" s="36">
        <v>5.6034419763740292E-4</v>
      </c>
      <c r="K532" s="28">
        <v>475.97</v>
      </c>
      <c r="L532" s="28">
        <v>2.8213742656060306</v>
      </c>
      <c r="M532" s="28">
        <v>432.19608322670558</v>
      </c>
      <c r="N532" s="28">
        <v>2.4898036154183512</v>
      </c>
      <c r="O532" s="28">
        <v>424.03505534570581</v>
      </c>
      <c r="P532" s="28">
        <v>3.2887137716449102</v>
      </c>
      <c r="Q532" s="31">
        <f t="shared" si="52"/>
        <v>10.911390351134365</v>
      </c>
      <c r="R532" s="31">
        <f t="shared" si="53"/>
        <v>1.7392926320676974</v>
      </c>
      <c r="S532" s="92">
        <f t="shared" si="56"/>
        <v>10.911390351134365</v>
      </c>
      <c r="T532" s="32">
        <f t="shared" si="54"/>
        <v>424.03505534570581</v>
      </c>
      <c r="U532" s="32">
        <f t="shared" si="55"/>
        <v>3.2887137716449102</v>
      </c>
    </row>
    <row r="533" spans="1:21">
      <c r="A533" s="6" t="s">
        <v>2337</v>
      </c>
      <c r="B533" s="35">
        <v>918.20289518184291</v>
      </c>
      <c r="C533" s="35">
        <v>307.80212542727833</v>
      </c>
      <c r="D533" s="35"/>
      <c r="E533" s="36">
        <v>6.5827115812518183E-2</v>
      </c>
      <c r="F533" s="36">
        <v>9.7503340843887107E-3</v>
      </c>
      <c r="G533" s="36">
        <v>1.0788619441261869</v>
      </c>
      <c r="H533" s="36">
        <v>1.4598416780075464E-2</v>
      </c>
      <c r="I533" s="36">
        <v>0.11890714068482444</v>
      </c>
      <c r="J533" s="36">
        <v>1.1156213036076197E-3</v>
      </c>
      <c r="K533" s="28">
        <v>1200</v>
      </c>
      <c r="L533" s="28">
        <v>12.984240447557955</v>
      </c>
      <c r="M533" s="28">
        <v>743.07823702011581</v>
      </c>
      <c r="N533" s="28">
        <v>4.5747843740815428</v>
      </c>
      <c r="O533" s="28">
        <v>724.27037350873081</v>
      </c>
      <c r="P533" s="28">
        <v>6.3470772866132084</v>
      </c>
      <c r="Q533" s="31">
        <f t="shared" si="52"/>
        <v>39.644135540939097</v>
      </c>
      <c r="R533" s="31">
        <f t="shared" si="53"/>
        <v>1.6807740405105551</v>
      </c>
      <c r="S533" s="92" t="str">
        <f t="shared" si="56"/>
        <v>X</v>
      </c>
      <c r="T533" s="32">
        <f t="shared" si="54"/>
        <v>724.27037350873081</v>
      </c>
      <c r="U533" s="32">
        <f t="shared" si="55"/>
        <v>6.3470772866132084</v>
      </c>
    </row>
    <row r="534" spans="1:21">
      <c r="A534" s="6" t="s">
        <v>2338</v>
      </c>
      <c r="B534" s="35">
        <v>619.94902668553948</v>
      </c>
      <c r="C534" s="35">
        <v>715.47666192555278</v>
      </c>
      <c r="D534" s="35"/>
      <c r="E534" s="36">
        <v>6.4435823443286008E-2</v>
      </c>
      <c r="F534" s="36">
        <v>9.5430319518984806E-3</v>
      </c>
      <c r="G534" s="36">
        <v>1.0389789368394662</v>
      </c>
      <c r="H534" s="36">
        <v>1.3854178864537037E-2</v>
      </c>
      <c r="I534" s="36">
        <v>0.11693028461996741</v>
      </c>
      <c r="J534" s="36">
        <v>1.0890047668449562E-3</v>
      </c>
      <c r="K534" s="28">
        <v>766.67</v>
      </c>
      <c r="L534" s="28">
        <v>10.206883530044998</v>
      </c>
      <c r="M534" s="28">
        <v>723.40880478902716</v>
      </c>
      <c r="N534" s="28">
        <v>4.7706198463412397</v>
      </c>
      <c r="O534" s="28">
        <v>712.87094334529411</v>
      </c>
      <c r="P534" s="28">
        <v>6.2032851868155348</v>
      </c>
      <c r="Q534" s="31">
        <f t="shared" si="52"/>
        <v>7.0172377495801186</v>
      </c>
      <c r="R534" s="31">
        <f t="shared" si="53"/>
        <v>2.9577584057266408</v>
      </c>
      <c r="S534" s="92">
        <f t="shared" si="56"/>
        <v>7.0172377495801186</v>
      </c>
      <c r="T534" s="32">
        <f t="shared" si="54"/>
        <v>712.87094334529411</v>
      </c>
      <c r="U534" s="32">
        <f t="shared" si="55"/>
        <v>6.2032851868155348</v>
      </c>
    </row>
    <row r="535" spans="1:21">
      <c r="A535" s="6" t="s">
        <v>2339</v>
      </c>
      <c r="B535" s="35">
        <v>658.13735033663158</v>
      </c>
      <c r="C535" s="35">
        <v>690.08098084051983</v>
      </c>
      <c r="D535" s="35"/>
      <c r="E535" s="36">
        <v>6.5132593268508843E-2</v>
      </c>
      <c r="F535" s="36">
        <v>9.665725402216014E-3</v>
      </c>
      <c r="G535" s="36">
        <v>1.0849142134038998</v>
      </c>
      <c r="H535" s="36">
        <v>1.4979361641420559E-2</v>
      </c>
      <c r="I535" s="36">
        <v>0.12085704381093969</v>
      </c>
      <c r="J535" s="36">
        <v>1.1915656083907446E-3</v>
      </c>
      <c r="K535" s="28">
        <v>788.89</v>
      </c>
      <c r="L535" s="28">
        <v>11.956124600833499</v>
      </c>
      <c r="M535" s="28">
        <v>746.03006524231375</v>
      </c>
      <c r="N535" s="28">
        <v>4.8454467840049595</v>
      </c>
      <c r="O535" s="28">
        <v>735.49466794882267</v>
      </c>
      <c r="P535" s="28">
        <v>6.7775543834306724</v>
      </c>
      <c r="Q535" s="31">
        <f t="shared" si="52"/>
        <v>6.7684128397086152</v>
      </c>
      <c r="R535" s="31">
        <f t="shared" si="53"/>
        <v>3.3073364142175641</v>
      </c>
      <c r="S535" s="92">
        <f t="shared" si="56"/>
        <v>6.7684128397086152</v>
      </c>
      <c r="T535" s="32">
        <f t="shared" si="54"/>
        <v>735.49466794882267</v>
      </c>
      <c r="U535" s="32">
        <f t="shared" si="55"/>
        <v>6.7775543834306724</v>
      </c>
    </row>
    <row r="536" spans="1:21">
      <c r="A536" s="6" t="s">
        <v>2340</v>
      </c>
      <c r="B536" s="35">
        <v>164.86156900171019</v>
      </c>
      <c r="C536" s="35">
        <v>126.91951925661722</v>
      </c>
      <c r="D536" s="35"/>
      <c r="E536" s="36">
        <v>6.4044572448138465E-2</v>
      </c>
      <c r="F536" s="36">
        <v>8.7956381063599189E-3</v>
      </c>
      <c r="G536" s="36">
        <v>1.1149566663143526</v>
      </c>
      <c r="H536" s="36">
        <v>1.5419187743605156E-2</v>
      </c>
      <c r="I536" s="36">
        <v>0.12628970249890997</v>
      </c>
      <c r="J536" s="36">
        <v>1.3477496232075202E-3</v>
      </c>
      <c r="K536" s="28">
        <v>742.6</v>
      </c>
      <c r="L536" s="28">
        <v>5.0008126863140818</v>
      </c>
      <c r="M536" s="28">
        <v>760.55675843842744</v>
      </c>
      <c r="N536" s="28">
        <v>5.083430178834659</v>
      </c>
      <c r="O536" s="28">
        <v>766.66418217820524</v>
      </c>
      <c r="P536" s="28">
        <v>7.6469578755061951</v>
      </c>
      <c r="Q536" s="31">
        <f t="shared" si="52"/>
        <v>-3.2405308615951034</v>
      </c>
      <c r="R536" s="31">
        <f t="shared" si="53"/>
        <v>2.4849593547522231</v>
      </c>
      <c r="S536" s="92">
        <f t="shared" si="56"/>
        <v>-3.2405308615951034</v>
      </c>
      <c r="T536" s="32">
        <f t="shared" si="54"/>
        <v>766.66418217820524</v>
      </c>
      <c r="U536" s="32">
        <f t="shared" si="55"/>
        <v>7.6469578755061951</v>
      </c>
    </row>
    <row r="537" spans="1:21">
      <c r="A537" s="6" t="s">
        <v>2341</v>
      </c>
      <c r="B537" s="35">
        <v>200.63797512133056</v>
      </c>
      <c r="C537" s="35">
        <v>304.77397793853163</v>
      </c>
      <c r="D537" s="35"/>
      <c r="E537" s="36">
        <v>9.0492315857672104E-2</v>
      </c>
      <c r="F537" s="36">
        <v>8.7574934268500135E-3</v>
      </c>
      <c r="G537" s="36">
        <v>3.0208410862073936</v>
      </c>
      <c r="H537" s="36">
        <v>4.3973865659662707E-2</v>
      </c>
      <c r="I537" s="36">
        <v>0.24200438812162317</v>
      </c>
      <c r="J537" s="36">
        <v>2.8139976928379666E-3</v>
      </c>
      <c r="K537" s="28">
        <v>1436.115</v>
      </c>
      <c r="L537" s="28">
        <v>9.7742372365077888</v>
      </c>
      <c r="M537" s="28">
        <v>1412.8964879637185</v>
      </c>
      <c r="N537" s="28">
        <v>9.1690000738178892</v>
      </c>
      <c r="O537" s="28">
        <v>1397.1088903416148</v>
      </c>
      <c r="P537" s="28">
        <v>14.682300363248046</v>
      </c>
      <c r="Q537" s="31">
        <f t="shared" si="52"/>
        <v>2.7160853871998514</v>
      </c>
      <c r="R537" s="31">
        <f t="shared" si="53"/>
        <v>2.4360819314659192</v>
      </c>
      <c r="S537" s="92">
        <f t="shared" si="56"/>
        <v>2.7160853871998514</v>
      </c>
      <c r="T537" s="32">
        <f t="shared" si="54"/>
        <v>1436.115</v>
      </c>
      <c r="U537" s="32">
        <f t="shared" si="55"/>
        <v>9.7742372365077888</v>
      </c>
    </row>
    <row r="538" spans="1:21">
      <c r="A538" s="6" t="s">
        <v>2342</v>
      </c>
      <c r="B538" s="35">
        <v>176.2552245394649</v>
      </c>
      <c r="C538" s="35">
        <v>138.2776296906641</v>
      </c>
      <c r="D538" s="35"/>
      <c r="E538" s="36">
        <v>6.3915702192342022E-2</v>
      </c>
      <c r="F538" s="36">
        <v>8.7792033394546113E-3</v>
      </c>
      <c r="G538" s="36">
        <v>1.0491194407192512</v>
      </c>
      <c r="H538" s="36">
        <v>1.3910924448811127E-2</v>
      </c>
      <c r="I538" s="36">
        <v>0.11902224536562694</v>
      </c>
      <c r="J538" s="36">
        <v>1.1827188139831894E-3</v>
      </c>
      <c r="K538" s="28">
        <v>738.89499999999998</v>
      </c>
      <c r="L538" s="28">
        <v>8.4826595562561398</v>
      </c>
      <c r="M538" s="28">
        <v>728.44611845311147</v>
      </c>
      <c r="N538" s="28">
        <v>4.8189008278255985</v>
      </c>
      <c r="O538" s="28">
        <v>724.93349760195042</v>
      </c>
      <c r="P538" s="28">
        <v>6.7375425652797745</v>
      </c>
      <c r="Q538" s="31">
        <f t="shared" si="52"/>
        <v>1.8895110128028469</v>
      </c>
      <c r="R538" s="31">
        <f t="shared" si="53"/>
        <v>2.8983214293178832</v>
      </c>
      <c r="S538" s="92">
        <f t="shared" si="56"/>
        <v>1.8895110128028469</v>
      </c>
      <c r="T538" s="32">
        <f t="shared" si="54"/>
        <v>724.93349760195042</v>
      </c>
      <c r="U538" s="32">
        <f t="shared" si="55"/>
        <v>6.7375425652797745</v>
      </c>
    </row>
    <row r="539" spans="1:21">
      <c r="A539" s="6" t="s">
        <v>2343</v>
      </c>
      <c r="B539" s="35">
        <v>403.04495126712379</v>
      </c>
      <c r="C539" s="35">
        <v>115.55921677203533</v>
      </c>
      <c r="D539" s="35"/>
      <c r="E539" s="36">
        <v>6.301377216106524E-2</v>
      </c>
      <c r="F539" s="36">
        <v>9.5337148122703469E-3</v>
      </c>
      <c r="G539" s="36">
        <v>0.94829539504232918</v>
      </c>
      <c r="H539" s="36">
        <v>1.1980220138535159E-2</v>
      </c>
      <c r="I539" s="36">
        <v>0.10902447613581406</v>
      </c>
      <c r="J539" s="36">
        <v>9.0373166828672344E-4</v>
      </c>
      <c r="K539" s="28">
        <v>709.27</v>
      </c>
      <c r="L539" s="28">
        <v>11.798651827041256</v>
      </c>
      <c r="M539" s="28">
        <v>677.21463561923383</v>
      </c>
      <c r="N539" s="28">
        <v>4.8106400316021727</v>
      </c>
      <c r="O539" s="28">
        <v>667.07995861905135</v>
      </c>
      <c r="P539" s="28">
        <v>5.1573651227092903</v>
      </c>
      <c r="Q539" s="31">
        <f t="shared" si="52"/>
        <v>5.9483752845811422</v>
      </c>
      <c r="R539" s="31">
        <f t="shared" si="53"/>
        <v>3.4505179526672389</v>
      </c>
      <c r="S539" s="92">
        <f t="shared" si="56"/>
        <v>5.9483752845811422</v>
      </c>
      <c r="T539" s="32">
        <f t="shared" si="54"/>
        <v>667.07995861905135</v>
      </c>
      <c r="U539" s="32">
        <f t="shared" si="55"/>
        <v>5.1573651227092903</v>
      </c>
    </row>
    <row r="540" spans="1:21">
      <c r="A540" s="6" t="s">
        <v>2344</v>
      </c>
      <c r="B540" s="35">
        <v>304.74135636605996</v>
      </c>
      <c r="C540" s="35">
        <v>249.80612535376432</v>
      </c>
      <c r="D540" s="35"/>
      <c r="E540" s="36">
        <v>6.4696630785687215E-2</v>
      </c>
      <c r="F540" s="36">
        <v>9.2979481174400094E-3</v>
      </c>
      <c r="G540" s="36">
        <v>0.90419255719096137</v>
      </c>
      <c r="H540" s="36">
        <v>1.1890583151332438E-2</v>
      </c>
      <c r="I540" s="36">
        <v>0.10135863130635338</v>
      </c>
      <c r="J540" s="36">
        <v>9.4260137464951058E-4</v>
      </c>
      <c r="K540" s="28">
        <v>764.82</v>
      </c>
      <c r="L540" s="28">
        <v>10.202530101502463</v>
      </c>
      <c r="M540" s="28">
        <v>653.96564373663477</v>
      </c>
      <c r="N540" s="28">
        <v>4.2367924297515849</v>
      </c>
      <c r="O540" s="28">
        <v>622.3660727883572</v>
      </c>
      <c r="P540" s="28">
        <v>5.4300631405745401</v>
      </c>
      <c r="Q540" s="31">
        <f t="shared" si="52"/>
        <v>18.625810937428788</v>
      </c>
      <c r="R540" s="31">
        <f t="shared" si="53"/>
        <v>2.5941554084062535</v>
      </c>
      <c r="S540" s="92" t="str">
        <f t="shared" si="56"/>
        <v>X</v>
      </c>
      <c r="T540" s="32">
        <f t="shared" si="54"/>
        <v>622.3660727883572</v>
      </c>
      <c r="U540" s="32">
        <f t="shared" si="55"/>
        <v>5.4300631405745401</v>
      </c>
    </row>
    <row r="541" spans="1:21">
      <c r="A541" s="6" t="s">
        <v>2345</v>
      </c>
      <c r="B541" s="35">
        <v>177.29214142231629</v>
      </c>
      <c r="C541" s="35">
        <v>186.62124596563282</v>
      </c>
      <c r="D541" s="35"/>
      <c r="E541" s="36">
        <v>6.4727462375060857E-2</v>
      </c>
      <c r="F541" s="36">
        <v>8.9007724758311917E-3</v>
      </c>
      <c r="G541" s="36">
        <v>1.1245965631173904</v>
      </c>
      <c r="H541" s="36">
        <v>1.5719992411350737E-2</v>
      </c>
      <c r="I541" s="36">
        <v>0.126025935515575</v>
      </c>
      <c r="J541" s="36">
        <v>1.3583363955233729E-3</v>
      </c>
      <c r="K541" s="28">
        <v>764.82</v>
      </c>
      <c r="L541" s="28">
        <v>5.1047553048176733</v>
      </c>
      <c r="M541" s="28">
        <v>765.17432269020105</v>
      </c>
      <c r="N541" s="28">
        <v>5.2941773710229318</v>
      </c>
      <c r="O541" s="28">
        <v>765.15431277871448</v>
      </c>
      <c r="P541" s="28">
        <v>7.7098994946252981</v>
      </c>
      <c r="Q541" s="31">
        <f t="shared" si="52"/>
        <v>-4.3711301837623395E-2</v>
      </c>
      <c r="R541" s="31">
        <f t="shared" si="53"/>
        <v>2.4183235991652201</v>
      </c>
      <c r="S541" s="92">
        <f t="shared" si="56"/>
        <v>-4.3711301837623395E-2</v>
      </c>
      <c r="T541" s="32">
        <f t="shared" si="54"/>
        <v>765.15431277871448</v>
      </c>
      <c r="U541" s="32">
        <f t="shared" si="55"/>
        <v>7.7098994946252981</v>
      </c>
    </row>
    <row r="542" spans="1:21">
      <c r="A542" s="6" t="s">
        <v>2346</v>
      </c>
      <c r="B542" s="35">
        <v>221.5366830749835</v>
      </c>
      <c r="C542" s="35">
        <v>171.02497021935773</v>
      </c>
      <c r="D542" s="35"/>
      <c r="E542" s="36">
        <v>6.4511455615466076E-2</v>
      </c>
      <c r="F542" s="36">
        <v>8.9068340693101225E-3</v>
      </c>
      <c r="G542" s="36">
        <v>1.2868778910133114</v>
      </c>
      <c r="H542" s="36">
        <v>1.6269258187096257E-2</v>
      </c>
      <c r="I542" s="36">
        <v>0.14463157515927072</v>
      </c>
      <c r="J542" s="36">
        <v>1.2976542534321918E-3</v>
      </c>
      <c r="K542" s="28">
        <v>766.67</v>
      </c>
      <c r="L542" s="28">
        <v>8.5617712913802819</v>
      </c>
      <c r="M542" s="28">
        <v>839.91219065532255</v>
      </c>
      <c r="N542" s="28">
        <v>4.944028901363497</v>
      </c>
      <c r="O542" s="28">
        <v>870.79978602924564</v>
      </c>
      <c r="P542" s="28">
        <v>7.243130305887</v>
      </c>
      <c r="Q542" s="31">
        <f t="shared" si="52"/>
        <v>-13.582086951262685</v>
      </c>
      <c r="R542" s="31">
        <f t="shared" si="53"/>
        <v>3.1632008276941499</v>
      </c>
      <c r="S542" s="92" t="str">
        <f t="shared" si="56"/>
        <v>X</v>
      </c>
      <c r="T542" s="32">
        <f t="shared" si="54"/>
        <v>870.79978602924564</v>
      </c>
      <c r="U542" s="32">
        <f t="shared" si="55"/>
        <v>7.243130305887</v>
      </c>
    </row>
    <row r="543" spans="1:21">
      <c r="A543" s="6" t="s">
        <v>2347</v>
      </c>
      <c r="B543" s="35">
        <v>578.0925744536238</v>
      </c>
      <c r="C543" s="35">
        <v>756.7383971857289</v>
      </c>
      <c r="D543" s="35"/>
      <c r="E543" s="36">
        <v>6.5792049291264587E-2</v>
      </c>
      <c r="F543" s="36">
        <v>9.425763309467039E-3</v>
      </c>
      <c r="G543" s="36">
        <v>1.2554125346868541</v>
      </c>
      <c r="H543" s="36">
        <v>1.7240328618024776E-2</v>
      </c>
      <c r="I543" s="36">
        <v>0.13825637344543723</v>
      </c>
      <c r="J543" s="36">
        <v>1.3807982340381829E-3</v>
      </c>
      <c r="K543" s="28">
        <v>799.69</v>
      </c>
      <c r="L543" s="28">
        <v>10.286031715569219</v>
      </c>
      <c r="M543" s="28">
        <v>825.84444172637575</v>
      </c>
      <c r="N543" s="28">
        <v>6.3176694083598841</v>
      </c>
      <c r="O543" s="28">
        <v>834.79513008324466</v>
      </c>
      <c r="P543" s="28">
        <v>7.7564309399045213</v>
      </c>
      <c r="Q543" s="31">
        <f t="shared" si="52"/>
        <v>-4.3898423243062368</v>
      </c>
      <c r="R543" s="31">
        <f t="shared" si="53"/>
        <v>3.3127946885374127</v>
      </c>
      <c r="S543" s="92">
        <f t="shared" si="56"/>
        <v>-4.3898423243062368</v>
      </c>
      <c r="T543" s="32">
        <f t="shared" si="54"/>
        <v>834.79513008324466</v>
      </c>
      <c r="U543" s="32">
        <f t="shared" si="55"/>
        <v>7.7564309399045213</v>
      </c>
    </row>
    <row r="544" spans="1:21">
      <c r="A544" s="6" t="s">
        <v>2348</v>
      </c>
      <c r="B544" s="35">
        <v>384.77975846731749</v>
      </c>
      <c r="C544" s="35">
        <v>405.45689996718119</v>
      </c>
      <c r="D544" s="35"/>
      <c r="E544" s="36">
        <v>6.4148179834237262E-2</v>
      </c>
      <c r="F544" s="36">
        <v>9.367193095603861E-3</v>
      </c>
      <c r="G544" s="36">
        <v>1.1794030511477878</v>
      </c>
      <c r="H544" s="36">
        <v>1.4184101618143543E-2</v>
      </c>
      <c r="I544" s="36">
        <v>0.13330301803509523</v>
      </c>
      <c r="J544" s="36">
        <v>1.0054672650693952E-3</v>
      </c>
      <c r="K544" s="28">
        <v>746.3</v>
      </c>
      <c r="L544" s="28">
        <v>15.5424348581038</v>
      </c>
      <c r="M544" s="28">
        <v>791.03519272383141</v>
      </c>
      <c r="N544" s="28">
        <v>4.2651139917346024</v>
      </c>
      <c r="O544" s="28">
        <v>806.68102371434372</v>
      </c>
      <c r="P544" s="28">
        <v>5.6299878961990704</v>
      </c>
      <c r="Q544" s="31">
        <f t="shared" si="52"/>
        <v>-8.0907173675926369</v>
      </c>
      <c r="R544" s="31">
        <f t="shared" si="53"/>
        <v>4.7482764943130356</v>
      </c>
      <c r="S544" s="92">
        <f t="shared" si="56"/>
        <v>-8.0907173675926369</v>
      </c>
      <c r="T544" s="32">
        <f t="shared" si="54"/>
        <v>806.68102371434372</v>
      </c>
      <c r="U544" s="32">
        <f t="shared" si="55"/>
        <v>5.6299878961990704</v>
      </c>
    </row>
    <row r="545" spans="1:21">
      <c r="A545" s="6" t="s">
        <v>2349</v>
      </c>
      <c r="B545" s="35">
        <v>2741.7443620456497</v>
      </c>
      <c r="C545" s="35">
        <v>2462.5646297694152</v>
      </c>
      <c r="D545" s="35"/>
      <c r="E545" s="36">
        <v>6.5990501593482742E-2</v>
      </c>
      <c r="F545" s="36">
        <v>1.2735802317260505E-2</v>
      </c>
      <c r="G545" s="36">
        <v>1.2111511311465128</v>
      </c>
      <c r="H545" s="36">
        <v>1.9297572790224638E-2</v>
      </c>
      <c r="I545" s="36">
        <v>0.13315859522166357</v>
      </c>
      <c r="J545" s="36">
        <v>1.274904155139084E-3</v>
      </c>
      <c r="K545" s="28">
        <v>805.55499999999995</v>
      </c>
      <c r="L545" s="28">
        <v>20.861091813173726</v>
      </c>
      <c r="M545" s="28">
        <v>805.71991038628357</v>
      </c>
      <c r="N545" s="28">
        <v>6.8335840950962599</v>
      </c>
      <c r="O545" s="28">
        <v>805.85947062159335</v>
      </c>
      <c r="P545" s="28">
        <v>7.1825648591304452</v>
      </c>
      <c r="Q545" s="31">
        <f t="shared" si="52"/>
        <v>-3.7796379091847854E-2</v>
      </c>
      <c r="R545" s="31">
        <f t="shared" si="53"/>
        <v>5.4795562252401471</v>
      </c>
      <c r="S545" s="92">
        <f t="shared" si="56"/>
        <v>-3.7796379091847854E-2</v>
      </c>
      <c r="T545" s="32">
        <f t="shared" si="54"/>
        <v>805.85947062159335</v>
      </c>
      <c r="U545" s="32">
        <f t="shared" si="55"/>
        <v>7.1825648591304452</v>
      </c>
    </row>
    <row r="546" spans="1:21">
      <c r="A546" s="6" t="s">
        <v>2350</v>
      </c>
      <c r="B546" s="35">
        <v>120.24212535424941</v>
      </c>
      <c r="C546" s="35">
        <v>91.581752562427681</v>
      </c>
      <c r="D546" s="35"/>
      <c r="E546" s="36">
        <v>6.3383669373943838E-2</v>
      </c>
      <c r="F546" s="36">
        <v>8.649634497330581E-3</v>
      </c>
      <c r="G546" s="36">
        <v>1.0018199633007538</v>
      </c>
      <c r="H546" s="36">
        <v>1.2729711609990216E-2</v>
      </c>
      <c r="I546" s="36">
        <v>0.11458328780378563</v>
      </c>
      <c r="J546" s="36">
        <v>1.0665553325142933E-3</v>
      </c>
      <c r="K546" s="28">
        <v>720.38</v>
      </c>
      <c r="L546" s="28">
        <v>6.8652905051704884</v>
      </c>
      <c r="M546" s="28">
        <v>704.7334603523625</v>
      </c>
      <c r="N546" s="28">
        <v>4.5433749027629808</v>
      </c>
      <c r="O546" s="28">
        <v>699.31089215232259</v>
      </c>
      <c r="P546" s="28">
        <v>6.0855979220426111</v>
      </c>
      <c r="Q546" s="31">
        <f t="shared" ref="Q546:Q562" si="57">(1-O546/K546)*100</f>
        <v>2.9247213758956891</v>
      </c>
      <c r="R546" s="31">
        <f t="shared" ref="R546:R562" si="58">SQRT((2*P546)^2*(-1/K546)^2+(2*L546)^2*(O546/K546^2)^2)*100</f>
        <v>2.5056133547491002</v>
      </c>
      <c r="S546" s="92">
        <f t="shared" si="56"/>
        <v>2.9247213758956891</v>
      </c>
      <c r="T546" s="32">
        <f t="shared" ref="T546:T562" si="59">IF(O546&lt;=1000,O546,K546)</f>
        <v>699.31089215232259</v>
      </c>
      <c r="U546" s="32">
        <f t="shared" ref="U546:U562" si="60">IF(T546&lt;=1000,P546,L546)</f>
        <v>6.0855979220426111</v>
      </c>
    </row>
    <row r="547" spans="1:21">
      <c r="A547" s="6" t="s">
        <v>2351</v>
      </c>
      <c r="B547" s="35">
        <v>220.15873894628308</v>
      </c>
      <c r="C547" s="35">
        <v>108.8087258389906</v>
      </c>
      <c r="D547" s="35"/>
      <c r="E547" s="36">
        <v>6.3176375852441499E-2</v>
      </c>
      <c r="F547" s="36">
        <v>8.9272717462895688E-3</v>
      </c>
      <c r="G547" s="36">
        <v>0.82706233210970692</v>
      </c>
      <c r="H547" s="36">
        <v>9.7605654067492338E-3</v>
      </c>
      <c r="I547" s="36">
        <v>9.4950151131056523E-2</v>
      </c>
      <c r="J547" s="36">
        <v>7.3289533708205737E-4</v>
      </c>
      <c r="K547" s="28">
        <v>722.23</v>
      </c>
      <c r="L547" s="28">
        <v>8.4397238954922926</v>
      </c>
      <c r="M547" s="28">
        <v>611.98090471223975</v>
      </c>
      <c r="N547" s="28">
        <v>2.9963055807298709</v>
      </c>
      <c r="O547" s="28">
        <v>584.74674069933735</v>
      </c>
      <c r="P547" s="28">
        <v>4.2085116624164494</v>
      </c>
      <c r="Q547" s="31">
        <f t="shared" si="57"/>
        <v>19.035938593060752</v>
      </c>
      <c r="R547" s="31">
        <f t="shared" si="58"/>
        <v>2.2223319300421034</v>
      </c>
      <c r="S547" s="92" t="str">
        <f t="shared" si="56"/>
        <v>X</v>
      </c>
      <c r="T547" s="32">
        <f t="shared" si="59"/>
        <v>584.74674069933735</v>
      </c>
      <c r="U547" s="32">
        <f t="shared" si="60"/>
        <v>4.2085116624164494</v>
      </c>
    </row>
    <row r="548" spans="1:21">
      <c r="A548" s="6" t="s">
        <v>2352</v>
      </c>
      <c r="B548" s="35">
        <v>204.42273752332801</v>
      </c>
      <c r="C548" s="35">
        <v>177.3630452379515</v>
      </c>
      <c r="D548" s="35"/>
      <c r="E548" s="36">
        <v>6.3899638020555469E-2</v>
      </c>
      <c r="F548" s="36">
        <v>9.1705185871349543E-3</v>
      </c>
      <c r="G548" s="36">
        <v>0.78098453905334853</v>
      </c>
      <c r="H548" s="36">
        <v>9.2011155915045929E-3</v>
      </c>
      <c r="I548" s="36">
        <v>8.8581462607758982E-2</v>
      </c>
      <c r="J548" s="36">
        <v>6.5516582336649302E-4</v>
      </c>
      <c r="K548" s="28">
        <v>738.89499999999998</v>
      </c>
      <c r="L548" s="28">
        <v>9.4401648898387478</v>
      </c>
      <c r="M548" s="28">
        <v>586.04490350992774</v>
      </c>
      <c r="N548" s="28">
        <v>3.5499132424389601</v>
      </c>
      <c r="O548" s="28">
        <v>547.14222865067438</v>
      </c>
      <c r="P548" s="28">
        <v>3.7686164244405749</v>
      </c>
      <c r="Q548" s="31">
        <f t="shared" si="57"/>
        <v>25.951288254667524</v>
      </c>
      <c r="R548" s="31">
        <f t="shared" si="58"/>
        <v>2.1495548298930585</v>
      </c>
      <c r="S548" s="92" t="str">
        <f t="shared" si="56"/>
        <v>X</v>
      </c>
      <c r="T548" s="32">
        <f t="shared" si="59"/>
        <v>547.14222865067438</v>
      </c>
      <c r="U548" s="32">
        <f t="shared" si="60"/>
        <v>3.7686164244405749</v>
      </c>
    </row>
    <row r="549" spans="1:21">
      <c r="A549" s="6" t="s">
        <v>2353</v>
      </c>
      <c r="B549" s="35">
        <v>764.5899922542153</v>
      </c>
      <c r="C549" s="35">
        <v>239.90489007487142</v>
      </c>
      <c r="D549" s="35"/>
      <c r="E549" s="36">
        <v>6.64233111811523E-2</v>
      </c>
      <c r="F549" s="36">
        <v>1.1528524161944668E-2</v>
      </c>
      <c r="G549" s="36">
        <v>1.1911779693498645</v>
      </c>
      <c r="H549" s="36">
        <v>2.1545309130844906E-2</v>
      </c>
      <c r="I549" s="36">
        <v>0.13033131056882394</v>
      </c>
      <c r="J549" s="36">
        <v>1.8164606776484528E-3</v>
      </c>
      <c r="K549" s="28">
        <v>820.37</v>
      </c>
      <c r="L549" s="28">
        <v>181.69808776522987</v>
      </c>
      <c r="M549" s="28">
        <v>796.50635606205458</v>
      </c>
      <c r="N549" s="28">
        <v>5.9178634326582484</v>
      </c>
      <c r="O549" s="28">
        <v>789.75526152836392</v>
      </c>
      <c r="P549" s="28">
        <v>10.31004233349587</v>
      </c>
      <c r="Q549" s="31">
        <f t="shared" si="57"/>
        <v>3.7318208212923532</v>
      </c>
      <c r="R549" s="31">
        <f t="shared" si="58"/>
        <v>42.717560668134453</v>
      </c>
      <c r="S549" s="92">
        <f t="shared" si="56"/>
        <v>3.7318208212923532</v>
      </c>
      <c r="T549" s="32">
        <f t="shared" si="59"/>
        <v>789.75526152836392</v>
      </c>
      <c r="U549" s="32">
        <f t="shared" si="60"/>
        <v>10.31004233349587</v>
      </c>
    </row>
    <row r="550" spans="1:21">
      <c r="A550" s="6" t="s">
        <v>2354</v>
      </c>
      <c r="B550" s="35">
        <v>144.71334454608103</v>
      </c>
      <c r="C550" s="35">
        <v>51.387127403081251</v>
      </c>
      <c r="D550" s="35"/>
      <c r="E550" s="36">
        <v>6.293299969347961E-2</v>
      </c>
      <c r="F550" s="36">
        <v>8.9668899288189111E-3</v>
      </c>
      <c r="G550" s="36">
        <v>0.83340699489590808</v>
      </c>
      <c r="H550" s="36">
        <v>1.1448222757477217E-2</v>
      </c>
      <c r="I550" s="36">
        <v>9.5963288836210817E-2</v>
      </c>
      <c r="J550" s="36">
        <v>9.9862020420628467E-4</v>
      </c>
      <c r="K550" s="28">
        <v>705.56500000000005</v>
      </c>
      <c r="L550" s="28">
        <v>12.667001300816858</v>
      </c>
      <c r="M550" s="28">
        <v>615.50081920829712</v>
      </c>
      <c r="N550" s="28">
        <v>4.9812192417963113</v>
      </c>
      <c r="O550" s="28">
        <v>590.70873410111278</v>
      </c>
      <c r="P550" s="28">
        <v>5.795479103548832</v>
      </c>
      <c r="Q550" s="31">
        <f t="shared" si="57"/>
        <v>16.278622933236097</v>
      </c>
      <c r="R550" s="31">
        <f t="shared" si="58"/>
        <v>3.4256952317859914</v>
      </c>
      <c r="S550" s="92" t="str">
        <f t="shared" si="56"/>
        <v>X</v>
      </c>
      <c r="T550" s="32">
        <f t="shared" si="59"/>
        <v>590.70873410111278</v>
      </c>
      <c r="U550" s="32">
        <f t="shared" si="60"/>
        <v>5.795479103548832</v>
      </c>
    </row>
    <row r="551" spans="1:21">
      <c r="A551" s="6" t="s">
        <v>2355</v>
      </c>
      <c r="B551" s="35">
        <v>344.93002300722782</v>
      </c>
      <c r="C551" s="35">
        <v>401.75232672398789</v>
      </c>
      <c r="D551" s="35"/>
      <c r="E551" s="36">
        <v>5.9984338408212094E-2</v>
      </c>
      <c r="F551" s="36">
        <v>9.1758306035871484E-3</v>
      </c>
      <c r="G551" s="36">
        <v>0.84252744572009097</v>
      </c>
      <c r="H551" s="36">
        <v>1.0827610110829966E-2</v>
      </c>
      <c r="I551" s="36">
        <v>0.10188630332391431</v>
      </c>
      <c r="J551" s="36">
        <v>9.1675695560981243E-4</v>
      </c>
      <c r="K551" s="28">
        <v>611.13</v>
      </c>
      <c r="L551" s="28">
        <v>9.8674897486434716</v>
      </c>
      <c r="M551" s="28">
        <v>620.53941299042742</v>
      </c>
      <c r="N551" s="28">
        <v>3.8078338463583403</v>
      </c>
      <c r="O551" s="28">
        <v>625.45387513759158</v>
      </c>
      <c r="P551" s="28">
        <v>5.2733535223246211</v>
      </c>
      <c r="Q551" s="31">
        <f t="shared" si="57"/>
        <v>-2.3438343949064189</v>
      </c>
      <c r="R551" s="31">
        <f t="shared" si="58"/>
        <v>3.7284011162721975</v>
      </c>
      <c r="S551" s="92">
        <f t="shared" si="56"/>
        <v>-2.3438343949064189</v>
      </c>
      <c r="T551" s="32">
        <f t="shared" si="59"/>
        <v>625.45387513759158</v>
      </c>
      <c r="U551" s="32">
        <f t="shared" si="60"/>
        <v>5.2733535223246211</v>
      </c>
    </row>
    <row r="552" spans="1:21">
      <c r="A552" s="6" t="s">
        <v>2356</v>
      </c>
      <c r="B552" s="35">
        <v>163.46955782249557</v>
      </c>
      <c r="C552" s="35">
        <v>60.617752708230789</v>
      </c>
      <c r="D552" s="35"/>
      <c r="E552" s="36">
        <v>6.3592440478981577E-2</v>
      </c>
      <c r="F552" s="36">
        <v>8.8001441663276073E-3</v>
      </c>
      <c r="G552" s="36">
        <v>1.1007565826152435</v>
      </c>
      <c r="H552" s="36">
        <v>1.2599672831852518E-2</v>
      </c>
      <c r="I552" s="36">
        <v>0.12549881040219027</v>
      </c>
      <c r="J552" s="36">
        <v>9.1860472203379089E-4</v>
      </c>
      <c r="K552" s="28">
        <v>727.78499999999997</v>
      </c>
      <c r="L552" s="28">
        <v>12.706364852121004</v>
      </c>
      <c r="M552" s="28">
        <v>753.71636013695081</v>
      </c>
      <c r="N552" s="28">
        <v>3.7260788983822617</v>
      </c>
      <c r="O552" s="28">
        <v>762.1358543985292</v>
      </c>
      <c r="P552" s="28">
        <v>5.1626054463683912</v>
      </c>
      <c r="Q552" s="31">
        <f t="shared" si="57"/>
        <v>-4.7199178876356607</v>
      </c>
      <c r="R552" s="31">
        <f t="shared" si="58"/>
        <v>3.9221786557397289</v>
      </c>
      <c r="S552" s="92">
        <f t="shared" si="56"/>
        <v>-4.7199178876356607</v>
      </c>
      <c r="T552" s="32">
        <f t="shared" si="59"/>
        <v>762.1358543985292</v>
      </c>
      <c r="U552" s="32">
        <f t="shared" si="60"/>
        <v>5.1626054463683912</v>
      </c>
    </row>
    <row r="553" spans="1:21">
      <c r="A553" s="6" t="s">
        <v>2357</v>
      </c>
      <c r="B553" s="35">
        <v>14.488218555588906</v>
      </c>
      <c r="C553" s="35">
        <v>128.50201501033465</v>
      </c>
      <c r="D553" s="35"/>
      <c r="E553" s="36">
        <v>5.5684012394663571E-2</v>
      </c>
      <c r="F553" s="36">
        <v>8.5336523262231345E-3</v>
      </c>
      <c r="G553" s="36">
        <v>0.55800939818442929</v>
      </c>
      <c r="H553" s="36">
        <v>6.634552005436627E-3</v>
      </c>
      <c r="I553" s="36">
        <v>7.266139466940906E-2</v>
      </c>
      <c r="J553" s="36">
        <v>6.0156095415152472E-4</v>
      </c>
      <c r="K553" s="28">
        <v>438.935</v>
      </c>
      <c r="L553" s="28">
        <v>10.477412179412244</v>
      </c>
      <c r="M553" s="28">
        <v>450.22996358954623</v>
      </c>
      <c r="N553" s="28">
        <v>2.6172665839044713</v>
      </c>
      <c r="O553" s="28">
        <v>452.16983103054872</v>
      </c>
      <c r="P553" s="28">
        <v>3.5199421910245459</v>
      </c>
      <c r="Q553" s="31">
        <f t="shared" si="57"/>
        <v>-3.015214332543259</v>
      </c>
      <c r="R553" s="31">
        <f t="shared" si="58"/>
        <v>5.1728817136764071</v>
      </c>
      <c r="S553" s="92">
        <f t="shared" si="56"/>
        <v>-3.015214332543259</v>
      </c>
      <c r="T553" s="32">
        <f t="shared" si="59"/>
        <v>452.16983103054872</v>
      </c>
      <c r="U553" s="32">
        <f t="shared" si="60"/>
        <v>3.5199421910245459</v>
      </c>
    </row>
    <row r="554" spans="1:21">
      <c r="A554" s="6" t="s">
        <v>2358</v>
      </c>
      <c r="B554" s="35">
        <v>272.3661219396356</v>
      </c>
      <c r="C554" s="35">
        <v>62.170045539016705</v>
      </c>
      <c r="D554" s="35"/>
      <c r="E554" s="36">
        <v>6.3909101247015584E-2</v>
      </c>
      <c r="F554" s="36">
        <v>8.6797207045113661E-3</v>
      </c>
      <c r="G554" s="36">
        <v>1.1362824725946286</v>
      </c>
      <c r="H554" s="36">
        <v>1.6917508544547918E-2</v>
      </c>
      <c r="I554" s="36">
        <v>0.12892630413994779</v>
      </c>
      <c r="J554" s="36">
        <v>1.5595767684357447E-3</v>
      </c>
      <c r="K554" s="28">
        <v>738.89499999999998</v>
      </c>
      <c r="L554" s="28">
        <v>8.4826595562561398</v>
      </c>
      <c r="M554" s="28">
        <v>770.74392656607108</v>
      </c>
      <c r="N554" s="28">
        <v>6.3067940474562887</v>
      </c>
      <c r="O554" s="28">
        <v>781.7373582333031</v>
      </c>
      <c r="P554" s="28">
        <v>8.8477707270072496</v>
      </c>
      <c r="Q554" s="31">
        <f t="shared" si="57"/>
        <v>-5.7981659414806153</v>
      </c>
      <c r="R554" s="31">
        <f t="shared" si="58"/>
        <v>3.4111926120346214</v>
      </c>
      <c r="S554" s="92">
        <f t="shared" si="56"/>
        <v>-5.7981659414806153</v>
      </c>
      <c r="T554" s="32">
        <f t="shared" si="59"/>
        <v>781.7373582333031</v>
      </c>
      <c r="U554" s="32">
        <f t="shared" si="60"/>
        <v>8.8477707270072496</v>
      </c>
    </row>
    <row r="555" spans="1:21">
      <c r="A555" s="6" t="s">
        <v>2359</v>
      </c>
      <c r="B555" s="35">
        <v>457.69231759079537</v>
      </c>
      <c r="C555" s="35">
        <v>222.22631152053589</v>
      </c>
      <c r="D555" s="35"/>
      <c r="E555" s="36">
        <v>6.368219982161126E-2</v>
      </c>
      <c r="F555" s="36">
        <v>8.8300561366009816E-3</v>
      </c>
      <c r="G555" s="36">
        <v>1.088718758196519</v>
      </c>
      <c r="H555" s="36">
        <v>1.5304082868930858E-2</v>
      </c>
      <c r="I555" s="36">
        <v>0.12404076699104757</v>
      </c>
      <c r="J555" s="36">
        <v>1.3566930723583146E-3</v>
      </c>
      <c r="K555" s="28">
        <v>731.49</v>
      </c>
      <c r="L555" s="28">
        <v>8.4646967114206983</v>
      </c>
      <c r="M555" s="28">
        <v>747.88124449265979</v>
      </c>
      <c r="N555" s="28">
        <v>5.1786631001780634</v>
      </c>
      <c r="O555" s="28">
        <v>753.77934168421234</v>
      </c>
      <c r="P555" s="28">
        <v>7.7141742631112242</v>
      </c>
      <c r="Q555" s="31">
        <f t="shared" si="57"/>
        <v>-3.0471150233376099</v>
      </c>
      <c r="R555" s="31">
        <f t="shared" si="58"/>
        <v>3.1837556748339839</v>
      </c>
      <c r="S555" s="92">
        <f t="shared" si="56"/>
        <v>-3.0471150233376099</v>
      </c>
      <c r="T555" s="32">
        <f t="shared" si="59"/>
        <v>753.77934168421234</v>
      </c>
      <c r="U555" s="32">
        <f t="shared" si="60"/>
        <v>7.7141742631112242</v>
      </c>
    </row>
    <row r="556" spans="1:21">
      <c r="A556" s="6" t="s">
        <v>2360</v>
      </c>
      <c r="B556" s="35">
        <v>295.12347573364104</v>
      </c>
      <c r="C556" s="35">
        <v>250.68655908303433</v>
      </c>
      <c r="D556" s="35"/>
      <c r="E556" s="36">
        <v>6.47590977144267E-2</v>
      </c>
      <c r="F556" s="36">
        <v>9.032898069608112E-3</v>
      </c>
      <c r="G556" s="36">
        <v>1.2239882917379663</v>
      </c>
      <c r="H556" s="36">
        <v>1.5538459952859671E-2</v>
      </c>
      <c r="I556" s="36">
        <v>0.13706931575925563</v>
      </c>
      <c r="J556" s="36">
        <v>1.2226728650708606E-3</v>
      </c>
      <c r="K556" s="28">
        <v>766.36</v>
      </c>
      <c r="L556" s="28">
        <v>6.3130711932827497</v>
      </c>
      <c r="M556" s="28">
        <v>811.5978188233421</v>
      </c>
      <c r="N556" s="28">
        <v>4.7995915185986417</v>
      </c>
      <c r="O556" s="28">
        <v>828.06882603476765</v>
      </c>
      <c r="P556" s="28">
        <v>6.8594413557009082</v>
      </c>
      <c r="Q556" s="31">
        <f t="shared" si="57"/>
        <v>-8.0521981881579876</v>
      </c>
      <c r="R556" s="31">
        <f t="shared" si="58"/>
        <v>2.5246259445484731</v>
      </c>
      <c r="S556" s="92" t="str">
        <f t="shared" si="56"/>
        <v>X</v>
      </c>
      <c r="T556" s="32">
        <f t="shared" si="59"/>
        <v>828.06882603476765</v>
      </c>
      <c r="U556" s="32">
        <f t="shared" si="60"/>
        <v>6.8594413557009082</v>
      </c>
    </row>
    <row r="557" spans="1:21">
      <c r="A557" s="6" t="s">
        <v>2361</v>
      </c>
      <c r="B557" s="35">
        <v>5.163293362473409</v>
      </c>
      <c r="C557" s="35">
        <v>139.55498776613894</v>
      </c>
      <c r="D557" s="35"/>
      <c r="E557" s="36">
        <v>6.1750985148382669E-2</v>
      </c>
      <c r="F557" s="36">
        <v>1.1643438405579926E-2</v>
      </c>
      <c r="G557" s="36">
        <v>0.54989612504155305</v>
      </c>
      <c r="H557" s="36">
        <v>7.6885387244405674E-3</v>
      </c>
      <c r="I557" s="36">
        <v>6.467202491063527E-2</v>
      </c>
      <c r="J557" s="36">
        <v>5.0061798839615168E-4</v>
      </c>
      <c r="K557" s="28">
        <v>664.83</v>
      </c>
      <c r="L557" s="28">
        <v>14.377890758393736</v>
      </c>
      <c r="M557" s="28">
        <v>444.92858057902436</v>
      </c>
      <c r="N557" s="28">
        <v>2.6238853975757879</v>
      </c>
      <c r="O557" s="28">
        <v>403.97610895889551</v>
      </c>
      <c r="P557" s="28">
        <v>2.9333625169295572</v>
      </c>
      <c r="Q557" s="31">
        <f t="shared" si="57"/>
        <v>39.23617933022043</v>
      </c>
      <c r="R557" s="31">
        <f t="shared" si="58"/>
        <v>2.7723950793390206</v>
      </c>
      <c r="S557" s="92" t="str">
        <f t="shared" si="56"/>
        <v>X</v>
      </c>
      <c r="T557" s="32">
        <f t="shared" si="59"/>
        <v>403.97610895889551</v>
      </c>
      <c r="U557" s="32">
        <f t="shared" si="60"/>
        <v>2.9333625169295572</v>
      </c>
    </row>
    <row r="558" spans="1:21">
      <c r="A558" s="6" t="s">
        <v>2362</v>
      </c>
      <c r="B558" s="35">
        <v>48.664522479673785</v>
      </c>
      <c r="C558" s="35">
        <v>101.74976187287699</v>
      </c>
      <c r="D558" s="35"/>
      <c r="E558" s="36">
        <v>5.8045668830146023E-2</v>
      </c>
      <c r="F558" s="36">
        <v>8.7033306044190517E-3</v>
      </c>
      <c r="G558" s="36">
        <v>0.70579362967024872</v>
      </c>
      <c r="H558" s="36">
        <v>7.9332650754510344E-3</v>
      </c>
      <c r="I558" s="36">
        <v>8.8167892683586643E-2</v>
      </c>
      <c r="J558" s="36">
        <v>6.2713497011480446E-4</v>
      </c>
      <c r="K558" s="28">
        <v>531.52</v>
      </c>
      <c r="L558" s="28">
        <v>7.9831497503268443</v>
      </c>
      <c r="M558" s="28">
        <v>542.24549361260949</v>
      </c>
      <c r="N558" s="28">
        <v>2.5957754308151624</v>
      </c>
      <c r="O558" s="28">
        <v>544.69266499275705</v>
      </c>
      <c r="P558" s="28">
        <v>3.5994971274305629</v>
      </c>
      <c r="Q558" s="31">
        <f t="shared" si="57"/>
        <v>-2.478300909233333</v>
      </c>
      <c r="R558" s="31">
        <f t="shared" si="58"/>
        <v>3.3631266215217117</v>
      </c>
      <c r="S558" s="92">
        <f t="shared" si="56"/>
        <v>-2.478300909233333</v>
      </c>
      <c r="T558" s="32">
        <f t="shared" si="59"/>
        <v>544.69266499275705</v>
      </c>
      <c r="U558" s="32">
        <f t="shared" si="60"/>
        <v>3.5994971274305629</v>
      </c>
    </row>
    <row r="559" spans="1:21">
      <c r="A559" s="6" t="s">
        <v>2363</v>
      </c>
      <c r="B559" s="35">
        <v>192.33135644690876</v>
      </c>
      <c r="C559" s="35">
        <v>192.87599533820404</v>
      </c>
      <c r="D559" s="35"/>
      <c r="E559" s="36">
        <v>6.3942360844544466E-2</v>
      </c>
      <c r="F559" s="36">
        <v>8.7576082249353464E-3</v>
      </c>
      <c r="G559" s="36">
        <v>1.173383111428546</v>
      </c>
      <c r="H559" s="36">
        <v>1.4139115633280885E-2</v>
      </c>
      <c r="I559" s="36">
        <v>0.13306454884028168</v>
      </c>
      <c r="J559" s="36">
        <v>1.101334843498028E-3</v>
      </c>
      <c r="K559" s="28">
        <v>738.89499999999998</v>
      </c>
      <c r="L559" s="28">
        <v>7.8195084978113467</v>
      </c>
      <c r="M559" s="28">
        <v>788.22662439934822</v>
      </c>
      <c r="N559" s="28">
        <v>4.2861323574450294</v>
      </c>
      <c r="O559" s="28">
        <v>805.32442893458835</v>
      </c>
      <c r="P559" s="28">
        <v>6.1844446029880729</v>
      </c>
      <c r="Q559" s="31">
        <f t="shared" si="57"/>
        <v>-8.9903746722590263</v>
      </c>
      <c r="R559" s="31">
        <f t="shared" si="58"/>
        <v>2.850197610379158</v>
      </c>
      <c r="S559" s="92" t="str">
        <f t="shared" si="56"/>
        <v>X</v>
      </c>
      <c r="T559" s="32">
        <f t="shared" si="59"/>
        <v>805.32442893458835</v>
      </c>
      <c r="U559" s="32">
        <f t="shared" si="60"/>
        <v>6.1844446029880729</v>
      </c>
    </row>
    <row r="560" spans="1:21">
      <c r="A560" s="6" t="s">
        <v>2364</v>
      </c>
      <c r="B560" s="35">
        <v>379.201641472738</v>
      </c>
      <c r="C560" s="35">
        <v>250.50118949804207</v>
      </c>
      <c r="D560" s="35"/>
      <c r="E560" s="36">
        <v>6.4769711244383493E-2</v>
      </c>
      <c r="F560" s="36">
        <v>8.8926258790660833E-3</v>
      </c>
      <c r="G560" s="36">
        <v>1.1989294723392756</v>
      </c>
      <c r="H560" s="36">
        <v>1.5872476110961264E-2</v>
      </c>
      <c r="I560" s="36">
        <v>0.13428275882449006</v>
      </c>
      <c r="J560" s="36">
        <v>1.316991377420422E-3</v>
      </c>
      <c r="K560" s="28">
        <v>768.52</v>
      </c>
      <c r="L560" s="28">
        <v>8.5669710650231803</v>
      </c>
      <c r="M560" s="28">
        <v>800.09203274836568</v>
      </c>
      <c r="N560" s="28">
        <v>4.9198972813291153</v>
      </c>
      <c r="O560" s="28">
        <v>812.25154314254837</v>
      </c>
      <c r="P560" s="28">
        <v>7.4170507542076809</v>
      </c>
      <c r="Q560" s="31">
        <f t="shared" si="57"/>
        <v>-5.6903584997850976</v>
      </c>
      <c r="R560" s="31">
        <f t="shared" si="58"/>
        <v>3.0459912884240965</v>
      </c>
      <c r="S560" s="92">
        <f t="shared" si="56"/>
        <v>-5.6903584997850976</v>
      </c>
      <c r="T560" s="32">
        <f t="shared" si="59"/>
        <v>812.25154314254837</v>
      </c>
      <c r="U560" s="32">
        <f t="shared" si="60"/>
        <v>7.4170507542076809</v>
      </c>
    </row>
    <row r="561" spans="1:21">
      <c r="A561" s="6" t="s">
        <v>2365</v>
      </c>
      <c r="B561" s="35">
        <v>76.958608794151544</v>
      </c>
      <c r="C561" s="35">
        <v>132.34157124755308</v>
      </c>
      <c r="D561" s="35"/>
      <c r="E561" s="36">
        <v>0.1681801285821943</v>
      </c>
      <c r="F561" s="36">
        <v>8.5715451467365533E-3</v>
      </c>
      <c r="G561" s="36">
        <v>6.4792514216320312</v>
      </c>
      <c r="H561" s="36">
        <v>9.7082974724521515E-2</v>
      </c>
      <c r="I561" s="36">
        <v>0.27916745122231001</v>
      </c>
      <c r="J561" s="36">
        <v>3.4309103329267288E-3</v>
      </c>
      <c r="K561" s="28">
        <v>2539.81</v>
      </c>
      <c r="L561" s="28">
        <v>14.778094082461992</v>
      </c>
      <c r="M561" s="28">
        <v>2043.0854542888721</v>
      </c>
      <c r="N561" s="28">
        <v>12.31765653134741</v>
      </c>
      <c r="O561" s="28">
        <v>1587.1680101751467</v>
      </c>
      <c r="P561" s="28">
        <v>17.432733043575979</v>
      </c>
      <c r="Q561" s="31">
        <f t="shared" si="57"/>
        <v>37.508395896734527</v>
      </c>
      <c r="R561" s="31">
        <f t="shared" si="58"/>
        <v>1.5534874227795048</v>
      </c>
      <c r="S561" s="92" t="str">
        <f t="shared" si="56"/>
        <v>X</v>
      </c>
      <c r="T561" s="32">
        <f t="shared" si="59"/>
        <v>2539.81</v>
      </c>
      <c r="U561" s="32">
        <f t="shared" si="60"/>
        <v>14.778094082461992</v>
      </c>
    </row>
    <row r="562" spans="1:21">
      <c r="A562" s="6" t="s">
        <v>2366</v>
      </c>
      <c r="B562" s="35">
        <v>449.11767138894749</v>
      </c>
      <c r="C562" s="35">
        <v>85.064940510476873</v>
      </c>
      <c r="D562" s="35"/>
      <c r="E562" s="36">
        <v>6.3499257063035455E-2</v>
      </c>
      <c r="F562" s="36">
        <v>9.331807609969784E-3</v>
      </c>
      <c r="G562" s="36">
        <v>1.1176571547100729</v>
      </c>
      <c r="H562" s="36">
        <v>1.4628764475731774E-2</v>
      </c>
      <c r="I562" s="36">
        <v>0.12768796699893575</v>
      </c>
      <c r="J562" s="36">
        <v>1.1719044936131502E-3</v>
      </c>
      <c r="K562" s="28">
        <v>724.08</v>
      </c>
      <c r="L562" s="28">
        <v>14.467358036390197</v>
      </c>
      <c r="M562" s="28">
        <v>761.85242614662957</v>
      </c>
      <c r="N562" s="28">
        <v>4.5889820777688701</v>
      </c>
      <c r="O562" s="28">
        <v>774.66230335001251</v>
      </c>
      <c r="P562" s="28">
        <v>6.6220479102220553</v>
      </c>
      <c r="Q562" s="31">
        <f t="shared" si="57"/>
        <v>-6.9857340832521819</v>
      </c>
      <c r="R562" s="31">
        <f t="shared" si="58"/>
        <v>4.650063790917307</v>
      </c>
      <c r="S562" s="92">
        <f t="shared" si="56"/>
        <v>-6.9857340832521819</v>
      </c>
      <c r="T562" s="32">
        <f t="shared" si="59"/>
        <v>774.66230335001251</v>
      </c>
      <c r="U562" s="32">
        <f t="shared" si="60"/>
        <v>6.6220479102220553</v>
      </c>
    </row>
    <row r="563" spans="1:21">
      <c r="A563" s="24" t="s">
        <v>2367</v>
      </c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26"/>
      <c r="R563" s="26"/>
      <c r="S563" s="92">
        <f t="shared" si="56"/>
        <v>0</v>
      </c>
      <c r="T563" s="27"/>
      <c r="U563" s="27"/>
    </row>
    <row r="564" spans="1:21">
      <c r="A564" s="6" t="s">
        <v>2368</v>
      </c>
      <c r="B564" s="28">
        <v>93.854994464008001</v>
      </c>
      <c r="C564" s="28">
        <v>81.941432997473001</v>
      </c>
      <c r="D564" s="39">
        <v>1.1453911779514816</v>
      </c>
      <c r="E564" s="36">
        <v>7.5310000000000002E-2</v>
      </c>
      <c r="F564" s="36">
        <v>1.75E-3</v>
      </c>
      <c r="G564" s="36">
        <v>1.8652500000000001</v>
      </c>
      <c r="H564" s="36">
        <v>4.5870000000000001E-2</v>
      </c>
      <c r="I564" s="36">
        <v>0.17924000000000001</v>
      </c>
      <c r="J564" s="36">
        <v>1.7099999999999999E-3</v>
      </c>
      <c r="K564" s="6">
        <v>1077</v>
      </c>
      <c r="L564" s="6">
        <v>34</v>
      </c>
      <c r="M564" s="6">
        <v>1069</v>
      </c>
      <c r="N564" s="6">
        <v>16</v>
      </c>
      <c r="O564" s="6">
        <v>1063</v>
      </c>
      <c r="P564" s="6">
        <v>9</v>
      </c>
      <c r="Q564" s="31">
        <f t="shared" ref="Q564:Q627" si="61">(1-O564/K564)*100</f>
        <v>1.2999071494893211</v>
      </c>
      <c r="R564" s="31">
        <f t="shared" ref="R564:R627" si="62">SQRT((2*P564)^2*(-1/K564)^2+(2*L564)^2*(O564/K564^2)^2)*100</f>
        <v>6.4519854541172759</v>
      </c>
      <c r="S564" s="92">
        <f t="shared" si="56"/>
        <v>1.2999071494893211</v>
      </c>
      <c r="T564" s="32">
        <f t="shared" ref="T564:T627" si="63">IF(O564&lt;=1000,O564,K564)</f>
        <v>1077</v>
      </c>
      <c r="U564" s="32">
        <f t="shared" ref="U564:U627" si="64">IF(T564&lt;=1000,P564,L564)</f>
        <v>34</v>
      </c>
    </row>
    <row r="565" spans="1:21">
      <c r="A565" s="6" t="s">
        <v>2369</v>
      </c>
      <c r="B565" s="28">
        <v>54.404920916514399</v>
      </c>
      <c r="C565" s="28">
        <v>290.958251965996</v>
      </c>
      <c r="D565" s="39">
        <v>0.18698531678995875</v>
      </c>
      <c r="E565" s="36">
        <v>7.0930000000000007E-2</v>
      </c>
      <c r="F565" s="36">
        <v>1.01E-3</v>
      </c>
      <c r="G565" s="36">
        <v>1.58206</v>
      </c>
      <c r="H565" s="36">
        <v>2.418E-2</v>
      </c>
      <c r="I565" s="36">
        <v>0.16141</v>
      </c>
      <c r="J565" s="36">
        <v>1.2600000000000001E-3</v>
      </c>
      <c r="K565" s="6">
        <v>955</v>
      </c>
      <c r="L565" s="6">
        <v>19</v>
      </c>
      <c r="M565" s="6">
        <v>963</v>
      </c>
      <c r="N565" s="6">
        <v>10</v>
      </c>
      <c r="O565" s="6">
        <v>965</v>
      </c>
      <c r="P565" s="6">
        <v>7</v>
      </c>
      <c r="Q565" s="31">
        <f t="shared" si="61"/>
        <v>-1.0471204188481575</v>
      </c>
      <c r="R565" s="31">
        <f t="shared" si="62"/>
        <v>4.2796352967231481</v>
      </c>
      <c r="S565" s="92">
        <f t="shared" si="56"/>
        <v>-1.0471204188481575</v>
      </c>
      <c r="T565" s="32">
        <f t="shared" si="63"/>
        <v>965</v>
      </c>
      <c r="U565" s="32">
        <f t="shared" si="64"/>
        <v>7</v>
      </c>
    </row>
    <row r="566" spans="1:21">
      <c r="A566" s="6" t="s">
        <v>2370</v>
      </c>
      <c r="B566" s="28">
        <v>78.037652105245797</v>
      </c>
      <c r="C566" s="28">
        <v>477.877960743328</v>
      </c>
      <c r="D566" s="39">
        <v>0.16330037900023692</v>
      </c>
      <c r="E566" s="36">
        <v>7.127E-2</v>
      </c>
      <c r="F566" s="36">
        <v>8.4999999999999995E-4</v>
      </c>
      <c r="G566" s="36">
        <v>1.5863100000000001</v>
      </c>
      <c r="H566" s="36">
        <v>2.086E-2</v>
      </c>
      <c r="I566" s="36">
        <v>0.16119</v>
      </c>
      <c r="J566" s="36">
        <v>1.34E-3</v>
      </c>
      <c r="K566" s="6">
        <v>965</v>
      </c>
      <c r="L566" s="6">
        <v>14</v>
      </c>
      <c r="M566" s="6">
        <v>965</v>
      </c>
      <c r="N566" s="6">
        <v>8</v>
      </c>
      <c r="O566" s="6">
        <v>963</v>
      </c>
      <c r="P566" s="6">
        <v>7</v>
      </c>
      <c r="Q566" s="31">
        <f t="shared" si="61"/>
        <v>0.20725388601036121</v>
      </c>
      <c r="R566" s="31">
        <f t="shared" si="62"/>
        <v>3.2386588473764624</v>
      </c>
      <c r="S566" s="92">
        <f t="shared" si="56"/>
        <v>0.20725388601036121</v>
      </c>
      <c r="T566" s="32">
        <f t="shared" si="63"/>
        <v>963</v>
      </c>
      <c r="U566" s="32">
        <f t="shared" si="64"/>
        <v>7</v>
      </c>
    </row>
    <row r="567" spans="1:21">
      <c r="A567" s="6" t="s">
        <v>2371</v>
      </c>
      <c r="B567" s="28">
        <v>1016.8106484247</v>
      </c>
      <c r="C567" s="28">
        <v>733.34865962184404</v>
      </c>
      <c r="D567" s="39">
        <v>1.386530997341735</v>
      </c>
      <c r="E567" s="36">
        <v>6.8510000000000001E-2</v>
      </c>
      <c r="F567" s="36">
        <v>7.2999999999999996E-4</v>
      </c>
      <c r="G567" s="36">
        <v>1.52973</v>
      </c>
      <c r="H567" s="36">
        <v>2.1090000000000001E-2</v>
      </c>
      <c r="I567" s="36">
        <v>0.16159000000000001</v>
      </c>
      <c r="J567" s="36">
        <v>1.6199999999999999E-3</v>
      </c>
      <c r="K567" s="6">
        <v>884</v>
      </c>
      <c r="L567" s="6">
        <v>14</v>
      </c>
      <c r="M567" s="6">
        <v>942</v>
      </c>
      <c r="N567" s="6">
        <v>8</v>
      </c>
      <c r="O567" s="6">
        <v>966</v>
      </c>
      <c r="P567" s="6">
        <v>9</v>
      </c>
      <c r="Q567" s="31">
        <f t="shared" si="61"/>
        <v>-9.2760180995474997</v>
      </c>
      <c r="R567" s="31">
        <f t="shared" si="62"/>
        <v>4.0157476465797775</v>
      </c>
      <c r="S567" s="92" t="str">
        <f t="shared" si="56"/>
        <v>X</v>
      </c>
      <c r="T567" s="32">
        <f t="shared" si="63"/>
        <v>966</v>
      </c>
      <c r="U567" s="32">
        <f t="shared" si="64"/>
        <v>9</v>
      </c>
    </row>
    <row r="568" spans="1:21">
      <c r="A568" s="6" t="s">
        <v>2372</v>
      </c>
      <c r="B568" s="28">
        <v>114.209076749801</v>
      </c>
      <c r="C568" s="28">
        <v>190.26798561522099</v>
      </c>
      <c r="D568" s="39">
        <v>0.6002537756444537</v>
      </c>
      <c r="E568" s="36">
        <v>7.1480000000000002E-2</v>
      </c>
      <c r="F568" s="36">
        <v>1.1000000000000001E-3</v>
      </c>
      <c r="G568" s="36">
        <v>1.60225</v>
      </c>
      <c r="H568" s="36">
        <v>2.7310000000000001E-2</v>
      </c>
      <c r="I568" s="36">
        <v>0.16244</v>
      </c>
      <c r="J568" s="36">
        <v>1.65E-3</v>
      </c>
      <c r="K568" s="6">
        <v>971</v>
      </c>
      <c r="L568" s="6">
        <v>19</v>
      </c>
      <c r="M568" s="6">
        <v>971</v>
      </c>
      <c r="N568" s="6">
        <v>11</v>
      </c>
      <c r="O568" s="6">
        <v>970</v>
      </c>
      <c r="P568" s="6">
        <v>9</v>
      </c>
      <c r="Q568" s="31">
        <f t="shared" si="61"/>
        <v>0.1029866117404743</v>
      </c>
      <c r="R568" s="31">
        <f t="shared" si="62"/>
        <v>4.326696984793676</v>
      </c>
      <c r="S568" s="92">
        <f t="shared" si="56"/>
        <v>0.1029866117404743</v>
      </c>
      <c r="T568" s="32">
        <f t="shared" si="63"/>
        <v>970</v>
      </c>
      <c r="U568" s="32">
        <f t="shared" si="64"/>
        <v>9</v>
      </c>
    </row>
    <row r="569" spans="1:21">
      <c r="A569" s="6" t="s">
        <v>2373</v>
      </c>
      <c r="B569" s="28">
        <v>45.125908760054699</v>
      </c>
      <c r="C569" s="28">
        <v>105.667445032952</v>
      </c>
      <c r="D569" s="39">
        <v>0.42705592764150163</v>
      </c>
      <c r="E569" s="36">
        <v>8.1369999999999998E-2</v>
      </c>
      <c r="F569" s="36">
        <v>2.4199999999999998E-3</v>
      </c>
      <c r="G569" s="36">
        <v>2.1853400000000001</v>
      </c>
      <c r="H569" s="36">
        <v>6.2309999999999997E-2</v>
      </c>
      <c r="I569" s="36">
        <v>0.19511000000000001</v>
      </c>
      <c r="J569" s="36">
        <v>2E-3</v>
      </c>
      <c r="K569" s="6">
        <v>1230</v>
      </c>
      <c r="L569" s="6">
        <v>40</v>
      </c>
      <c r="M569" s="6">
        <v>1176</v>
      </c>
      <c r="N569" s="6">
        <v>20</v>
      </c>
      <c r="O569" s="6">
        <v>1149</v>
      </c>
      <c r="P569" s="6">
        <v>11</v>
      </c>
      <c r="Q569" s="31">
        <f t="shared" si="61"/>
        <v>6.5853658536585318</v>
      </c>
      <c r="R569" s="31">
        <f t="shared" si="62"/>
        <v>6.3335514946847304</v>
      </c>
      <c r="S569" s="92">
        <f t="shared" si="56"/>
        <v>6.5853658536585318</v>
      </c>
      <c r="T569" s="32">
        <f t="shared" si="63"/>
        <v>1230</v>
      </c>
      <c r="U569" s="32">
        <f t="shared" si="64"/>
        <v>40</v>
      </c>
    </row>
    <row r="570" spans="1:21">
      <c r="A570" s="6" t="s">
        <v>2374</v>
      </c>
      <c r="B570" s="28">
        <v>67.505033560317599</v>
      </c>
      <c r="C570" s="28">
        <v>172.42694581920901</v>
      </c>
      <c r="D570" s="39">
        <v>0.39149932882936495</v>
      </c>
      <c r="E570" s="36">
        <v>7.5060000000000002E-2</v>
      </c>
      <c r="F570" s="36">
        <v>1.3500000000000001E-3</v>
      </c>
      <c r="G570" s="36">
        <v>1.8144400000000001</v>
      </c>
      <c r="H570" s="36">
        <v>3.3840000000000002E-2</v>
      </c>
      <c r="I570" s="36">
        <v>0.17521999999999999</v>
      </c>
      <c r="J570" s="36">
        <v>1.9300000000000001E-3</v>
      </c>
      <c r="K570" s="6">
        <v>1070</v>
      </c>
      <c r="L570" s="6">
        <v>21</v>
      </c>
      <c r="M570" s="6">
        <v>1051</v>
      </c>
      <c r="N570" s="6">
        <v>12</v>
      </c>
      <c r="O570" s="6">
        <v>1041</v>
      </c>
      <c r="P570" s="6">
        <v>11</v>
      </c>
      <c r="Q570" s="31">
        <f t="shared" si="61"/>
        <v>2.7102803738317749</v>
      </c>
      <c r="R570" s="31">
        <f t="shared" si="62"/>
        <v>4.3371706977409596</v>
      </c>
      <c r="S570" s="92">
        <f t="shared" si="56"/>
        <v>2.7102803738317749</v>
      </c>
      <c r="T570" s="32">
        <f t="shared" si="63"/>
        <v>1070</v>
      </c>
      <c r="U570" s="32">
        <f t="shared" si="64"/>
        <v>21</v>
      </c>
    </row>
    <row r="571" spans="1:21">
      <c r="A571" s="6" t="s">
        <v>2375</v>
      </c>
      <c r="B571" s="28">
        <v>127.245689564632</v>
      </c>
      <c r="C571" s="28">
        <v>155.75290220492701</v>
      </c>
      <c r="D571" s="39">
        <v>0.8169715476454652</v>
      </c>
      <c r="E571" s="36">
        <v>7.5190000000000007E-2</v>
      </c>
      <c r="F571" s="36">
        <v>1.48E-3</v>
      </c>
      <c r="G571" s="36">
        <v>1.8189200000000001</v>
      </c>
      <c r="H571" s="36">
        <v>4.1059999999999999E-2</v>
      </c>
      <c r="I571" s="36">
        <v>0.1749</v>
      </c>
      <c r="J571" s="36">
        <v>2E-3</v>
      </c>
      <c r="K571" s="6">
        <v>1074</v>
      </c>
      <c r="L571" s="6">
        <v>27</v>
      </c>
      <c r="M571" s="6">
        <v>1052</v>
      </c>
      <c r="N571" s="6">
        <v>15</v>
      </c>
      <c r="O571" s="6">
        <v>1039</v>
      </c>
      <c r="P571" s="6">
        <v>11</v>
      </c>
      <c r="Q571" s="31">
        <f t="shared" si="61"/>
        <v>3.2588454376163867</v>
      </c>
      <c r="R571" s="31">
        <f t="shared" si="62"/>
        <v>5.2778111803996612</v>
      </c>
      <c r="S571" s="92">
        <f t="shared" si="56"/>
        <v>3.2588454376163867</v>
      </c>
      <c r="T571" s="32">
        <f t="shared" si="63"/>
        <v>1074</v>
      </c>
      <c r="U571" s="32">
        <f t="shared" si="64"/>
        <v>27</v>
      </c>
    </row>
    <row r="572" spans="1:21">
      <c r="A572" s="6" t="s">
        <v>2376</v>
      </c>
      <c r="B572" s="28">
        <v>102.51371343933</v>
      </c>
      <c r="C572" s="28">
        <v>198.907806222847</v>
      </c>
      <c r="D572" s="39">
        <v>0.5153830580408616</v>
      </c>
      <c r="E572" s="36">
        <v>7.4859999999999996E-2</v>
      </c>
      <c r="F572" s="36">
        <v>1.16E-3</v>
      </c>
      <c r="G572" s="36">
        <v>1.8126199999999999</v>
      </c>
      <c r="H572" s="36">
        <v>2.9829999999999999E-2</v>
      </c>
      <c r="I572" s="36">
        <v>0.1754</v>
      </c>
      <c r="J572" s="36">
        <v>1.8400000000000001E-3</v>
      </c>
      <c r="K572" s="6">
        <v>1065</v>
      </c>
      <c r="L572" s="6">
        <v>17</v>
      </c>
      <c r="M572" s="6">
        <v>1050</v>
      </c>
      <c r="N572" s="6">
        <v>11</v>
      </c>
      <c r="O572" s="6">
        <v>1042</v>
      </c>
      <c r="P572" s="6">
        <v>10</v>
      </c>
      <c r="Q572" s="31">
        <f t="shared" si="61"/>
        <v>2.1596244131455444</v>
      </c>
      <c r="R572" s="31">
        <f t="shared" si="62"/>
        <v>3.6446062783385962</v>
      </c>
      <c r="S572" s="92">
        <f t="shared" si="56"/>
        <v>2.1596244131455444</v>
      </c>
      <c r="T572" s="32">
        <f t="shared" si="63"/>
        <v>1065</v>
      </c>
      <c r="U572" s="32">
        <f t="shared" si="64"/>
        <v>17</v>
      </c>
    </row>
    <row r="573" spans="1:21">
      <c r="A573" s="6" t="s">
        <v>2377</v>
      </c>
      <c r="B573" s="28">
        <v>138.66595907758901</v>
      </c>
      <c r="C573" s="28">
        <v>558.46479928751501</v>
      </c>
      <c r="D573" s="39">
        <v>0.24829847692190796</v>
      </c>
      <c r="E573" s="36">
        <v>6.0659999999999999E-2</v>
      </c>
      <c r="F573" s="36">
        <v>8.7000000000000001E-4</v>
      </c>
      <c r="G573" s="36">
        <v>0.92576000000000003</v>
      </c>
      <c r="H573" s="36">
        <v>1.5970000000000002E-2</v>
      </c>
      <c r="I573" s="36">
        <v>0.11032</v>
      </c>
      <c r="J573" s="36">
        <v>1.17E-3</v>
      </c>
      <c r="K573" s="6">
        <v>627</v>
      </c>
      <c r="L573" s="6">
        <v>20</v>
      </c>
      <c r="M573" s="6">
        <v>665</v>
      </c>
      <c r="N573" s="6">
        <v>8</v>
      </c>
      <c r="O573" s="6">
        <v>675</v>
      </c>
      <c r="P573" s="6">
        <v>7</v>
      </c>
      <c r="Q573" s="31">
        <f t="shared" si="61"/>
        <v>-7.6555023923444931</v>
      </c>
      <c r="R573" s="31">
        <f t="shared" si="62"/>
        <v>7.2218222369942104</v>
      </c>
      <c r="S573" s="92">
        <f t="shared" si="56"/>
        <v>-7.6555023923444931</v>
      </c>
      <c r="T573" s="32">
        <f t="shared" si="63"/>
        <v>675</v>
      </c>
      <c r="U573" s="32">
        <f t="shared" si="64"/>
        <v>7</v>
      </c>
    </row>
    <row r="574" spans="1:21">
      <c r="A574" s="6" t="s">
        <v>2378</v>
      </c>
      <c r="B574" s="28">
        <v>199.748723395388</v>
      </c>
      <c r="C574" s="28">
        <v>395.90638937386802</v>
      </c>
      <c r="D574" s="39">
        <v>0.50453523549163637</v>
      </c>
      <c r="E574" s="36">
        <v>7.7039999999999997E-2</v>
      </c>
      <c r="F574" s="36">
        <v>3.8E-3</v>
      </c>
      <c r="G574" s="36">
        <v>1.78009</v>
      </c>
      <c r="H574" s="36">
        <v>8.6150000000000004E-2</v>
      </c>
      <c r="I574" s="36">
        <v>0.16758999999999999</v>
      </c>
      <c r="J574" s="36">
        <v>1.57E-3</v>
      </c>
      <c r="K574" s="6">
        <v>1122</v>
      </c>
      <c r="L574" s="6">
        <v>101</v>
      </c>
      <c r="M574" s="6">
        <v>1038</v>
      </c>
      <c r="N574" s="6">
        <v>31</v>
      </c>
      <c r="O574" s="6">
        <v>999</v>
      </c>
      <c r="P574" s="6">
        <v>9</v>
      </c>
      <c r="Q574" s="31">
        <f t="shared" si="61"/>
        <v>10.962566844919785</v>
      </c>
      <c r="R574" s="31">
        <f t="shared" si="62"/>
        <v>16.109990488397603</v>
      </c>
      <c r="S574" s="92">
        <f t="shared" si="56"/>
        <v>10.962566844919785</v>
      </c>
      <c r="T574" s="32">
        <f t="shared" si="63"/>
        <v>999</v>
      </c>
      <c r="U574" s="32">
        <f t="shared" si="64"/>
        <v>9</v>
      </c>
    </row>
    <row r="575" spans="1:21">
      <c r="A575" s="6" t="s">
        <v>2379</v>
      </c>
      <c r="B575" s="28">
        <v>236.955284750624</v>
      </c>
      <c r="C575" s="28">
        <v>669.65642344758498</v>
      </c>
      <c r="D575" s="39">
        <v>0.35384605665500773</v>
      </c>
      <c r="E575" s="36">
        <v>7.6689999999999994E-2</v>
      </c>
      <c r="F575" s="36">
        <v>9.1E-4</v>
      </c>
      <c r="G575" s="36">
        <v>2.0111300000000001</v>
      </c>
      <c r="H575" s="36">
        <v>2.3529999999999999E-2</v>
      </c>
      <c r="I575" s="36">
        <v>0.18964</v>
      </c>
      <c r="J575" s="36">
        <v>1.16E-3</v>
      </c>
      <c r="K575" s="6">
        <v>1113</v>
      </c>
      <c r="L575" s="6">
        <v>14</v>
      </c>
      <c r="M575" s="6">
        <v>1119</v>
      </c>
      <c r="N575" s="6">
        <v>8</v>
      </c>
      <c r="O575" s="6">
        <v>1119</v>
      </c>
      <c r="P575" s="6">
        <v>6</v>
      </c>
      <c r="Q575" s="31">
        <f t="shared" si="61"/>
        <v>-0.53908355795149188</v>
      </c>
      <c r="R575" s="31">
        <f t="shared" si="62"/>
        <v>2.7494958725005616</v>
      </c>
      <c r="S575" s="92">
        <f t="shared" si="56"/>
        <v>-0.53908355795149188</v>
      </c>
      <c r="T575" s="32">
        <f t="shared" si="63"/>
        <v>1113</v>
      </c>
      <c r="U575" s="32">
        <f t="shared" si="64"/>
        <v>14</v>
      </c>
    </row>
    <row r="576" spans="1:21">
      <c r="A576" s="6" t="s">
        <v>2380</v>
      </c>
      <c r="B576" s="28">
        <v>238.01938438827</v>
      </c>
      <c r="C576" s="28">
        <v>409.42292805660799</v>
      </c>
      <c r="D576" s="39">
        <v>0.58135333435786662</v>
      </c>
      <c r="E576" s="36">
        <v>8.233E-2</v>
      </c>
      <c r="F576" s="36">
        <v>1.14E-3</v>
      </c>
      <c r="G576" s="36">
        <v>2.4418899999999999</v>
      </c>
      <c r="H576" s="36">
        <v>3.8620000000000002E-2</v>
      </c>
      <c r="I576" s="36">
        <v>0.21446999999999999</v>
      </c>
      <c r="J576" s="36">
        <v>2.33E-3</v>
      </c>
      <c r="K576" s="6">
        <v>1253</v>
      </c>
      <c r="L576" s="6">
        <v>15</v>
      </c>
      <c r="M576" s="6">
        <v>1255</v>
      </c>
      <c r="N576" s="6">
        <v>11</v>
      </c>
      <c r="O576" s="6">
        <v>1253</v>
      </c>
      <c r="P576" s="6">
        <v>12</v>
      </c>
      <c r="Q576" s="31">
        <f t="shared" si="61"/>
        <v>0</v>
      </c>
      <c r="R576" s="31">
        <f t="shared" si="62"/>
        <v>3.0661408958178047</v>
      </c>
      <c r="S576" s="92">
        <f t="shared" si="56"/>
        <v>0</v>
      </c>
      <c r="T576" s="32">
        <f t="shared" si="63"/>
        <v>1253</v>
      </c>
      <c r="U576" s="32">
        <f t="shared" si="64"/>
        <v>15</v>
      </c>
    </row>
    <row r="577" spans="1:21">
      <c r="A577" s="6" t="s">
        <v>2381</v>
      </c>
      <c r="B577" s="28">
        <v>135.35968813021299</v>
      </c>
      <c r="C577" s="28">
        <v>200.27989198575801</v>
      </c>
      <c r="D577" s="39">
        <v>0.67585261200279889</v>
      </c>
      <c r="E577" s="36">
        <v>8.1939999999999999E-2</v>
      </c>
      <c r="F577" s="36">
        <v>1.2700000000000001E-3</v>
      </c>
      <c r="G577" s="36">
        <v>2.4138099999999998</v>
      </c>
      <c r="H577" s="36">
        <v>4.2930000000000003E-2</v>
      </c>
      <c r="I577" s="36">
        <v>0.21274999999999999</v>
      </c>
      <c r="J577" s="36">
        <v>2.16E-3</v>
      </c>
      <c r="K577" s="6">
        <v>1244</v>
      </c>
      <c r="L577" s="6">
        <v>19</v>
      </c>
      <c r="M577" s="6">
        <v>1247</v>
      </c>
      <c r="N577" s="6">
        <v>13</v>
      </c>
      <c r="O577" s="6">
        <v>1243</v>
      </c>
      <c r="P577" s="6">
        <v>11</v>
      </c>
      <c r="Q577" s="31">
        <f t="shared" si="61"/>
        <v>8.0385852090036902E-2</v>
      </c>
      <c r="R577" s="31">
        <f t="shared" si="62"/>
        <v>3.5275372683280182</v>
      </c>
      <c r="S577" s="92">
        <f t="shared" si="56"/>
        <v>8.0385852090036902E-2</v>
      </c>
      <c r="T577" s="32">
        <f t="shared" si="63"/>
        <v>1244</v>
      </c>
      <c r="U577" s="32">
        <f t="shared" si="64"/>
        <v>19</v>
      </c>
    </row>
    <row r="578" spans="1:21">
      <c r="A578" s="6" t="s">
        <v>2382</v>
      </c>
      <c r="B578" s="28">
        <v>202.919189802799</v>
      </c>
      <c r="C578" s="28">
        <v>390.17760098766303</v>
      </c>
      <c r="D578" s="39">
        <v>0.5200687822395399</v>
      </c>
      <c r="E578" s="36">
        <v>7.7119999999999994E-2</v>
      </c>
      <c r="F578" s="36">
        <v>1.1199999999999999E-3</v>
      </c>
      <c r="G578" s="36">
        <v>1.99396</v>
      </c>
      <c r="H578" s="36">
        <v>3.023E-2</v>
      </c>
      <c r="I578" s="36">
        <v>0.18693000000000001</v>
      </c>
      <c r="J578" s="36">
        <v>1.57E-3</v>
      </c>
      <c r="K578" s="6">
        <v>1124</v>
      </c>
      <c r="L578" s="6">
        <v>17</v>
      </c>
      <c r="M578" s="6">
        <v>1113</v>
      </c>
      <c r="N578" s="6">
        <v>10</v>
      </c>
      <c r="O578" s="6">
        <v>1105</v>
      </c>
      <c r="P578" s="6">
        <v>9</v>
      </c>
      <c r="Q578" s="31">
        <f t="shared" si="61"/>
        <v>1.690391459074736</v>
      </c>
      <c r="R578" s="31">
        <f t="shared" si="62"/>
        <v>3.3775603525835174</v>
      </c>
      <c r="S578" s="92">
        <f t="shared" si="56"/>
        <v>1.690391459074736</v>
      </c>
      <c r="T578" s="32">
        <f t="shared" si="63"/>
        <v>1124</v>
      </c>
      <c r="U578" s="32">
        <f t="shared" si="64"/>
        <v>17</v>
      </c>
    </row>
    <row r="579" spans="1:21">
      <c r="A579" s="6" t="s">
        <v>2383</v>
      </c>
      <c r="B579" s="28">
        <v>95.468693024463093</v>
      </c>
      <c r="C579" s="28">
        <v>124.3365677754</v>
      </c>
      <c r="D579" s="39">
        <v>0.76782474160712344</v>
      </c>
      <c r="E579" s="36">
        <v>7.5399999999999995E-2</v>
      </c>
      <c r="F579" s="36">
        <v>1.3699999999999999E-3</v>
      </c>
      <c r="G579" s="36">
        <v>1.8465</v>
      </c>
      <c r="H579" s="36">
        <v>3.526E-2</v>
      </c>
      <c r="I579" s="36">
        <v>0.17713000000000001</v>
      </c>
      <c r="J579" s="36">
        <v>1.65E-3</v>
      </c>
      <c r="K579" s="6">
        <v>1079</v>
      </c>
      <c r="L579" s="6">
        <v>24</v>
      </c>
      <c r="M579" s="6">
        <v>1062</v>
      </c>
      <c r="N579" s="6">
        <v>13</v>
      </c>
      <c r="O579" s="6">
        <v>1051</v>
      </c>
      <c r="P579" s="6">
        <v>9</v>
      </c>
      <c r="Q579" s="31">
        <f t="shared" si="61"/>
        <v>2.5949953660796998</v>
      </c>
      <c r="R579" s="31">
        <f t="shared" si="62"/>
        <v>4.6431549572049127</v>
      </c>
      <c r="S579" s="92">
        <f t="shared" si="56"/>
        <v>2.5949953660796998</v>
      </c>
      <c r="T579" s="32">
        <f t="shared" si="63"/>
        <v>1079</v>
      </c>
      <c r="U579" s="32">
        <f t="shared" si="64"/>
        <v>24</v>
      </c>
    </row>
    <row r="580" spans="1:21">
      <c r="A580" s="6" t="s">
        <v>2384</v>
      </c>
      <c r="B580" s="28">
        <v>185.33122402232601</v>
      </c>
      <c r="C580" s="28">
        <v>347.26229471773399</v>
      </c>
      <c r="D580" s="39">
        <v>0.53369233239954605</v>
      </c>
      <c r="E580" s="36">
        <v>6.3479999999999995E-2</v>
      </c>
      <c r="F580" s="36">
        <v>1.0399999999999999E-3</v>
      </c>
      <c r="G580" s="36">
        <v>1.09097</v>
      </c>
      <c r="H580" s="36">
        <v>2.019E-2</v>
      </c>
      <c r="I580" s="36">
        <v>0.12433</v>
      </c>
      <c r="J580" s="36">
        <v>1.3500000000000001E-3</v>
      </c>
      <c r="K580" s="6">
        <v>724</v>
      </c>
      <c r="L580" s="6">
        <v>22</v>
      </c>
      <c r="M580" s="6">
        <v>749</v>
      </c>
      <c r="N580" s="6">
        <v>10</v>
      </c>
      <c r="O580" s="6">
        <v>755</v>
      </c>
      <c r="P580" s="6">
        <v>8</v>
      </c>
      <c r="Q580" s="31">
        <f t="shared" si="61"/>
        <v>-4.2817679558011079</v>
      </c>
      <c r="R580" s="31">
        <f t="shared" si="62"/>
        <v>6.7118252893324888</v>
      </c>
      <c r="S580" s="92">
        <f t="shared" ref="S580:S643" si="65">IF(OR(Q580-R580&gt;10,Q580+R580&lt;-5),"X",Q580)</f>
        <v>-4.2817679558011079</v>
      </c>
      <c r="T580" s="32">
        <f t="shared" si="63"/>
        <v>755</v>
      </c>
      <c r="U580" s="32">
        <f t="shared" si="64"/>
        <v>8</v>
      </c>
    </row>
    <row r="581" spans="1:21">
      <c r="A581" s="6" t="s">
        <v>2385</v>
      </c>
      <c r="B581" s="28">
        <v>97.094279431197506</v>
      </c>
      <c r="C581" s="28">
        <v>242.90383212112201</v>
      </c>
      <c r="D581" s="39">
        <v>0.39972312739299326</v>
      </c>
      <c r="E581" s="36">
        <v>7.2120000000000004E-2</v>
      </c>
      <c r="F581" s="36">
        <v>1.98E-3</v>
      </c>
      <c r="G581" s="36">
        <v>1.62293</v>
      </c>
      <c r="H581" s="36">
        <v>4.2070000000000003E-2</v>
      </c>
      <c r="I581" s="36">
        <v>0.16322</v>
      </c>
      <c r="J581" s="36">
        <v>1.5E-3</v>
      </c>
      <c r="K581" s="6">
        <v>989</v>
      </c>
      <c r="L581" s="6">
        <v>57</v>
      </c>
      <c r="M581" s="6">
        <v>979</v>
      </c>
      <c r="N581" s="6">
        <v>16</v>
      </c>
      <c r="O581" s="6">
        <v>975</v>
      </c>
      <c r="P581" s="6">
        <v>8</v>
      </c>
      <c r="Q581" s="31">
        <f t="shared" si="61"/>
        <v>1.4155712841253831</v>
      </c>
      <c r="R581" s="31">
        <f t="shared" si="62"/>
        <v>11.478206761642655</v>
      </c>
      <c r="S581" s="92">
        <f t="shared" si="65"/>
        <v>1.4155712841253831</v>
      </c>
      <c r="T581" s="32">
        <f t="shared" si="63"/>
        <v>975</v>
      </c>
      <c r="U581" s="32">
        <f t="shared" si="64"/>
        <v>8</v>
      </c>
    </row>
    <row r="582" spans="1:21">
      <c r="A582" s="6" t="s">
        <v>2386</v>
      </c>
      <c r="B582" s="28">
        <v>40.639968195294202</v>
      </c>
      <c r="C582" s="28">
        <v>277.76517698456701</v>
      </c>
      <c r="D582" s="39">
        <v>0.14631052256616103</v>
      </c>
      <c r="E582" s="36">
        <v>6.1060000000000003E-2</v>
      </c>
      <c r="F582" s="36">
        <v>1.2899999999999999E-3</v>
      </c>
      <c r="G582" s="36">
        <v>0.89368000000000003</v>
      </c>
      <c r="H582" s="36">
        <v>1.9290000000000002E-2</v>
      </c>
      <c r="I582" s="36">
        <v>0.10584</v>
      </c>
      <c r="J582" s="36">
        <v>8.8999999999999995E-4</v>
      </c>
      <c r="K582" s="6">
        <v>641</v>
      </c>
      <c r="L582" s="6">
        <v>32</v>
      </c>
      <c r="M582" s="6">
        <v>648</v>
      </c>
      <c r="N582" s="6">
        <v>10</v>
      </c>
      <c r="O582" s="6">
        <v>649</v>
      </c>
      <c r="P582" s="6">
        <v>5</v>
      </c>
      <c r="Q582" s="31">
        <f t="shared" si="61"/>
        <v>-1.2480499219968744</v>
      </c>
      <c r="R582" s="31">
        <f t="shared" si="62"/>
        <v>10.228678854017897</v>
      </c>
      <c r="S582" s="92">
        <f t="shared" si="65"/>
        <v>-1.2480499219968744</v>
      </c>
      <c r="T582" s="32">
        <f t="shared" si="63"/>
        <v>649</v>
      </c>
      <c r="U582" s="32">
        <f t="shared" si="64"/>
        <v>5</v>
      </c>
    </row>
    <row r="583" spans="1:21">
      <c r="A583" s="6" t="s">
        <v>2387</v>
      </c>
      <c r="B583" s="28">
        <v>36.081618868606498</v>
      </c>
      <c r="C583" s="28">
        <v>68.635397896980805</v>
      </c>
      <c r="D583" s="39">
        <v>0.52569985713150047</v>
      </c>
      <c r="E583" s="36">
        <v>9.2219999999999996E-2</v>
      </c>
      <c r="F583" s="36">
        <v>1.48E-3</v>
      </c>
      <c r="G583" s="36">
        <v>3.2362299999999999</v>
      </c>
      <c r="H583" s="36">
        <v>5.6520000000000001E-2</v>
      </c>
      <c r="I583" s="36">
        <v>0.25383</v>
      </c>
      <c r="J583" s="36">
        <v>2.4299999999999999E-3</v>
      </c>
      <c r="K583" s="6">
        <v>1472</v>
      </c>
      <c r="L583" s="6">
        <v>19</v>
      </c>
      <c r="M583" s="6">
        <v>1466</v>
      </c>
      <c r="N583" s="6">
        <v>14</v>
      </c>
      <c r="O583" s="6">
        <v>1458</v>
      </c>
      <c r="P583" s="6">
        <v>12</v>
      </c>
      <c r="Q583" s="31">
        <f t="shared" si="61"/>
        <v>0.95108695652174058</v>
      </c>
      <c r="R583" s="31">
        <f t="shared" si="62"/>
        <v>3.0325581916282678</v>
      </c>
      <c r="S583" s="92">
        <f t="shared" si="65"/>
        <v>0.95108695652174058</v>
      </c>
      <c r="T583" s="32">
        <f t="shared" si="63"/>
        <v>1472</v>
      </c>
      <c r="U583" s="32">
        <f t="shared" si="64"/>
        <v>19</v>
      </c>
    </row>
    <row r="584" spans="1:21">
      <c r="A584" s="6" t="s">
        <v>2388</v>
      </c>
      <c r="B584" s="28">
        <v>391.31421243923103</v>
      </c>
      <c r="C584" s="28">
        <v>472.84431418963499</v>
      </c>
      <c r="D584" s="39">
        <v>0.82757516733572023</v>
      </c>
      <c r="E584" s="36">
        <v>7.7670000000000003E-2</v>
      </c>
      <c r="F584" s="36">
        <v>9.7000000000000005E-4</v>
      </c>
      <c r="G584" s="36">
        <v>2.0613199999999998</v>
      </c>
      <c r="H584" s="36">
        <v>2.69E-2</v>
      </c>
      <c r="I584" s="36">
        <v>0.19183</v>
      </c>
      <c r="J584" s="36">
        <v>1.42E-3</v>
      </c>
      <c r="K584" s="6">
        <v>1138</v>
      </c>
      <c r="L584" s="6">
        <v>15</v>
      </c>
      <c r="M584" s="6">
        <v>1136</v>
      </c>
      <c r="N584" s="6">
        <v>9</v>
      </c>
      <c r="O584" s="6">
        <v>1131</v>
      </c>
      <c r="P584" s="6">
        <v>8</v>
      </c>
      <c r="Q584" s="31">
        <f t="shared" si="61"/>
        <v>0.61511423550087985</v>
      </c>
      <c r="R584" s="31">
        <f t="shared" si="62"/>
        <v>2.9733995673037903</v>
      </c>
      <c r="S584" s="92">
        <f t="shared" si="65"/>
        <v>0.61511423550087985</v>
      </c>
      <c r="T584" s="32">
        <f t="shared" si="63"/>
        <v>1138</v>
      </c>
      <c r="U584" s="32">
        <f t="shared" si="64"/>
        <v>15</v>
      </c>
    </row>
    <row r="585" spans="1:21">
      <c r="A585" s="6" t="s">
        <v>2389</v>
      </c>
      <c r="B585" s="28">
        <v>70.030549845524305</v>
      </c>
      <c r="C585" s="28">
        <v>180.65397923826899</v>
      </c>
      <c r="D585" s="39">
        <v>0.38765019259918593</v>
      </c>
      <c r="E585" s="36">
        <v>7.3380000000000001E-2</v>
      </c>
      <c r="F585" s="36">
        <v>1.7899999999999999E-3</v>
      </c>
      <c r="G585" s="36">
        <v>1.6357900000000001</v>
      </c>
      <c r="H585" s="36">
        <v>3.8080000000000003E-2</v>
      </c>
      <c r="I585" s="36">
        <v>0.16167000000000001</v>
      </c>
      <c r="J585" s="36">
        <v>1.1900000000000001E-3</v>
      </c>
      <c r="K585" s="6">
        <v>1025</v>
      </c>
      <c r="L585" s="6">
        <v>51</v>
      </c>
      <c r="M585" s="6">
        <v>984</v>
      </c>
      <c r="N585" s="6">
        <v>15</v>
      </c>
      <c r="O585" s="6">
        <v>966</v>
      </c>
      <c r="P585" s="6">
        <v>7</v>
      </c>
      <c r="Q585" s="31">
        <f t="shared" si="61"/>
        <v>5.7560975609756149</v>
      </c>
      <c r="R585" s="31">
        <f t="shared" si="62"/>
        <v>9.4773558051391511</v>
      </c>
      <c r="S585" s="92">
        <f t="shared" si="65"/>
        <v>5.7560975609756149</v>
      </c>
      <c r="T585" s="32">
        <f t="shared" si="63"/>
        <v>966</v>
      </c>
      <c r="U585" s="32">
        <f t="shared" si="64"/>
        <v>7</v>
      </c>
    </row>
    <row r="586" spans="1:21">
      <c r="A586" s="6" t="s">
        <v>2390</v>
      </c>
      <c r="B586" s="28">
        <v>218.05182170626301</v>
      </c>
      <c r="C586" s="28">
        <v>331.83858840902201</v>
      </c>
      <c r="D586" s="39">
        <v>0.65710206504824509</v>
      </c>
      <c r="E586" s="36">
        <v>7.3330000000000006E-2</v>
      </c>
      <c r="F586" s="36">
        <v>1.1000000000000001E-3</v>
      </c>
      <c r="G586" s="36">
        <v>1.6491199999999999</v>
      </c>
      <c r="H586" s="36">
        <v>2.537E-2</v>
      </c>
      <c r="I586" s="36">
        <v>0.16250000000000001</v>
      </c>
      <c r="J586" s="36">
        <v>1.1199999999999999E-3</v>
      </c>
      <c r="K586" s="6">
        <v>1023</v>
      </c>
      <c r="L586" s="6">
        <v>20</v>
      </c>
      <c r="M586" s="6">
        <v>989</v>
      </c>
      <c r="N586" s="6">
        <v>10</v>
      </c>
      <c r="O586" s="6">
        <v>971</v>
      </c>
      <c r="P586" s="6">
        <v>6</v>
      </c>
      <c r="Q586" s="31">
        <f t="shared" si="61"/>
        <v>5.0830889540566915</v>
      </c>
      <c r="R586" s="31">
        <f t="shared" si="62"/>
        <v>3.8922801636005437</v>
      </c>
      <c r="S586" s="92">
        <f t="shared" si="65"/>
        <v>5.0830889540566915</v>
      </c>
      <c r="T586" s="32">
        <f t="shared" si="63"/>
        <v>971</v>
      </c>
      <c r="U586" s="32">
        <f t="shared" si="64"/>
        <v>6</v>
      </c>
    </row>
    <row r="587" spans="1:21">
      <c r="A587" s="6" t="s">
        <v>2391</v>
      </c>
      <c r="B587" s="28">
        <v>153.50697757292099</v>
      </c>
      <c r="C587" s="28">
        <v>390.66906684109398</v>
      </c>
      <c r="D587" s="39">
        <v>0.39293353531714476</v>
      </c>
      <c r="E587" s="36">
        <v>7.4590000000000004E-2</v>
      </c>
      <c r="F587" s="36">
        <v>1.8799999999999999E-3</v>
      </c>
      <c r="G587" s="36">
        <v>1.74455</v>
      </c>
      <c r="H587" s="36">
        <v>4.113E-2</v>
      </c>
      <c r="I587" s="36">
        <v>0.16963</v>
      </c>
      <c r="J587" s="36">
        <v>1.5200000000000001E-3</v>
      </c>
      <c r="K587" s="6">
        <v>1057</v>
      </c>
      <c r="L587" s="6">
        <v>52</v>
      </c>
      <c r="M587" s="6">
        <v>1025</v>
      </c>
      <c r="N587" s="6">
        <v>15</v>
      </c>
      <c r="O587" s="6">
        <v>1010</v>
      </c>
      <c r="P587" s="6">
        <v>8</v>
      </c>
      <c r="Q587" s="31">
        <f t="shared" si="61"/>
        <v>4.4465468306527871</v>
      </c>
      <c r="R587" s="31">
        <f t="shared" si="62"/>
        <v>9.5227429543205488</v>
      </c>
      <c r="S587" s="92">
        <f t="shared" si="65"/>
        <v>4.4465468306527871</v>
      </c>
      <c r="T587" s="32">
        <f t="shared" si="63"/>
        <v>1057</v>
      </c>
      <c r="U587" s="32">
        <f t="shared" si="64"/>
        <v>52</v>
      </c>
    </row>
    <row r="588" spans="1:21">
      <c r="A588" s="6" t="s">
        <v>2392</v>
      </c>
      <c r="B588" s="28">
        <v>89.948481676323695</v>
      </c>
      <c r="C588" s="28">
        <v>147.63440910814199</v>
      </c>
      <c r="D588" s="39">
        <v>0.60926502310471919</v>
      </c>
      <c r="E588" s="36">
        <v>7.7640000000000001E-2</v>
      </c>
      <c r="F588" s="36">
        <v>1.3799999999999999E-3</v>
      </c>
      <c r="G588" s="36">
        <v>2.05538</v>
      </c>
      <c r="H588" s="36">
        <v>3.6060000000000002E-2</v>
      </c>
      <c r="I588" s="36">
        <v>0.19156999999999999</v>
      </c>
      <c r="J588" s="36">
        <v>1.5200000000000001E-3</v>
      </c>
      <c r="K588" s="6">
        <v>1138</v>
      </c>
      <c r="L588" s="6">
        <v>22</v>
      </c>
      <c r="M588" s="6">
        <v>1134</v>
      </c>
      <c r="N588" s="6">
        <v>12</v>
      </c>
      <c r="O588" s="6">
        <v>1130</v>
      </c>
      <c r="P588" s="6">
        <v>8</v>
      </c>
      <c r="Q588" s="31">
        <f t="shared" si="61"/>
        <v>0.70298769771528491</v>
      </c>
      <c r="R588" s="31">
        <f t="shared" si="62"/>
        <v>4.0885964765988669</v>
      </c>
      <c r="S588" s="92">
        <f t="shared" si="65"/>
        <v>0.70298769771528491</v>
      </c>
      <c r="T588" s="32">
        <f t="shared" si="63"/>
        <v>1138</v>
      </c>
      <c r="U588" s="32">
        <f t="shared" si="64"/>
        <v>22</v>
      </c>
    </row>
    <row r="589" spans="1:21">
      <c r="A589" s="6" t="s">
        <v>2393</v>
      </c>
      <c r="B589" s="28">
        <v>101.458516766705</v>
      </c>
      <c r="C589" s="28">
        <v>216.73765813797999</v>
      </c>
      <c r="D589" s="39">
        <v>0.46811669757045299</v>
      </c>
      <c r="E589" s="36">
        <v>7.1739999999999998E-2</v>
      </c>
      <c r="F589" s="36">
        <v>1.3500000000000001E-3</v>
      </c>
      <c r="G589" s="36">
        <v>1.615</v>
      </c>
      <c r="H589" s="36">
        <v>3.4419999999999999E-2</v>
      </c>
      <c r="I589" s="36">
        <v>0.16258</v>
      </c>
      <c r="J589" s="36">
        <v>1.67E-3</v>
      </c>
      <c r="K589" s="6">
        <v>979</v>
      </c>
      <c r="L589" s="6">
        <v>27</v>
      </c>
      <c r="M589" s="6">
        <v>976</v>
      </c>
      <c r="N589" s="6">
        <v>13</v>
      </c>
      <c r="O589" s="6">
        <v>971</v>
      </c>
      <c r="P589" s="6">
        <v>9</v>
      </c>
      <c r="Q589" s="31">
        <f t="shared" si="61"/>
        <v>0.81716036772216949</v>
      </c>
      <c r="R589" s="31">
        <f t="shared" si="62"/>
        <v>5.7714553563537523</v>
      </c>
      <c r="S589" s="92">
        <f t="shared" si="65"/>
        <v>0.81716036772216949</v>
      </c>
      <c r="T589" s="32">
        <f t="shared" si="63"/>
        <v>971</v>
      </c>
      <c r="U589" s="32">
        <f t="shared" si="64"/>
        <v>9</v>
      </c>
    </row>
    <row r="590" spans="1:21">
      <c r="A590" s="6" t="s">
        <v>2394</v>
      </c>
      <c r="B590" s="28">
        <v>97.821965612899206</v>
      </c>
      <c r="C590" s="28">
        <v>162.23955495223601</v>
      </c>
      <c r="D590" s="39">
        <v>0.6029476944860851</v>
      </c>
      <c r="E590" s="36">
        <v>7.5230000000000005E-2</v>
      </c>
      <c r="F590" s="36">
        <v>1.2700000000000001E-3</v>
      </c>
      <c r="G590" s="36">
        <v>1.82016</v>
      </c>
      <c r="H590" s="36">
        <v>3.3059999999999999E-2</v>
      </c>
      <c r="I590" s="36">
        <v>0.17510000000000001</v>
      </c>
      <c r="J590" s="36">
        <v>1.7600000000000001E-3</v>
      </c>
      <c r="K590" s="6">
        <v>1075</v>
      </c>
      <c r="L590" s="6">
        <v>21</v>
      </c>
      <c r="M590" s="6">
        <v>1053</v>
      </c>
      <c r="N590" s="6">
        <v>12</v>
      </c>
      <c r="O590" s="6">
        <v>1040</v>
      </c>
      <c r="P590" s="6">
        <v>10</v>
      </c>
      <c r="Q590" s="31">
        <f t="shared" si="61"/>
        <v>3.2558139534883734</v>
      </c>
      <c r="R590" s="31">
        <f t="shared" si="62"/>
        <v>4.2128390958971327</v>
      </c>
      <c r="S590" s="92">
        <f t="shared" si="65"/>
        <v>3.2558139534883734</v>
      </c>
      <c r="T590" s="32">
        <f t="shared" si="63"/>
        <v>1075</v>
      </c>
      <c r="U590" s="32">
        <f t="shared" si="64"/>
        <v>21</v>
      </c>
    </row>
    <row r="591" spans="1:21">
      <c r="A591" s="6" t="s">
        <v>2395</v>
      </c>
      <c r="B591" s="28">
        <v>129.345708072143</v>
      </c>
      <c r="C591" s="28">
        <v>380.41135849219501</v>
      </c>
      <c r="D591" s="39">
        <v>0.34001536806056443</v>
      </c>
      <c r="E591" s="36">
        <v>6.54E-2</v>
      </c>
      <c r="F591" s="36">
        <v>1.16E-3</v>
      </c>
      <c r="G591" s="36">
        <v>1.1227400000000001</v>
      </c>
      <c r="H591" s="36">
        <v>2.026E-2</v>
      </c>
      <c r="I591" s="36">
        <v>0.12422999999999999</v>
      </c>
      <c r="J591" s="36">
        <v>9.3000000000000005E-4</v>
      </c>
      <c r="K591" s="6">
        <v>787</v>
      </c>
      <c r="L591" s="6">
        <v>25</v>
      </c>
      <c r="M591" s="6">
        <v>764</v>
      </c>
      <c r="N591" s="6">
        <v>10</v>
      </c>
      <c r="O591" s="6">
        <v>755</v>
      </c>
      <c r="P591" s="6">
        <v>5</v>
      </c>
      <c r="Q591" s="31">
        <f t="shared" si="61"/>
        <v>4.0660736975857699</v>
      </c>
      <c r="R591" s="31">
        <f t="shared" si="62"/>
        <v>6.2259543486297479</v>
      </c>
      <c r="S591" s="92">
        <f t="shared" si="65"/>
        <v>4.0660736975857699</v>
      </c>
      <c r="T591" s="32">
        <f t="shared" si="63"/>
        <v>755</v>
      </c>
      <c r="U591" s="32">
        <f t="shared" si="64"/>
        <v>5</v>
      </c>
    </row>
    <row r="592" spans="1:21">
      <c r="A592" s="6" t="s">
        <v>2396</v>
      </c>
      <c r="B592" s="28">
        <v>296.88923064974301</v>
      </c>
      <c r="C592" s="28">
        <v>453.07553210384702</v>
      </c>
      <c r="D592" s="39">
        <v>0.65527535612250765</v>
      </c>
      <c r="E592" s="36">
        <v>7.5190000000000007E-2</v>
      </c>
      <c r="F592" s="36">
        <v>9.7000000000000005E-4</v>
      </c>
      <c r="G592" s="36">
        <v>1.83423</v>
      </c>
      <c r="H592" s="36">
        <v>2.6939999999999999E-2</v>
      </c>
      <c r="I592" s="36">
        <v>0.17646000000000001</v>
      </c>
      <c r="J592" s="36">
        <v>1.5299999999999999E-3</v>
      </c>
      <c r="K592" s="6">
        <v>1074</v>
      </c>
      <c r="L592" s="6">
        <v>16</v>
      </c>
      <c r="M592" s="6">
        <v>1058</v>
      </c>
      <c r="N592" s="6">
        <v>10</v>
      </c>
      <c r="O592" s="6">
        <v>1048</v>
      </c>
      <c r="P592" s="6">
        <v>8</v>
      </c>
      <c r="Q592" s="31">
        <f t="shared" si="61"/>
        <v>2.4208566108007479</v>
      </c>
      <c r="R592" s="31">
        <f t="shared" si="62"/>
        <v>3.2668443686117863</v>
      </c>
      <c r="S592" s="92">
        <f t="shared" si="65"/>
        <v>2.4208566108007479</v>
      </c>
      <c r="T592" s="32">
        <f t="shared" si="63"/>
        <v>1074</v>
      </c>
      <c r="U592" s="32">
        <f t="shared" si="64"/>
        <v>16</v>
      </c>
    </row>
    <row r="593" spans="1:21">
      <c r="A593" s="6" t="s">
        <v>2397</v>
      </c>
      <c r="B593" s="28">
        <v>67.829368304096803</v>
      </c>
      <c r="C593" s="28">
        <v>285.28706341768799</v>
      </c>
      <c r="D593" s="39">
        <v>0.23775830383443647</v>
      </c>
      <c r="E593" s="36">
        <v>6.1289999999999997E-2</v>
      </c>
      <c r="F593" s="36">
        <v>1.0300000000000001E-3</v>
      </c>
      <c r="G593" s="36">
        <v>0.88909000000000005</v>
      </c>
      <c r="H593" s="36">
        <v>1.5640000000000001E-2</v>
      </c>
      <c r="I593" s="36">
        <v>0.10496</v>
      </c>
      <c r="J593" s="36">
        <v>7.7999999999999999E-4</v>
      </c>
      <c r="K593" s="6">
        <v>650</v>
      </c>
      <c r="L593" s="6">
        <v>25</v>
      </c>
      <c r="M593" s="6">
        <v>646</v>
      </c>
      <c r="N593" s="6">
        <v>8</v>
      </c>
      <c r="O593" s="6">
        <v>643</v>
      </c>
      <c r="P593" s="6">
        <v>5</v>
      </c>
      <c r="Q593" s="31">
        <f t="shared" si="61"/>
        <v>1.0769230769230753</v>
      </c>
      <c r="R593" s="31">
        <f t="shared" si="62"/>
        <v>7.7634308693698788</v>
      </c>
      <c r="S593" s="92">
        <f t="shared" si="65"/>
        <v>1.0769230769230753</v>
      </c>
      <c r="T593" s="32">
        <f t="shared" si="63"/>
        <v>643</v>
      </c>
      <c r="U593" s="32">
        <f t="shared" si="64"/>
        <v>5</v>
      </c>
    </row>
    <row r="594" spans="1:21">
      <c r="A594" s="6" t="s">
        <v>2398</v>
      </c>
      <c r="B594" s="28">
        <v>106.308539196505</v>
      </c>
      <c r="C594" s="28">
        <v>81.022070574348703</v>
      </c>
      <c r="D594" s="39">
        <v>1.3120935868820156</v>
      </c>
      <c r="E594" s="36">
        <v>7.5289999999999996E-2</v>
      </c>
      <c r="F594" s="36">
        <v>1.6000000000000001E-3</v>
      </c>
      <c r="G594" s="36">
        <v>2.0084</v>
      </c>
      <c r="H594" s="36">
        <v>4.1820000000000003E-2</v>
      </c>
      <c r="I594" s="36">
        <v>0.19375000000000001</v>
      </c>
      <c r="J594" s="36">
        <v>1.73E-3</v>
      </c>
      <c r="K594" s="6">
        <v>1076</v>
      </c>
      <c r="L594" s="6">
        <v>27</v>
      </c>
      <c r="M594" s="6">
        <v>1118</v>
      </c>
      <c r="N594" s="6">
        <v>14</v>
      </c>
      <c r="O594" s="6">
        <v>1142</v>
      </c>
      <c r="P594" s="6">
        <v>9</v>
      </c>
      <c r="Q594" s="31">
        <f t="shared" si="61"/>
        <v>-6.1338289962825199</v>
      </c>
      <c r="R594" s="31">
        <f t="shared" si="62"/>
        <v>5.5829389552257851</v>
      </c>
      <c r="S594" s="92">
        <f t="shared" si="65"/>
        <v>-6.1338289962825199</v>
      </c>
      <c r="T594" s="32">
        <f t="shared" si="63"/>
        <v>1076</v>
      </c>
      <c r="U594" s="32">
        <f t="shared" si="64"/>
        <v>27</v>
      </c>
    </row>
    <row r="595" spans="1:21">
      <c r="A595" s="6" t="s">
        <v>2399</v>
      </c>
      <c r="B595" s="28">
        <v>148.40590408095801</v>
      </c>
      <c r="C595" s="28">
        <v>312.54983522338102</v>
      </c>
      <c r="D595" s="39">
        <v>0.47482317171881255</v>
      </c>
      <c r="E595" s="36">
        <v>7.3190000000000005E-2</v>
      </c>
      <c r="F595" s="36">
        <v>1.14E-3</v>
      </c>
      <c r="G595" s="36">
        <v>1.65988</v>
      </c>
      <c r="H595" s="36">
        <v>2.8250000000000001E-2</v>
      </c>
      <c r="I595" s="36">
        <v>0.16444</v>
      </c>
      <c r="J595" s="36">
        <v>1.92E-3</v>
      </c>
      <c r="K595" s="6">
        <v>1019</v>
      </c>
      <c r="L595" s="6">
        <v>17</v>
      </c>
      <c r="M595" s="6">
        <v>993</v>
      </c>
      <c r="N595" s="6">
        <v>11</v>
      </c>
      <c r="O595" s="6">
        <v>981</v>
      </c>
      <c r="P595" s="6">
        <v>11</v>
      </c>
      <c r="Q595" s="31">
        <f t="shared" si="61"/>
        <v>3.7291462217860616</v>
      </c>
      <c r="R595" s="31">
        <f t="shared" si="62"/>
        <v>3.870307130958015</v>
      </c>
      <c r="S595" s="92">
        <f t="shared" si="65"/>
        <v>3.7291462217860616</v>
      </c>
      <c r="T595" s="32">
        <f t="shared" si="63"/>
        <v>981</v>
      </c>
      <c r="U595" s="32">
        <f t="shared" si="64"/>
        <v>11</v>
      </c>
    </row>
    <row r="596" spans="1:21">
      <c r="A596" s="6" t="s">
        <v>2400</v>
      </c>
      <c r="B596" s="28">
        <v>82.267117709290602</v>
      </c>
      <c r="C596" s="28">
        <v>507.87690461749401</v>
      </c>
      <c r="D596" s="39">
        <v>0.16198239565795935</v>
      </c>
      <c r="E596" s="36">
        <v>7.3690000000000005E-2</v>
      </c>
      <c r="F596" s="36">
        <v>1.1000000000000001E-3</v>
      </c>
      <c r="G596" s="36">
        <v>1.7815799999999999</v>
      </c>
      <c r="H596" s="36">
        <v>3.124E-2</v>
      </c>
      <c r="I596" s="36">
        <v>0.17483000000000001</v>
      </c>
      <c r="J596" s="36">
        <v>1.7899999999999999E-3</v>
      </c>
      <c r="K596" s="6">
        <v>1033</v>
      </c>
      <c r="L596" s="6">
        <v>20</v>
      </c>
      <c r="M596" s="6">
        <v>1039</v>
      </c>
      <c r="N596" s="6">
        <v>11</v>
      </c>
      <c r="O596" s="6">
        <v>1039</v>
      </c>
      <c r="P596" s="6">
        <v>10</v>
      </c>
      <c r="Q596" s="31">
        <f t="shared" si="61"/>
        <v>-0.58083252662148865</v>
      </c>
      <c r="R596" s="31">
        <f t="shared" si="62"/>
        <v>4.3493983207696045</v>
      </c>
      <c r="S596" s="92">
        <f t="shared" si="65"/>
        <v>-0.58083252662148865</v>
      </c>
      <c r="T596" s="32">
        <f t="shared" si="63"/>
        <v>1033</v>
      </c>
      <c r="U596" s="32">
        <f t="shared" si="64"/>
        <v>20</v>
      </c>
    </row>
    <row r="597" spans="1:21">
      <c r="A597" s="6" t="s">
        <v>2401</v>
      </c>
      <c r="B597" s="28">
        <v>99.859471820584403</v>
      </c>
      <c r="C597" s="28">
        <v>116.462703974109</v>
      </c>
      <c r="D597" s="39">
        <v>0.85743734614631917</v>
      </c>
      <c r="E597" s="36">
        <v>7.7670000000000003E-2</v>
      </c>
      <c r="F597" s="36">
        <v>1.57E-3</v>
      </c>
      <c r="G597" s="36">
        <v>2.0549400000000002</v>
      </c>
      <c r="H597" s="36">
        <v>4.0579999999999998E-2</v>
      </c>
      <c r="I597" s="36">
        <v>0.19167000000000001</v>
      </c>
      <c r="J597" s="36">
        <v>1.3600000000000001E-3</v>
      </c>
      <c r="K597" s="6">
        <v>1139</v>
      </c>
      <c r="L597" s="6">
        <v>28</v>
      </c>
      <c r="M597" s="6">
        <v>1134</v>
      </c>
      <c r="N597" s="6">
        <v>13</v>
      </c>
      <c r="O597" s="6">
        <v>1130</v>
      </c>
      <c r="P597" s="6">
        <v>7</v>
      </c>
      <c r="Q597" s="31">
        <f t="shared" si="61"/>
        <v>0.79016681299385327</v>
      </c>
      <c r="R597" s="31">
        <f t="shared" si="62"/>
        <v>5.0302280600341875</v>
      </c>
      <c r="S597" s="92">
        <f t="shared" si="65"/>
        <v>0.79016681299385327</v>
      </c>
      <c r="T597" s="32">
        <f t="shared" si="63"/>
        <v>1139</v>
      </c>
      <c r="U597" s="32">
        <f t="shared" si="64"/>
        <v>28</v>
      </c>
    </row>
    <row r="598" spans="1:21">
      <c r="A598" s="6" t="s">
        <v>2402</v>
      </c>
      <c r="B598" s="28">
        <v>35.195554333207198</v>
      </c>
      <c r="C598" s="28">
        <v>58.317964589350296</v>
      </c>
      <c r="D598" s="39">
        <v>0.60351136362592483</v>
      </c>
      <c r="E598" s="36">
        <v>7.4700000000000003E-2</v>
      </c>
      <c r="F598" s="36">
        <v>2.0500000000000002E-3</v>
      </c>
      <c r="G598" s="36">
        <v>1.8137399999999999</v>
      </c>
      <c r="H598" s="36">
        <v>4.7410000000000001E-2</v>
      </c>
      <c r="I598" s="36">
        <v>0.17616999999999999</v>
      </c>
      <c r="J598" s="36">
        <v>1.5E-3</v>
      </c>
      <c r="K598" s="6">
        <v>1060</v>
      </c>
      <c r="L598" s="6">
        <v>39</v>
      </c>
      <c r="M598" s="6">
        <v>1050</v>
      </c>
      <c r="N598" s="6">
        <v>17</v>
      </c>
      <c r="O598" s="6">
        <v>1046</v>
      </c>
      <c r="P598" s="6">
        <v>8</v>
      </c>
      <c r="Q598" s="31">
        <f t="shared" si="61"/>
        <v>1.3207547169811318</v>
      </c>
      <c r="R598" s="31">
        <f t="shared" si="62"/>
        <v>7.4165296121334281</v>
      </c>
      <c r="S598" s="92">
        <f t="shared" si="65"/>
        <v>1.3207547169811318</v>
      </c>
      <c r="T598" s="32">
        <f t="shared" si="63"/>
        <v>1060</v>
      </c>
      <c r="U598" s="32">
        <f t="shared" si="64"/>
        <v>39</v>
      </c>
    </row>
    <row r="599" spans="1:21">
      <c r="A599" s="6" t="s">
        <v>2403</v>
      </c>
      <c r="B599" s="28">
        <v>210.15851994961699</v>
      </c>
      <c r="C599" s="28">
        <v>510.838364449751</v>
      </c>
      <c r="D599" s="39">
        <v>0.41139924988991189</v>
      </c>
      <c r="E599" s="36">
        <v>7.8280000000000002E-2</v>
      </c>
      <c r="F599" s="36">
        <v>9.3000000000000005E-4</v>
      </c>
      <c r="G599" s="36">
        <v>2.0064799999999998</v>
      </c>
      <c r="H599" s="36">
        <v>2.5309999999999999E-2</v>
      </c>
      <c r="I599" s="36">
        <v>0.18526000000000001</v>
      </c>
      <c r="J599" s="36">
        <v>1.2700000000000001E-3</v>
      </c>
      <c r="K599" s="6">
        <v>1154</v>
      </c>
      <c r="L599" s="6">
        <v>14</v>
      </c>
      <c r="M599" s="6">
        <v>1118</v>
      </c>
      <c r="N599" s="6">
        <v>9</v>
      </c>
      <c r="O599" s="6">
        <v>1096</v>
      </c>
      <c r="P599" s="6">
        <v>7</v>
      </c>
      <c r="Q599" s="31">
        <f t="shared" si="61"/>
        <v>5.0259965337954959</v>
      </c>
      <c r="R599" s="31">
        <f t="shared" si="62"/>
        <v>2.6042316828789791</v>
      </c>
      <c r="S599" s="92">
        <f t="shared" si="65"/>
        <v>5.0259965337954959</v>
      </c>
      <c r="T599" s="32">
        <f t="shared" si="63"/>
        <v>1154</v>
      </c>
      <c r="U599" s="32">
        <f t="shared" si="64"/>
        <v>14</v>
      </c>
    </row>
    <row r="600" spans="1:21">
      <c r="A600" s="6" t="s">
        <v>2404</v>
      </c>
      <c r="B600" s="28">
        <v>70.770410640932894</v>
      </c>
      <c r="C600" s="28">
        <v>280.00075263679997</v>
      </c>
      <c r="D600" s="39">
        <v>0.252750787183533</v>
      </c>
      <c r="E600" s="36">
        <v>7.4730000000000005E-2</v>
      </c>
      <c r="F600" s="36">
        <v>1.0200000000000001E-3</v>
      </c>
      <c r="G600" s="36">
        <v>1.7418800000000001</v>
      </c>
      <c r="H600" s="36">
        <v>2.6800000000000001E-2</v>
      </c>
      <c r="I600" s="36">
        <v>0.16839000000000001</v>
      </c>
      <c r="J600" s="36">
        <v>1.4300000000000001E-3</v>
      </c>
      <c r="K600" s="6">
        <v>1061</v>
      </c>
      <c r="L600" s="6">
        <v>18</v>
      </c>
      <c r="M600" s="6">
        <v>1024</v>
      </c>
      <c r="N600" s="6">
        <v>10</v>
      </c>
      <c r="O600" s="6">
        <v>1003</v>
      </c>
      <c r="P600" s="6">
        <v>8</v>
      </c>
      <c r="Q600" s="31">
        <f t="shared" si="61"/>
        <v>5.4665409990574894</v>
      </c>
      <c r="R600" s="31">
        <f t="shared" si="62"/>
        <v>3.5443530692095804</v>
      </c>
      <c r="S600" s="92">
        <f t="shared" si="65"/>
        <v>5.4665409990574894</v>
      </c>
      <c r="T600" s="32">
        <f t="shared" si="63"/>
        <v>1061</v>
      </c>
      <c r="U600" s="32">
        <f t="shared" si="64"/>
        <v>18</v>
      </c>
    </row>
    <row r="601" spans="1:21">
      <c r="A601" s="6" t="s">
        <v>2405</v>
      </c>
      <c r="B601" s="28">
        <v>34.338302732323299</v>
      </c>
      <c r="C601" s="28">
        <v>109.269437995953</v>
      </c>
      <c r="D601" s="39">
        <v>0.31425349450040263</v>
      </c>
      <c r="E601" s="36">
        <v>8.0180000000000001E-2</v>
      </c>
      <c r="F601" s="36">
        <v>1.4300000000000001E-3</v>
      </c>
      <c r="G601" s="36">
        <v>2.0931000000000002</v>
      </c>
      <c r="H601" s="36">
        <v>3.6020000000000003E-2</v>
      </c>
      <c r="I601" s="36">
        <v>0.18890000000000001</v>
      </c>
      <c r="J601" s="36">
        <v>1.41E-3</v>
      </c>
      <c r="K601" s="6">
        <v>1201</v>
      </c>
      <c r="L601" s="6">
        <v>22</v>
      </c>
      <c r="M601" s="6">
        <v>1147</v>
      </c>
      <c r="N601" s="6">
        <v>12</v>
      </c>
      <c r="O601" s="6">
        <v>1115</v>
      </c>
      <c r="P601" s="6">
        <v>8</v>
      </c>
      <c r="Q601" s="31">
        <f t="shared" si="61"/>
        <v>7.1606994171523723</v>
      </c>
      <c r="R601" s="31">
        <f t="shared" si="62"/>
        <v>3.6528726411337824</v>
      </c>
      <c r="S601" s="92">
        <f t="shared" si="65"/>
        <v>7.1606994171523723</v>
      </c>
      <c r="T601" s="32">
        <f t="shared" si="63"/>
        <v>1201</v>
      </c>
      <c r="U601" s="32">
        <f t="shared" si="64"/>
        <v>22</v>
      </c>
    </row>
    <row r="602" spans="1:21">
      <c r="A602" s="6" t="s">
        <v>2406</v>
      </c>
      <c r="B602" s="28">
        <v>97.715359747186397</v>
      </c>
      <c r="C602" s="28">
        <v>252.456057911145</v>
      </c>
      <c r="D602" s="39">
        <v>0.38705888286340318</v>
      </c>
      <c r="E602" s="36">
        <v>7.3760000000000006E-2</v>
      </c>
      <c r="F602" s="36">
        <v>1.08E-3</v>
      </c>
      <c r="G602" s="36">
        <v>1.6678200000000001</v>
      </c>
      <c r="H602" s="36">
        <v>2.9520000000000001E-2</v>
      </c>
      <c r="I602" s="36">
        <v>0.16306999999999999</v>
      </c>
      <c r="J602" s="36">
        <v>1.64E-3</v>
      </c>
      <c r="K602" s="6">
        <v>1035</v>
      </c>
      <c r="L602" s="6">
        <v>20</v>
      </c>
      <c r="M602" s="6">
        <v>996</v>
      </c>
      <c r="N602" s="6">
        <v>11</v>
      </c>
      <c r="O602" s="6">
        <v>974</v>
      </c>
      <c r="P602" s="6">
        <v>9</v>
      </c>
      <c r="Q602" s="31">
        <f t="shared" si="61"/>
        <v>5.8937198067632863</v>
      </c>
      <c r="R602" s="31">
        <f t="shared" si="62"/>
        <v>4.031381388315161</v>
      </c>
      <c r="S602" s="92">
        <f t="shared" si="65"/>
        <v>5.8937198067632863</v>
      </c>
      <c r="T602" s="32">
        <f t="shared" si="63"/>
        <v>974</v>
      </c>
      <c r="U602" s="32">
        <f t="shared" si="64"/>
        <v>9</v>
      </c>
    </row>
    <row r="603" spans="1:21">
      <c r="A603" s="6" t="s">
        <v>2407</v>
      </c>
      <c r="B603" s="28">
        <v>57.950920253322302</v>
      </c>
      <c r="C603" s="28">
        <v>320.37528861129698</v>
      </c>
      <c r="D603" s="39">
        <v>0.18088448863992332</v>
      </c>
      <c r="E603" s="36">
        <v>8.8800000000000004E-2</v>
      </c>
      <c r="F603" s="36">
        <v>1.4499999999999999E-3</v>
      </c>
      <c r="G603" s="36">
        <v>2.7120899999999999</v>
      </c>
      <c r="H603" s="36">
        <v>4.8930000000000001E-2</v>
      </c>
      <c r="I603" s="36">
        <v>0.22048999999999999</v>
      </c>
      <c r="J603" s="36">
        <v>2.33E-3</v>
      </c>
      <c r="K603" s="6">
        <v>1400</v>
      </c>
      <c r="L603" s="6">
        <v>19</v>
      </c>
      <c r="M603" s="6">
        <v>1332</v>
      </c>
      <c r="N603" s="6">
        <v>13</v>
      </c>
      <c r="O603" s="6">
        <v>1284</v>
      </c>
      <c r="P603" s="6">
        <v>12</v>
      </c>
      <c r="Q603" s="31">
        <f t="shared" si="61"/>
        <v>8.2857142857142847</v>
      </c>
      <c r="R603" s="31">
        <f t="shared" si="62"/>
        <v>3.0225530442749982</v>
      </c>
      <c r="S603" s="92">
        <f t="shared" si="65"/>
        <v>8.2857142857142847</v>
      </c>
      <c r="T603" s="32">
        <f t="shared" si="63"/>
        <v>1400</v>
      </c>
      <c r="U603" s="32">
        <f t="shared" si="64"/>
        <v>19</v>
      </c>
    </row>
    <row r="604" spans="1:21">
      <c r="A604" s="6" t="s">
        <v>2408</v>
      </c>
      <c r="B604" s="28">
        <v>46.3779055988336</v>
      </c>
      <c r="C604" s="28">
        <v>453.72751521729498</v>
      </c>
      <c r="D604" s="39">
        <v>0.10221532537347382</v>
      </c>
      <c r="E604" s="36">
        <v>8.2290000000000002E-2</v>
      </c>
      <c r="F604" s="36">
        <v>1.74E-3</v>
      </c>
      <c r="G604" s="36">
        <v>2.2649900000000001</v>
      </c>
      <c r="H604" s="36">
        <v>4.1700000000000001E-2</v>
      </c>
      <c r="I604" s="36">
        <v>0.19963</v>
      </c>
      <c r="J604" s="36">
        <v>2.0899999999999998E-3</v>
      </c>
      <c r="K604" s="6">
        <v>1252</v>
      </c>
      <c r="L604" s="6">
        <v>42</v>
      </c>
      <c r="M604" s="6">
        <v>1201</v>
      </c>
      <c r="N604" s="6">
        <v>13</v>
      </c>
      <c r="O604" s="6">
        <v>1173</v>
      </c>
      <c r="P604" s="6">
        <v>11</v>
      </c>
      <c r="Q604" s="31">
        <f t="shared" si="61"/>
        <v>6.3099041533546281</v>
      </c>
      <c r="R604" s="31">
        <f t="shared" si="62"/>
        <v>6.5269030649786748</v>
      </c>
      <c r="S604" s="92">
        <f t="shared" si="65"/>
        <v>6.3099041533546281</v>
      </c>
      <c r="T604" s="32">
        <f t="shared" si="63"/>
        <v>1252</v>
      </c>
      <c r="U604" s="32">
        <f t="shared" si="64"/>
        <v>42</v>
      </c>
    </row>
    <row r="605" spans="1:21">
      <c r="A605" s="6" t="s">
        <v>2409</v>
      </c>
      <c r="B605" s="28">
        <v>60.862881525570003</v>
      </c>
      <c r="C605" s="28">
        <v>51.068907639707803</v>
      </c>
      <c r="D605" s="39">
        <v>1.1917795844579031</v>
      </c>
      <c r="E605" s="36">
        <v>0.24501000000000001</v>
      </c>
      <c r="F605" s="36">
        <v>3.0500000000000002E-3</v>
      </c>
      <c r="G605" s="36">
        <v>21.098669999999998</v>
      </c>
      <c r="H605" s="36">
        <v>0.29202</v>
      </c>
      <c r="I605" s="36">
        <v>0.62236000000000002</v>
      </c>
      <c r="J605" s="36">
        <v>5.47E-3</v>
      </c>
      <c r="K605" s="6">
        <v>3153</v>
      </c>
      <c r="L605" s="6">
        <v>11</v>
      </c>
      <c r="M605" s="6">
        <v>3143</v>
      </c>
      <c r="N605" s="6">
        <v>13</v>
      </c>
      <c r="O605" s="6">
        <v>3119</v>
      </c>
      <c r="P605" s="6">
        <v>22</v>
      </c>
      <c r="Q605" s="31">
        <f t="shared" si="61"/>
        <v>1.0783380907072648</v>
      </c>
      <c r="R605" s="31">
        <f t="shared" si="62"/>
        <v>1.5568620258356363</v>
      </c>
      <c r="S605" s="92">
        <f t="shared" si="65"/>
        <v>1.0783380907072648</v>
      </c>
      <c r="T605" s="32">
        <f t="shared" si="63"/>
        <v>3153</v>
      </c>
      <c r="U605" s="32">
        <f t="shared" si="64"/>
        <v>11</v>
      </c>
    </row>
    <row r="606" spans="1:21">
      <c r="A606" s="6" t="s">
        <v>2410</v>
      </c>
      <c r="B606" s="28">
        <v>410.072792369654</v>
      </c>
      <c r="C606" s="28">
        <v>457.80256868649298</v>
      </c>
      <c r="D606" s="39">
        <v>0.895741571625989</v>
      </c>
      <c r="E606" s="36">
        <v>9.3429999999999999E-2</v>
      </c>
      <c r="F606" s="36">
        <v>1.0399999999999999E-3</v>
      </c>
      <c r="G606" s="36">
        <v>3.3220999999999998</v>
      </c>
      <c r="H606" s="36">
        <v>4.335E-2</v>
      </c>
      <c r="I606" s="36">
        <v>0.25729000000000002</v>
      </c>
      <c r="J606" s="36">
        <v>2.5000000000000001E-3</v>
      </c>
      <c r="K606" s="6">
        <v>1497</v>
      </c>
      <c r="L606" s="6">
        <v>12</v>
      </c>
      <c r="M606" s="6">
        <v>1486</v>
      </c>
      <c r="N606" s="6">
        <v>10</v>
      </c>
      <c r="O606" s="6">
        <v>1476</v>
      </c>
      <c r="P606" s="6">
        <v>13</v>
      </c>
      <c r="Q606" s="31">
        <f t="shared" si="61"/>
        <v>1.4028056112224463</v>
      </c>
      <c r="R606" s="31">
        <f t="shared" si="62"/>
        <v>2.3484384518703738</v>
      </c>
      <c r="S606" s="92">
        <f t="shared" si="65"/>
        <v>1.4028056112224463</v>
      </c>
      <c r="T606" s="32">
        <f t="shared" si="63"/>
        <v>1497</v>
      </c>
      <c r="U606" s="32">
        <f t="shared" si="64"/>
        <v>12</v>
      </c>
    </row>
    <row r="607" spans="1:21">
      <c r="A607" s="6" t="s">
        <v>2411</v>
      </c>
      <c r="B607" s="28">
        <v>142.51974095408701</v>
      </c>
      <c r="C607" s="28">
        <v>377.68275299740202</v>
      </c>
      <c r="D607" s="39">
        <v>0.37735305576706429</v>
      </c>
      <c r="E607" s="36">
        <v>6.6390000000000005E-2</v>
      </c>
      <c r="F607" s="36">
        <v>9.6000000000000002E-4</v>
      </c>
      <c r="G607" s="36">
        <v>1.23597</v>
      </c>
      <c r="H607" s="36">
        <v>1.8759999999999999E-2</v>
      </c>
      <c r="I607" s="36">
        <v>0.13467000000000001</v>
      </c>
      <c r="J607" s="36">
        <v>9.7999999999999997E-4</v>
      </c>
      <c r="K607" s="6">
        <v>819</v>
      </c>
      <c r="L607" s="6">
        <v>20</v>
      </c>
      <c r="M607" s="6">
        <v>817</v>
      </c>
      <c r="N607" s="6">
        <v>9</v>
      </c>
      <c r="O607" s="6">
        <v>814</v>
      </c>
      <c r="P607" s="6">
        <v>6</v>
      </c>
      <c r="Q607" s="31">
        <f t="shared" si="61"/>
        <v>0.61050061050060833</v>
      </c>
      <c r="R607" s="31">
        <f t="shared" si="62"/>
        <v>5.0704986456372643</v>
      </c>
      <c r="S607" s="92">
        <f t="shared" si="65"/>
        <v>0.61050061050060833</v>
      </c>
      <c r="T607" s="32">
        <f t="shared" si="63"/>
        <v>814</v>
      </c>
      <c r="U607" s="32">
        <f t="shared" si="64"/>
        <v>6</v>
      </c>
    </row>
    <row r="608" spans="1:21">
      <c r="A608" s="6" t="s">
        <v>2412</v>
      </c>
      <c r="B608" s="28">
        <v>130.20711835810201</v>
      </c>
      <c r="C608" s="28">
        <v>271.81905633100399</v>
      </c>
      <c r="D608" s="39">
        <v>0.47902130231643525</v>
      </c>
      <c r="E608" s="36">
        <v>7.7600000000000002E-2</v>
      </c>
      <c r="F608" s="36">
        <v>1.08E-3</v>
      </c>
      <c r="G608" s="36">
        <v>2.0713300000000001</v>
      </c>
      <c r="H608" s="36">
        <v>3.0759999999999999E-2</v>
      </c>
      <c r="I608" s="36">
        <v>0.19303000000000001</v>
      </c>
      <c r="J608" s="36">
        <v>1.16E-3</v>
      </c>
      <c r="K608" s="6">
        <v>1137</v>
      </c>
      <c r="L608" s="6">
        <v>20</v>
      </c>
      <c r="M608" s="6">
        <v>1139</v>
      </c>
      <c r="N608" s="6">
        <v>10</v>
      </c>
      <c r="O608" s="6">
        <v>1138</v>
      </c>
      <c r="P608" s="6">
        <v>6</v>
      </c>
      <c r="Q608" s="31">
        <f t="shared" si="61"/>
        <v>-8.7950747581344579E-2</v>
      </c>
      <c r="R608" s="31">
        <f t="shared" si="62"/>
        <v>3.6758947997636917</v>
      </c>
      <c r="S608" s="92">
        <f t="shared" si="65"/>
        <v>-8.7950747581344579E-2</v>
      </c>
      <c r="T608" s="32">
        <f t="shared" si="63"/>
        <v>1137</v>
      </c>
      <c r="U608" s="32">
        <f t="shared" si="64"/>
        <v>20</v>
      </c>
    </row>
    <row r="609" spans="1:21">
      <c r="A609" s="6" t="s">
        <v>2413</v>
      </c>
      <c r="B609" s="28">
        <v>120.943537314897</v>
      </c>
      <c r="C609" s="28">
        <v>208.07759993201</v>
      </c>
      <c r="D609" s="39">
        <v>0.5812424660531248</v>
      </c>
      <c r="E609" s="36">
        <v>7.714E-2</v>
      </c>
      <c r="F609" s="36">
        <v>2.2699999999999999E-3</v>
      </c>
      <c r="G609" s="36">
        <v>2.01484</v>
      </c>
      <c r="H609" s="36">
        <v>5.6660000000000002E-2</v>
      </c>
      <c r="I609" s="36">
        <v>0.18942999999999999</v>
      </c>
      <c r="J609" s="36">
        <v>1.6299999999999999E-3</v>
      </c>
      <c r="K609" s="6">
        <v>1125</v>
      </c>
      <c r="L609" s="6">
        <v>60</v>
      </c>
      <c r="M609" s="6">
        <v>1121</v>
      </c>
      <c r="N609" s="6">
        <v>19</v>
      </c>
      <c r="O609" s="6">
        <v>1118</v>
      </c>
      <c r="P609" s="6">
        <v>9</v>
      </c>
      <c r="Q609" s="31">
        <f t="shared" si="61"/>
        <v>0.62222222222222401</v>
      </c>
      <c r="R609" s="31">
        <f t="shared" si="62"/>
        <v>10.720367604204297</v>
      </c>
      <c r="S609" s="92">
        <f t="shared" si="65"/>
        <v>0.62222222222222401</v>
      </c>
      <c r="T609" s="32">
        <f t="shared" si="63"/>
        <v>1125</v>
      </c>
      <c r="U609" s="32">
        <f t="shared" si="64"/>
        <v>60</v>
      </c>
    </row>
    <row r="610" spans="1:21">
      <c r="A610" s="6" t="s">
        <v>2414</v>
      </c>
      <c r="B610" s="28">
        <v>183.360684605546</v>
      </c>
      <c r="C610" s="28">
        <v>438.81296315990397</v>
      </c>
      <c r="D610" s="39">
        <v>0.41785612550085294</v>
      </c>
      <c r="E610" s="36">
        <v>7.0559999999999998E-2</v>
      </c>
      <c r="F610" s="36">
        <v>1.0300000000000001E-3</v>
      </c>
      <c r="G610" s="36">
        <v>1.57928</v>
      </c>
      <c r="H610" s="36">
        <v>2.555E-2</v>
      </c>
      <c r="I610" s="36">
        <v>0.16236999999999999</v>
      </c>
      <c r="J610" s="36">
        <v>1.6199999999999999E-3</v>
      </c>
      <c r="K610" s="6">
        <v>945</v>
      </c>
      <c r="L610" s="6">
        <v>18</v>
      </c>
      <c r="M610" s="6">
        <v>962</v>
      </c>
      <c r="N610" s="6">
        <v>10</v>
      </c>
      <c r="O610" s="6">
        <v>970</v>
      </c>
      <c r="P610" s="6">
        <v>9</v>
      </c>
      <c r="Q610" s="31">
        <f t="shared" si="61"/>
        <v>-2.6455026455026509</v>
      </c>
      <c r="R610" s="31">
        <f t="shared" si="62"/>
        <v>4.3495519347372475</v>
      </c>
      <c r="S610" s="92">
        <f t="shared" si="65"/>
        <v>-2.6455026455026509</v>
      </c>
      <c r="T610" s="32">
        <f t="shared" si="63"/>
        <v>970</v>
      </c>
      <c r="U610" s="32">
        <f t="shared" si="64"/>
        <v>9</v>
      </c>
    </row>
    <row r="611" spans="1:21">
      <c r="A611" s="6" t="s">
        <v>2415</v>
      </c>
      <c r="B611" s="28">
        <v>402.00226214198102</v>
      </c>
      <c r="C611" s="28">
        <v>513.20107112874996</v>
      </c>
      <c r="D611" s="39">
        <v>0.78332311594324056</v>
      </c>
      <c r="E611" s="36">
        <v>7.0959999999999995E-2</v>
      </c>
      <c r="F611" s="36">
        <v>1.0300000000000001E-3</v>
      </c>
      <c r="G611" s="36">
        <v>1.5766500000000001</v>
      </c>
      <c r="H611" s="36">
        <v>2.7029999999999998E-2</v>
      </c>
      <c r="I611" s="36">
        <v>0.16109999999999999</v>
      </c>
      <c r="J611" s="36">
        <v>1.7899999999999999E-3</v>
      </c>
      <c r="K611" s="6">
        <v>956</v>
      </c>
      <c r="L611" s="6">
        <v>18</v>
      </c>
      <c r="M611" s="6">
        <v>961</v>
      </c>
      <c r="N611" s="6">
        <v>11</v>
      </c>
      <c r="O611" s="6">
        <v>963</v>
      </c>
      <c r="P611" s="6">
        <v>10</v>
      </c>
      <c r="Q611" s="31">
        <f t="shared" si="61"/>
        <v>-0.73221757322174952</v>
      </c>
      <c r="R611" s="31">
        <f t="shared" si="62"/>
        <v>4.3319189138385736</v>
      </c>
      <c r="S611" s="92">
        <f t="shared" si="65"/>
        <v>-0.73221757322174952</v>
      </c>
      <c r="T611" s="32">
        <f t="shared" si="63"/>
        <v>963</v>
      </c>
      <c r="U611" s="32">
        <f t="shared" si="64"/>
        <v>10</v>
      </c>
    </row>
    <row r="612" spans="1:21">
      <c r="A612" s="6" t="s">
        <v>2416</v>
      </c>
      <c r="B612" s="28">
        <v>186.04830214161399</v>
      </c>
      <c r="C612" s="28">
        <v>216.64758485780101</v>
      </c>
      <c r="D612" s="39">
        <v>0.85876010232806799</v>
      </c>
      <c r="E612" s="36">
        <v>0.16170000000000001</v>
      </c>
      <c r="F612" s="36">
        <v>2.0699999999999998E-3</v>
      </c>
      <c r="G612" s="36">
        <v>10.4026</v>
      </c>
      <c r="H612" s="36">
        <v>0.17201</v>
      </c>
      <c r="I612" s="36">
        <v>0.46471000000000001</v>
      </c>
      <c r="J612" s="36">
        <v>5.5199999999999997E-3</v>
      </c>
      <c r="K612" s="6">
        <v>2474</v>
      </c>
      <c r="L612" s="6">
        <v>13</v>
      </c>
      <c r="M612" s="6">
        <v>2471</v>
      </c>
      <c r="N612" s="6">
        <v>15</v>
      </c>
      <c r="O612" s="6">
        <v>2460</v>
      </c>
      <c r="P612" s="6">
        <v>24</v>
      </c>
      <c r="Q612" s="31">
        <f t="shared" si="61"/>
        <v>0.56588520614390125</v>
      </c>
      <c r="R612" s="31">
        <f t="shared" si="62"/>
        <v>2.2036966101887598</v>
      </c>
      <c r="S612" s="92">
        <f t="shared" si="65"/>
        <v>0.56588520614390125</v>
      </c>
      <c r="T612" s="32">
        <f t="shared" si="63"/>
        <v>2474</v>
      </c>
      <c r="U612" s="32">
        <f t="shared" si="64"/>
        <v>13</v>
      </c>
    </row>
    <row r="613" spans="1:21">
      <c r="A613" s="6" t="s">
        <v>2417</v>
      </c>
      <c r="B613" s="28">
        <v>82.570330094050306</v>
      </c>
      <c r="C613" s="28">
        <v>213.03169099736701</v>
      </c>
      <c r="D613" s="39">
        <v>0.38759646373492312</v>
      </c>
      <c r="E613" s="36">
        <v>7.2220000000000006E-2</v>
      </c>
      <c r="F613" s="36">
        <v>1.23E-3</v>
      </c>
      <c r="G613" s="36">
        <v>1.62198</v>
      </c>
      <c r="H613" s="36">
        <v>2.997E-2</v>
      </c>
      <c r="I613" s="36">
        <v>0.1623</v>
      </c>
      <c r="J613" s="36">
        <v>1.3799999999999999E-3</v>
      </c>
      <c r="K613" s="6">
        <v>992</v>
      </c>
      <c r="L613" s="6">
        <v>24</v>
      </c>
      <c r="M613" s="6">
        <v>979</v>
      </c>
      <c r="N613" s="6">
        <v>12</v>
      </c>
      <c r="O613" s="6">
        <v>970</v>
      </c>
      <c r="P613" s="6">
        <v>8</v>
      </c>
      <c r="Q613" s="31">
        <f t="shared" si="61"/>
        <v>2.2177419354838745</v>
      </c>
      <c r="R613" s="31">
        <f t="shared" si="62"/>
        <v>4.998759729881658</v>
      </c>
      <c r="S613" s="92">
        <f t="shared" si="65"/>
        <v>2.2177419354838745</v>
      </c>
      <c r="T613" s="32">
        <f t="shared" si="63"/>
        <v>970</v>
      </c>
      <c r="U613" s="32">
        <f t="shared" si="64"/>
        <v>8</v>
      </c>
    </row>
    <row r="614" spans="1:21">
      <c r="A614" s="6" t="s">
        <v>2418</v>
      </c>
      <c r="B614" s="28">
        <v>77.936576813320102</v>
      </c>
      <c r="C614" s="28">
        <v>182.23744210100901</v>
      </c>
      <c r="D614" s="39">
        <v>0.42766500624016707</v>
      </c>
      <c r="E614" s="36">
        <v>6.8000000000000005E-2</v>
      </c>
      <c r="F614" s="36">
        <v>1.4499999999999999E-3</v>
      </c>
      <c r="G614" s="36">
        <v>1.29325</v>
      </c>
      <c r="H614" s="36">
        <v>3.0620000000000001E-2</v>
      </c>
      <c r="I614" s="36">
        <v>0.13739000000000001</v>
      </c>
      <c r="J614" s="36">
        <v>1.4599999999999999E-3</v>
      </c>
      <c r="K614" s="6">
        <v>869</v>
      </c>
      <c r="L614" s="6">
        <v>31</v>
      </c>
      <c r="M614" s="6">
        <v>843</v>
      </c>
      <c r="N614" s="6">
        <v>14</v>
      </c>
      <c r="O614" s="6">
        <v>830</v>
      </c>
      <c r="P614" s="6">
        <v>8</v>
      </c>
      <c r="Q614" s="31">
        <f t="shared" si="61"/>
        <v>4.4879171461449925</v>
      </c>
      <c r="R614" s="31">
        <f t="shared" si="62"/>
        <v>7.0587966590362274</v>
      </c>
      <c r="S614" s="92">
        <f t="shared" si="65"/>
        <v>4.4879171461449925</v>
      </c>
      <c r="T614" s="32">
        <f t="shared" si="63"/>
        <v>830</v>
      </c>
      <c r="U614" s="32">
        <f t="shared" si="64"/>
        <v>8</v>
      </c>
    </row>
    <row r="615" spans="1:21">
      <c r="A615" s="6" t="s">
        <v>2419</v>
      </c>
      <c r="B615" s="28">
        <v>114.744069494237</v>
      </c>
      <c r="C615" s="28">
        <v>308.103053726437</v>
      </c>
      <c r="D615" s="39">
        <v>0.3724210718018966</v>
      </c>
      <c r="E615" s="36">
        <v>6.182E-2</v>
      </c>
      <c r="F615" s="36">
        <v>1.1900000000000001E-3</v>
      </c>
      <c r="G615" s="36">
        <v>0.93915999999999999</v>
      </c>
      <c r="H615" s="36">
        <v>1.9449999999999999E-2</v>
      </c>
      <c r="I615" s="36">
        <v>0.10983</v>
      </c>
      <c r="J615" s="36">
        <v>1.08E-3</v>
      </c>
      <c r="K615" s="6">
        <v>668</v>
      </c>
      <c r="L615" s="6">
        <v>28</v>
      </c>
      <c r="M615" s="6">
        <v>672</v>
      </c>
      <c r="N615" s="6">
        <v>10</v>
      </c>
      <c r="O615" s="6">
        <v>672</v>
      </c>
      <c r="P615" s="6">
        <v>6</v>
      </c>
      <c r="Q615" s="31">
        <f t="shared" si="61"/>
        <v>-0.59880239520957446</v>
      </c>
      <c r="R615" s="31">
        <f t="shared" si="62"/>
        <v>8.6226366685577283</v>
      </c>
      <c r="S615" s="92">
        <f t="shared" si="65"/>
        <v>-0.59880239520957446</v>
      </c>
      <c r="T615" s="32">
        <f t="shared" si="63"/>
        <v>672</v>
      </c>
      <c r="U615" s="32">
        <f t="shared" si="64"/>
        <v>6</v>
      </c>
    </row>
    <row r="616" spans="1:21">
      <c r="A616" s="6" t="s">
        <v>2420</v>
      </c>
      <c r="B616" s="28">
        <v>179.226045923383</v>
      </c>
      <c r="C616" s="28">
        <v>350.11887826693697</v>
      </c>
      <c r="D616" s="39">
        <v>0.51190054878085667</v>
      </c>
      <c r="E616" s="36">
        <v>7.1550000000000002E-2</v>
      </c>
      <c r="F616" s="36">
        <v>1.01E-3</v>
      </c>
      <c r="G616" s="36">
        <v>1.61049</v>
      </c>
      <c r="H616" s="36">
        <v>2.5690000000000001E-2</v>
      </c>
      <c r="I616" s="36">
        <v>0.16270999999999999</v>
      </c>
      <c r="J616" s="36">
        <v>1.3799999999999999E-3</v>
      </c>
      <c r="K616" s="6">
        <v>973</v>
      </c>
      <c r="L616" s="6">
        <v>19</v>
      </c>
      <c r="M616" s="6">
        <v>974</v>
      </c>
      <c r="N616" s="6">
        <v>10</v>
      </c>
      <c r="O616" s="6">
        <v>972</v>
      </c>
      <c r="P616" s="6">
        <v>8</v>
      </c>
      <c r="Q616" s="31">
        <f t="shared" si="61"/>
        <v>0.10277492291880241</v>
      </c>
      <c r="R616" s="31">
        <f t="shared" si="62"/>
        <v>4.2338196364015008</v>
      </c>
      <c r="S616" s="92">
        <f t="shared" si="65"/>
        <v>0.10277492291880241</v>
      </c>
      <c r="T616" s="32">
        <f t="shared" si="63"/>
        <v>972</v>
      </c>
      <c r="U616" s="32">
        <f t="shared" si="64"/>
        <v>8</v>
      </c>
    </row>
    <row r="617" spans="1:21">
      <c r="A617" s="6" t="s">
        <v>2421</v>
      </c>
      <c r="B617" s="28">
        <v>164.77663886106001</v>
      </c>
      <c r="C617" s="28">
        <v>328.44364445241598</v>
      </c>
      <c r="D617" s="39">
        <v>0.50168922932205617</v>
      </c>
      <c r="E617" s="36">
        <v>6.404E-2</v>
      </c>
      <c r="F617" s="36">
        <v>1.56E-3</v>
      </c>
      <c r="G617" s="36">
        <v>0.97357000000000005</v>
      </c>
      <c r="H617" s="36">
        <v>2.172E-2</v>
      </c>
      <c r="I617" s="36">
        <v>0.11055</v>
      </c>
      <c r="J617" s="36">
        <v>1.1999999999999999E-3</v>
      </c>
      <c r="K617" s="6">
        <v>743</v>
      </c>
      <c r="L617" s="6">
        <v>29</v>
      </c>
      <c r="M617" s="6">
        <v>690</v>
      </c>
      <c r="N617" s="6">
        <v>11</v>
      </c>
      <c r="O617" s="6">
        <v>676</v>
      </c>
      <c r="P617" s="6">
        <v>7</v>
      </c>
      <c r="Q617" s="31">
        <f t="shared" si="61"/>
        <v>9.0174966352624448</v>
      </c>
      <c r="R617" s="31">
        <f t="shared" si="62"/>
        <v>7.3479671732166256</v>
      </c>
      <c r="S617" s="92">
        <f t="shared" si="65"/>
        <v>9.0174966352624448</v>
      </c>
      <c r="T617" s="32">
        <f t="shared" si="63"/>
        <v>676</v>
      </c>
      <c r="U617" s="32">
        <f t="shared" si="64"/>
        <v>7</v>
      </c>
    </row>
    <row r="618" spans="1:21">
      <c r="A618" s="6" t="s">
        <v>2422</v>
      </c>
      <c r="B618" s="28">
        <v>75.278286472087501</v>
      </c>
      <c r="C618" s="28">
        <v>77.370623309499805</v>
      </c>
      <c r="D618" s="39">
        <v>0.97295696030465606</v>
      </c>
      <c r="E618" s="36">
        <v>6.2950000000000006E-2</v>
      </c>
      <c r="F618" s="36">
        <v>2.0699999999999998E-3</v>
      </c>
      <c r="G618" s="36">
        <v>0.95421999999999996</v>
      </c>
      <c r="H618" s="36">
        <v>3.1489999999999997E-2</v>
      </c>
      <c r="I618" s="36">
        <v>0.11037</v>
      </c>
      <c r="J618" s="36">
        <v>1.33E-3</v>
      </c>
      <c r="K618" s="6">
        <v>707</v>
      </c>
      <c r="L618" s="6">
        <v>50</v>
      </c>
      <c r="M618" s="6">
        <v>680</v>
      </c>
      <c r="N618" s="6">
        <v>16</v>
      </c>
      <c r="O618" s="6">
        <v>675</v>
      </c>
      <c r="P618" s="6">
        <v>8</v>
      </c>
      <c r="Q618" s="31">
        <f t="shared" si="61"/>
        <v>4.526166902404527</v>
      </c>
      <c r="R618" s="31">
        <f t="shared" si="62"/>
        <v>13.692394808541689</v>
      </c>
      <c r="S618" s="92">
        <f t="shared" si="65"/>
        <v>4.526166902404527</v>
      </c>
      <c r="T618" s="32">
        <f t="shared" si="63"/>
        <v>675</v>
      </c>
      <c r="U618" s="32">
        <f t="shared" si="64"/>
        <v>8</v>
      </c>
    </row>
    <row r="619" spans="1:21">
      <c r="A619" s="6" t="s">
        <v>2423</v>
      </c>
      <c r="B619" s="28">
        <v>297.06379916733101</v>
      </c>
      <c r="C619" s="28">
        <v>273.68430642268498</v>
      </c>
      <c r="D619" s="39">
        <v>1.0854250397117697</v>
      </c>
      <c r="E619" s="36">
        <v>0.11001</v>
      </c>
      <c r="F619" s="36">
        <v>1.48E-3</v>
      </c>
      <c r="G619" s="36">
        <v>4.83162</v>
      </c>
      <c r="H619" s="36">
        <v>8.3119999999999999E-2</v>
      </c>
      <c r="I619" s="36">
        <v>0.31819999999999998</v>
      </c>
      <c r="J619" s="36">
        <v>4.1900000000000001E-3</v>
      </c>
      <c r="K619" s="6">
        <v>1800</v>
      </c>
      <c r="L619" s="6">
        <v>15</v>
      </c>
      <c r="M619" s="6">
        <v>1790</v>
      </c>
      <c r="N619" s="6">
        <v>14</v>
      </c>
      <c r="O619" s="6">
        <v>1781</v>
      </c>
      <c r="P619" s="6">
        <v>21</v>
      </c>
      <c r="Q619" s="31">
        <f t="shared" si="61"/>
        <v>1.055555555555554</v>
      </c>
      <c r="R619" s="31">
        <f t="shared" si="62"/>
        <v>2.8572521320716011</v>
      </c>
      <c r="S619" s="92">
        <f t="shared" si="65"/>
        <v>1.055555555555554</v>
      </c>
      <c r="T619" s="32">
        <f t="shared" si="63"/>
        <v>1800</v>
      </c>
      <c r="U619" s="32">
        <f t="shared" si="64"/>
        <v>15</v>
      </c>
    </row>
    <row r="620" spans="1:21">
      <c r="A620" s="6" t="s">
        <v>2424</v>
      </c>
      <c r="B620" s="28">
        <v>164.79188708530501</v>
      </c>
      <c r="C620" s="28">
        <v>282.30424694875899</v>
      </c>
      <c r="D620" s="39">
        <v>0.58373860424145996</v>
      </c>
      <c r="E620" s="36">
        <v>7.238E-2</v>
      </c>
      <c r="F620" s="36">
        <v>1.07E-3</v>
      </c>
      <c r="G620" s="36">
        <v>1.6275999999999999</v>
      </c>
      <c r="H620" s="36">
        <v>2.8559999999999999E-2</v>
      </c>
      <c r="I620" s="36">
        <v>0.16278000000000001</v>
      </c>
      <c r="J620" s="36">
        <v>1.73E-3</v>
      </c>
      <c r="K620" s="6">
        <v>997</v>
      </c>
      <c r="L620" s="6">
        <v>19</v>
      </c>
      <c r="M620" s="6">
        <v>981</v>
      </c>
      <c r="N620" s="6">
        <v>11</v>
      </c>
      <c r="O620" s="6">
        <v>972</v>
      </c>
      <c r="P620" s="6">
        <v>10</v>
      </c>
      <c r="Q620" s="31">
        <f t="shared" si="61"/>
        <v>2.5075225677031132</v>
      </c>
      <c r="R620" s="31">
        <f t="shared" si="62"/>
        <v>4.2227641199033901</v>
      </c>
      <c r="S620" s="92">
        <f t="shared" si="65"/>
        <v>2.5075225677031132</v>
      </c>
      <c r="T620" s="32">
        <f t="shared" si="63"/>
        <v>972</v>
      </c>
      <c r="U620" s="32">
        <f t="shared" si="64"/>
        <v>10</v>
      </c>
    </row>
    <row r="621" spans="1:21">
      <c r="A621" s="6" t="s">
        <v>2425</v>
      </c>
      <c r="B621" s="28">
        <v>219.43421954391999</v>
      </c>
      <c r="C621" s="28">
        <v>824.64374988947804</v>
      </c>
      <c r="D621" s="39">
        <v>0.26609577720479832</v>
      </c>
      <c r="E621" s="36">
        <v>7.3209999999999997E-2</v>
      </c>
      <c r="F621" s="36">
        <v>1.0499999999999999E-3</v>
      </c>
      <c r="G621" s="36">
        <v>1.6021799999999999</v>
      </c>
      <c r="H621" s="36">
        <v>2.4930000000000001E-2</v>
      </c>
      <c r="I621" s="36">
        <v>0.15831999999999999</v>
      </c>
      <c r="J621" s="36">
        <v>1.1000000000000001E-3</v>
      </c>
      <c r="K621" s="6">
        <v>1020</v>
      </c>
      <c r="L621" s="6">
        <v>20</v>
      </c>
      <c r="M621" s="6">
        <v>971</v>
      </c>
      <c r="N621" s="6">
        <v>10</v>
      </c>
      <c r="O621" s="6">
        <v>947</v>
      </c>
      <c r="P621" s="6">
        <v>6</v>
      </c>
      <c r="Q621" s="31">
        <f t="shared" si="61"/>
        <v>7.156862745098036</v>
      </c>
      <c r="R621" s="31">
        <f t="shared" si="62"/>
        <v>3.8262631022569908</v>
      </c>
      <c r="S621" s="92">
        <f t="shared" si="65"/>
        <v>7.156862745098036</v>
      </c>
      <c r="T621" s="32">
        <f t="shared" si="63"/>
        <v>947</v>
      </c>
      <c r="U621" s="32">
        <f t="shared" si="64"/>
        <v>6</v>
      </c>
    </row>
    <row r="622" spans="1:21">
      <c r="A622" s="6" t="s">
        <v>2426</v>
      </c>
      <c r="B622" s="28">
        <v>216.02292073652299</v>
      </c>
      <c r="C622" s="28">
        <v>190.436227441277</v>
      </c>
      <c r="D622" s="39">
        <v>1.1343583289746479</v>
      </c>
      <c r="E622" s="36">
        <v>7.0980000000000001E-2</v>
      </c>
      <c r="F622" s="36">
        <v>1.32E-3</v>
      </c>
      <c r="G622" s="36">
        <v>1.57423</v>
      </c>
      <c r="H622" s="36">
        <v>3.0779999999999998E-2</v>
      </c>
      <c r="I622" s="36">
        <v>0.16145999999999999</v>
      </c>
      <c r="J622" s="36">
        <v>2.5899999999999999E-3</v>
      </c>
      <c r="K622" s="6">
        <v>957</v>
      </c>
      <c r="L622" s="6">
        <v>18</v>
      </c>
      <c r="M622" s="6">
        <v>960</v>
      </c>
      <c r="N622" s="6">
        <v>12</v>
      </c>
      <c r="O622" s="6">
        <v>965</v>
      </c>
      <c r="P622" s="6">
        <v>14</v>
      </c>
      <c r="Q622" s="31">
        <f t="shared" si="61"/>
        <v>-0.83594566353186739</v>
      </c>
      <c r="R622" s="31">
        <f t="shared" si="62"/>
        <v>4.7904845671572733</v>
      </c>
      <c r="S622" s="92">
        <f t="shared" si="65"/>
        <v>-0.83594566353186739</v>
      </c>
      <c r="T622" s="32">
        <f t="shared" si="63"/>
        <v>965</v>
      </c>
      <c r="U622" s="32">
        <f t="shared" si="64"/>
        <v>14</v>
      </c>
    </row>
    <row r="623" spans="1:21">
      <c r="A623" s="6" t="s">
        <v>2427</v>
      </c>
      <c r="B623" s="28">
        <v>112.688708454367</v>
      </c>
      <c r="C623" s="28">
        <v>344.38680240758401</v>
      </c>
      <c r="D623" s="39">
        <v>0.32721552529472131</v>
      </c>
      <c r="E623" s="36">
        <v>7.5149999999999995E-2</v>
      </c>
      <c r="F623" s="36">
        <v>1.25E-3</v>
      </c>
      <c r="G623" s="36">
        <v>1.8438699999999999</v>
      </c>
      <c r="H623" s="36">
        <v>3.4419999999999999E-2</v>
      </c>
      <c r="I623" s="36">
        <v>0.1779</v>
      </c>
      <c r="J623" s="36">
        <v>2.0999999999999999E-3</v>
      </c>
      <c r="K623" s="6">
        <v>1073</v>
      </c>
      <c r="L623" s="6">
        <v>20</v>
      </c>
      <c r="M623" s="6">
        <v>1061</v>
      </c>
      <c r="N623" s="6">
        <v>12</v>
      </c>
      <c r="O623" s="6">
        <v>1056</v>
      </c>
      <c r="P623" s="6">
        <v>11</v>
      </c>
      <c r="Q623" s="31">
        <f t="shared" si="61"/>
        <v>1.5843429636533068</v>
      </c>
      <c r="R623" s="31">
        <f t="shared" si="62"/>
        <v>4.2028511109946587</v>
      </c>
      <c r="S623" s="92">
        <f t="shared" si="65"/>
        <v>1.5843429636533068</v>
      </c>
      <c r="T623" s="32">
        <f t="shared" si="63"/>
        <v>1073</v>
      </c>
      <c r="U623" s="32">
        <f t="shared" si="64"/>
        <v>20</v>
      </c>
    </row>
    <row r="624" spans="1:21">
      <c r="A624" s="6" t="s">
        <v>2428</v>
      </c>
      <c r="B624" s="28">
        <v>18.385422053684199</v>
      </c>
      <c r="C624" s="28">
        <v>84.452255924257102</v>
      </c>
      <c r="D624" s="39">
        <v>0.21770196488503013</v>
      </c>
      <c r="E624" s="36">
        <v>7.3709999999999998E-2</v>
      </c>
      <c r="F624" s="36">
        <v>1.9400000000000001E-3</v>
      </c>
      <c r="G624" s="36">
        <v>1.77634</v>
      </c>
      <c r="H624" s="36">
        <v>4.9459999999999997E-2</v>
      </c>
      <c r="I624" s="36">
        <v>0.17415</v>
      </c>
      <c r="J624" s="36">
        <v>1.9E-3</v>
      </c>
      <c r="K624" s="6">
        <v>1033</v>
      </c>
      <c r="L624" s="6">
        <v>39</v>
      </c>
      <c r="M624" s="6">
        <v>1037</v>
      </c>
      <c r="N624" s="6">
        <v>18</v>
      </c>
      <c r="O624" s="6">
        <v>1035</v>
      </c>
      <c r="P624" s="6">
        <v>10</v>
      </c>
      <c r="Q624" s="31">
        <f t="shared" si="61"/>
        <v>-0.19361084220717029</v>
      </c>
      <c r="R624" s="31">
        <f t="shared" si="62"/>
        <v>7.8092528036760713</v>
      </c>
      <c r="S624" s="92">
        <f t="shared" si="65"/>
        <v>-0.19361084220717029</v>
      </c>
      <c r="T624" s="32">
        <f t="shared" si="63"/>
        <v>1033</v>
      </c>
      <c r="U624" s="32">
        <f t="shared" si="64"/>
        <v>39</v>
      </c>
    </row>
    <row r="625" spans="1:21">
      <c r="A625" s="6" t="s">
        <v>2429</v>
      </c>
      <c r="B625" s="28">
        <v>620.579903863053</v>
      </c>
      <c r="C625" s="28">
        <v>277.15920928644499</v>
      </c>
      <c r="D625" s="39">
        <v>2.2390737275544814</v>
      </c>
      <c r="E625" s="36">
        <v>0.10894</v>
      </c>
      <c r="F625" s="36">
        <v>1.4499999999999999E-3</v>
      </c>
      <c r="G625" s="36">
        <v>4.7944300000000002</v>
      </c>
      <c r="H625" s="36">
        <v>8.4229999999999999E-2</v>
      </c>
      <c r="I625" s="36">
        <v>0.31741999999999998</v>
      </c>
      <c r="J625" s="36">
        <v>3.7000000000000002E-3</v>
      </c>
      <c r="K625" s="6">
        <v>1782</v>
      </c>
      <c r="L625" s="6">
        <v>16</v>
      </c>
      <c r="M625" s="6">
        <v>1784</v>
      </c>
      <c r="N625" s="6">
        <v>15</v>
      </c>
      <c r="O625" s="6">
        <v>1777</v>
      </c>
      <c r="P625" s="6">
        <v>18</v>
      </c>
      <c r="Q625" s="31">
        <f t="shared" si="61"/>
        <v>0.28058361391695152</v>
      </c>
      <c r="R625" s="31">
        <f t="shared" si="62"/>
        <v>2.6995945032216935</v>
      </c>
      <c r="S625" s="92">
        <f t="shared" si="65"/>
        <v>0.28058361391695152</v>
      </c>
      <c r="T625" s="32">
        <f t="shared" si="63"/>
        <v>1782</v>
      </c>
      <c r="U625" s="32">
        <f t="shared" si="64"/>
        <v>16</v>
      </c>
    </row>
    <row r="626" spans="1:21">
      <c r="A626" s="6" t="s">
        <v>2430</v>
      </c>
      <c r="B626" s="28">
        <v>823.15242488355204</v>
      </c>
      <c r="C626" s="28">
        <v>1334.41365619767</v>
      </c>
      <c r="D626" s="39">
        <v>0.61686450903768064</v>
      </c>
      <c r="E626" s="36">
        <v>6.1159999999999999E-2</v>
      </c>
      <c r="F626" s="36">
        <v>8.3000000000000001E-4</v>
      </c>
      <c r="G626" s="36">
        <v>0.93359999999999999</v>
      </c>
      <c r="H626" s="36">
        <v>1.5779999999999999E-2</v>
      </c>
      <c r="I626" s="36">
        <v>0.11015999999999999</v>
      </c>
      <c r="J626" s="36">
        <v>1.32E-3</v>
      </c>
      <c r="K626" s="6">
        <v>645</v>
      </c>
      <c r="L626" s="6">
        <v>18</v>
      </c>
      <c r="M626" s="6">
        <v>670</v>
      </c>
      <c r="N626" s="6">
        <v>8</v>
      </c>
      <c r="O626" s="6">
        <v>674</v>
      </c>
      <c r="P626" s="6">
        <v>8</v>
      </c>
      <c r="Q626" s="31">
        <f t="shared" si="61"/>
        <v>-4.4961240310077422</v>
      </c>
      <c r="R626" s="31">
        <f t="shared" si="62"/>
        <v>6.3379560822124485</v>
      </c>
      <c r="S626" s="92">
        <f t="shared" si="65"/>
        <v>-4.4961240310077422</v>
      </c>
      <c r="T626" s="32">
        <f t="shared" si="63"/>
        <v>674</v>
      </c>
      <c r="U626" s="32">
        <f t="shared" si="64"/>
        <v>8</v>
      </c>
    </row>
    <row r="627" spans="1:21">
      <c r="A627" s="6" t="s">
        <v>2431</v>
      </c>
      <c r="B627" s="28">
        <v>207.97351872001701</v>
      </c>
      <c r="C627" s="28">
        <v>520.97116656162996</v>
      </c>
      <c r="D627" s="39">
        <v>0.39920351080584054</v>
      </c>
      <c r="E627" s="36">
        <v>7.7700000000000005E-2</v>
      </c>
      <c r="F627" s="36">
        <v>1.01E-3</v>
      </c>
      <c r="G627" s="36">
        <v>2.0561799999999999</v>
      </c>
      <c r="H627" s="36">
        <v>2.7689999999999999E-2</v>
      </c>
      <c r="I627" s="36">
        <v>0.19106999999999999</v>
      </c>
      <c r="J627" s="36">
        <v>1.73E-3</v>
      </c>
      <c r="K627" s="6">
        <v>1139</v>
      </c>
      <c r="L627" s="6">
        <v>13</v>
      </c>
      <c r="M627" s="6">
        <v>1134</v>
      </c>
      <c r="N627" s="6">
        <v>9</v>
      </c>
      <c r="O627" s="6">
        <v>1127</v>
      </c>
      <c r="P627" s="6">
        <v>9</v>
      </c>
      <c r="Q627" s="31">
        <f t="shared" si="61"/>
        <v>1.0535557506584747</v>
      </c>
      <c r="R627" s="31">
        <f t="shared" si="62"/>
        <v>2.7566238077006657</v>
      </c>
      <c r="S627" s="92">
        <f t="shared" si="65"/>
        <v>1.0535557506584747</v>
      </c>
      <c r="T627" s="32">
        <f t="shared" si="63"/>
        <v>1139</v>
      </c>
      <c r="U627" s="32">
        <f t="shared" si="64"/>
        <v>13</v>
      </c>
    </row>
    <row r="628" spans="1:21">
      <c r="A628" s="6" t="s">
        <v>2432</v>
      </c>
      <c r="B628" s="28">
        <v>28.949748510954699</v>
      </c>
      <c r="C628" s="28">
        <v>112.854021384044</v>
      </c>
      <c r="D628" s="39">
        <v>0.256523854054241</v>
      </c>
      <c r="E628" s="36">
        <v>7.4679999999999996E-2</v>
      </c>
      <c r="F628" s="36">
        <v>1.6199999999999999E-3</v>
      </c>
      <c r="G628" s="36">
        <v>1.8444799999999999</v>
      </c>
      <c r="H628" s="36">
        <v>3.6920000000000001E-2</v>
      </c>
      <c r="I628" s="36">
        <v>0.17857999999999999</v>
      </c>
      <c r="J628" s="36">
        <v>1.6900000000000001E-3</v>
      </c>
      <c r="K628" s="6">
        <v>1060</v>
      </c>
      <c r="L628" s="6">
        <v>25</v>
      </c>
      <c r="M628" s="6">
        <v>1061</v>
      </c>
      <c r="N628" s="6">
        <v>13</v>
      </c>
      <c r="O628" s="6">
        <v>1059</v>
      </c>
      <c r="P628" s="6">
        <v>9</v>
      </c>
      <c r="Q628" s="31">
        <f t="shared" ref="Q628:Q666" si="66">(1-O628/K628)*100</f>
        <v>9.4339622641514964E-2</v>
      </c>
      <c r="R628" s="31">
        <f t="shared" ref="R628:R666" si="67">SQRT((2*P628)^2*(-1/K628)^2+(2*L628)^2*(O628/K628^2)^2)*100</f>
        <v>5.0091454664635267</v>
      </c>
      <c r="S628" s="92">
        <f t="shared" si="65"/>
        <v>9.4339622641514964E-2</v>
      </c>
      <c r="T628" s="32">
        <f t="shared" ref="T628:T666" si="68">IF(O628&lt;=1000,O628,K628)</f>
        <v>1060</v>
      </c>
      <c r="U628" s="32">
        <f t="shared" ref="U628:U666" si="69">IF(T628&lt;=1000,P628,L628)</f>
        <v>25</v>
      </c>
    </row>
    <row r="629" spans="1:21">
      <c r="A629" s="6" t="s">
        <v>2433</v>
      </c>
      <c r="B629" s="28">
        <v>136.91370785060599</v>
      </c>
      <c r="C629" s="28">
        <v>439.995114735416</v>
      </c>
      <c r="D629" s="39">
        <v>0.31117097273440603</v>
      </c>
      <c r="E629" s="36">
        <v>7.5569999999999998E-2</v>
      </c>
      <c r="F629" s="36">
        <v>1.1900000000000001E-3</v>
      </c>
      <c r="G629" s="36">
        <v>1.91699</v>
      </c>
      <c r="H629" s="36">
        <v>3.3500000000000002E-2</v>
      </c>
      <c r="I629" s="36">
        <v>0.18254000000000001</v>
      </c>
      <c r="J629" s="36">
        <v>1.82E-3</v>
      </c>
      <c r="K629" s="6">
        <v>1084</v>
      </c>
      <c r="L629" s="6">
        <v>20</v>
      </c>
      <c r="M629" s="6">
        <v>1087</v>
      </c>
      <c r="N629" s="6">
        <v>12</v>
      </c>
      <c r="O629" s="6">
        <v>1081</v>
      </c>
      <c r="P629" s="6">
        <v>10</v>
      </c>
      <c r="Q629" s="31">
        <f t="shared" si="66"/>
        <v>0.27675276752767708</v>
      </c>
      <c r="R629" s="31">
        <f t="shared" si="67"/>
        <v>4.1164550676224865</v>
      </c>
      <c r="S629" s="92">
        <f t="shared" si="65"/>
        <v>0.27675276752767708</v>
      </c>
      <c r="T629" s="32">
        <f t="shared" si="68"/>
        <v>1084</v>
      </c>
      <c r="U629" s="32">
        <f t="shared" si="69"/>
        <v>20</v>
      </c>
    </row>
    <row r="630" spans="1:21">
      <c r="A630" s="6" t="s">
        <v>2434</v>
      </c>
      <c r="B630" s="28">
        <v>409.602420324729</v>
      </c>
      <c r="C630" s="28">
        <v>484.361116067723</v>
      </c>
      <c r="D630" s="39">
        <v>0.84565504277073034</v>
      </c>
      <c r="E630" s="36">
        <v>9.6070000000000003E-2</v>
      </c>
      <c r="F630" s="36">
        <v>4.4799999999999996E-3</v>
      </c>
      <c r="G630" s="36">
        <v>3.56637</v>
      </c>
      <c r="H630" s="36">
        <v>0.15719</v>
      </c>
      <c r="I630" s="36">
        <v>0.26923000000000002</v>
      </c>
      <c r="J630" s="36">
        <v>4.13E-3</v>
      </c>
      <c r="K630" s="6">
        <v>1549</v>
      </c>
      <c r="L630" s="6">
        <v>90</v>
      </c>
      <c r="M630" s="6">
        <v>1542</v>
      </c>
      <c r="N630" s="6">
        <v>35</v>
      </c>
      <c r="O630" s="6">
        <v>1537</v>
      </c>
      <c r="P630" s="6">
        <v>21</v>
      </c>
      <c r="Q630" s="31">
        <f t="shared" si="66"/>
        <v>0.77469335054873856</v>
      </c>
      <c r="R630" s="31">
        <f t="shared" si="67"/>
        <v>11.844891172080539</v>
      </c>
      <c r="S630" s="92">
        <f t="shared" si="65"/>
        <v>0.77469335054873856</v>
      </c>
      <c r="T630" s="32">
        <f t="shared" si="68"/>
        <v>1549</v>
      </c>
      <c r="U630" s="32">
        <f t="shared" si="69"/>
        <v>90</v>
      </c>
    </row>
    <row r="631" spans="1:21">
      <c r="A631" s="6" t="s">
        <v>2435</v>
      </c>
      <c r="B631" s="28">
        <v>118.10227826837099</v>
      </c>
      <c r="C631" s="28">
        <v>177.79472220600499</v>
      </c>
      <c r="D631" s="39">
        <v>0.6642620028480356</v>
      </c>
      <c r="E631" s="36">
        <v>0.16261</v>
      </c>
      <c r="F631" s="36">
        <v>2.2699999999999999E-3</v>
      </c>
      <c r="G631" s="36">
        <v>10.474449999999999</v>
      </c>
      <c r="H631" s="36">
        <v>0.19055</v>
      </c>
      <c r="I631" s="36">
        <v>0.46467000000000003</v>
      </c>
      <c r="J631" s="36">
        <v>7.2399999999999999E-3</v>
      </c>
      <c r="K631" s="6">
        <v>2483</v>
      </c>
      <c r="L631" s="6">
        <v>14</v>
      </c>
      <c r="M631" s="6">
        <v>2478</v>
      </c>
      <c r="N631" s="6">
        <v>17</v>
      </c>
      <c r="O631" s="6">
        <v>2460</v>
      </c>
      <c r="P631" s="6">
        <v>32</v>
      </c>
      <c r="Q631" s="31">
        <f t="shared" si="66"/>
        <v>0.92629883205799235</v>
      </c>
      <c r="R631" s="31">
        <f t="shared" si="67"/>
        <v>2.8092405827640361</v>
      </c>
      <c r="S631" s="92">
        <f t="shared" si="65"/>
        <v>0.92629883205799235</v>
      </c>
      <c r="T631" s="32">
        <f t="shared" si="68"/>
        <v>2483</v>
      </c>
      <c r="U631" s="32">
        <f t="shared" si="69"/>
        <v>14</v>
      </c>
    </row>
    <row r="632" spans="1:21">
      <c r="A632" s="6" t="s">
        <v>2436</v>
      </c>
      <c r="B632" s="28">
        <v>214.428706603558</v>
      </c>
      <c r="C632" s="28">
        <v>684.06555845056403</v>
      </c>
      <c r="D632" s="39">
        <v>0.31346221711446431</v>
      </c>
      <c r="E632" s="36">
        <v>7.3200000000000001E-2</v>
      </c>
      <c r="F632" s="36">
        <v>2.6099999999999999E-3</v>
      </c>
      <c r="G632" s="36">
        <v>1.73529</v>
      </c>
      <c r="H632" s="36">
        <v>5.4170000000000003E-2</v>
      </c>
      <c r="I632" s="36">
        <v>0.17193</v>
      </c>
      <c r="J632" s="36">
        <v>2.9399999999999999E-3</v>
      </c>
      <c r="K632" s="6">
        <v>1020</v>
      </c>
      <c r="L632" s="6">
        <v>74</v>
      </c>
      <c r="M632" s="6">
        <v>1022</v>
      </c>
      <c r="N632" s="6">
        <v>20</v>
      </c>
      <c r="O632" s="6">
        <v>1023</v>
      </c>
      <c r="P632" s="6">
        <v>16</v>
      </c>
      <c r="Q632" s="31">
        <f t="shared" si="66"/>
        <v>-0.29411764705882248</v>
      </c>
      <c r="R632" s="31">
        <f t="shared" si="67"/>
        <v>14.886807485123175</v>
      </c>
      <c r="S632" s="92">
        <f t="shared" si="65"/>
        <v>-0.29411764705882248</v>
      </c>
      <c r="T632" s="32">
        <f t="shared" si="68"/>
        <v>1020</v>
      </c>
      <c r="U632" s="32">
        <f t="shared" si="69"/>
        <v>74</v>
      </c>
    </row>
    <row r="633" spans="1:21">
      <c r="A633" s="6" t="s">
        <v>2437</v>
      </c>
      <c r="B633" s="28">
        <v>227.59590225672699</v>
      </c>
      <c r="C633" s="28">
        <v>422.34914728052598</v>
      </c>
      <c r="D633" s="39">
        <v>0.53888093233335421</v>
      </c>
      <c r="E633" s="36">
        <v>7.2770000000000001E-2</v>
      </c>
      <c r="F633" s="36">
        <v>2.1700000000000001E-3</v>
      </c>
      <c r="G633" s="36">
        <v>1.6030599999999999</v>
      </c>
      <c r="H633" s="36">
        <v>4.4920000000000002E-2</v>
      </c>
      <c r="I633" s="36">
        <v>0.15978000000000001</v>
      </c>
      <c r="J633" s="36">
        <v>1.65E-3</v>
      </c>
      <c r="K633" s="6">
        <v>1007</v>
      </c>
      <c r="L633" s="6">
        <v>62</v>
      </c>
      <c r="M633" s="6">
        <v>971</v>
      </c>
      <c r="N633" s="6">
        <v>18</v>
      </c>
      <c r="O633" s="6">
        <v>956</v>
      </c>
      <c r="P633" s="6">
        <v>9</v>
      </c>
      <c r="Q633" s="31">
        <f t="shared" si="66"/>
        <v>5.0645481628599835</v>
      </c>
      <c r="R633" s="31">
        <f t="shared" si="67"/>
        <v>11.826033428302864</v>
      </c>
      <c r="S633" s="92">
        <f t="shared" si="65"/>
        <v>5.0645481628599835</v>
      </c>
      <c r="T633" s="32">
        <f t="shared" si="68"/>
        <v>956</v>
      </c>
      <c r="U633" s="32">
        <f t="shared" si="69"/>
        <v>9</v>
      </c>
    </row>
    <row r="634" spans="1:21">
      <c r="A634" s="6" t="s">
        <v>2438</v>
      </c>
      <c r="B634" s="28">
        <v>165.276050748957</v>
      </c>
      <c r="C634" s="28">
        <v>754.44064553254304</v>
      </c>
      <c r="D634" s="39">
        <v>0.21907097891351318</v>
      </c>
      <c r="E634" s="36">
        <v>7.7009999999999995E-2</v>
      </c>
      <c r="F634" s="36">
        <v>1.0300000000000001E-3</v>
      </c>
      <c r="G634" s="36">
        <v>1.74536</v>
      </c>
      <c r="H634" s="36">
        <v>2.4740000000000002E-2</v>
      </c>
      <c r="I634" s="36">
        <v>0.16344</v>
      </c>
      <c r="J634" s="36">
        <v>1.33E-3</v>
      </c>
      <c r="K634" s="6">
        <v>1121</v>
      </c>
      <c r="L634" s="6">
        <v>16</v>
      </c>
      <c r="M634" s="6">
        <v>1025</v>
      </c>
      <c r="N634" s="6">
        <v>9</v>
      </c>
      <c r="O634" s="6">
        <v>976</v>
      </c>
      <c r="P634" s="6">
        <v>7</v>
      </c>
      <c r="Q634" s="31">
        <f t="shared" si="66"/>
        <v>12.934879571810887</v>
      </c>
      <c r="R634" s="31">
        <f t="shared" si="67"/>
        <v>2.7814936661547298</v>
      </c>
      <c r="S634" s="92" t="str">
        <f t="shared" si="65"/>
        <v>X</v>
      </c>
      <c r="T634" s="32">
        <f t="shared" si="68"/>
        <v>976</v>
      </c>
      <c r="U634" s="32">
        <f t="shared" si="69"/>
        <v>7</v>
      </c>
    </row>
    <row r="635" spans="1:21">
      <c r="A635" s="6" t="s">
        <v>2439</v>
      </c>
      <c r="B635" s="28">
        <v>227.29808260317199</v>
      </c>
      <c r="C635" s="28">
        <v>481.04281344597302</v>
      </c>
      <c r="D635" s="39">
        <v>0.47251112842724202</v>
      </c>
      <c r="E635" s="36">
        <v>7.5029999999999999E-2</v>
      </c>
      <c r="F635" s="36">
        <v>1.2700000000000001E-3</v>
      </c>
      <c r="G635" s="36">
        <v>1.7668999999999999</v>
      </c>
      <c r="H635" s="36">
        <v>3.1019999999999999E-2</v>
      </c>
      <c r="I635" s="36">
        <v>0.17027</v>
      </c>
      <c r="J635" s="36">
        <v>1.99E-3</v>
      </c>
      <c r="K635" s="6">
        <v>1069</v>
      </c>
      <c r="L635" s="6">
        <v>18</v>
      </c>
      <c r="M635" s="6">
        <v>1033</v>
      </c>
      <c r="N635" s="6">
        <v>11</v>
      </c>
      <c r="O635" s="6">
        <v>1014</v>
      </c>
      <c r="P635" s="6">
        <v>11</v>
      </c>
      <c r="Q635" s="31">
        <f t="shared" si="66"/>
        <v>5.1449953227315266</v>
      </c>
      <c r="R635" s="31">
        <f t="shared" si="67"/>
        <v>3.7999141909673089</v>
      </c>
      <c r="S635" s="92">
        <f t="shared" si="65"/>
        <v>5.1449953227315266</v>
      </c>
      <c r="T635" s="32">
        <f t="shared" si="68"/>
        <v>1069</v>
      </c>
      <c r="U635" s="32">
        <f t="shared" si="69"/>
        <v>18</v>
      </c>
    </row>
    <row r="636" spans="1:21">
      <c r="A636" s="6" t="s">
        <v>2440</v>
      </c>
      <c r="B636" s="28">
        <v>87.379856848343493</v>
      </c>
      <c r="C636" s="28">
        <v>310.48817429676598</v>
      </c>
      <c r="D636" s="39">
        <v>0.28142732664860026</v>
      </c>
      <c r="E636" s="36">
        <v>7.0989999999999998E-2</v>
      </c>
      <c r="F636" s="36">
        <v>1.1800000000000001E-3</v>
      </c>
      <c r="G636" s="36">
        <v>1.5759000000000001</v>
      </c>
      <c r="H636" s="36">
        <v>3.1419999999999997E-2</v>
      </c>
      <c r="I636" s="36">
        <v>0.16026000000000001</v>
      </c>
      <c r="J636" s="36">
        <v>1.9400000000000001E-3</v>
      </c>
      <c r="K636" s="6">
        <v>957</v>
      </c>
      <c r="L636" s="6">
        <v>22</v>
      </c>
      <c r="M636" s="6">
        <v>961</v>
      </c>
      <c r="N636" s="6">
        <v>12</v>
      </c>
      <c r="O636" s="6">
        <v>958</v>
      </c>
      <c r="P636" s="6">
        <v>11</v>
      </c>
      <c r="Q636" s="31">
        <f t="shared" si="66"/>
        <v>-0.10449320794148065</v>
      </c>
      <c r="R636" s="31">
        <f t="shared" si="67"/>
        <v>5.1446836873282074</v>
      </c>
      <c r="S636" s="92">
        <f t="shared" si="65"/>
        <v>-0.10449320794148065</v>
      </c>
      <c r="T636" s="32">
        <f t="shared" si="68"/>
        <v>958</v>
      </c>
      <c r="U636" s="32">
        <f t="shared" si="69"/>
        <v>11</v>
      </c>
    </row>
    <row r="637" spans="1:21">
      <c r="A637" s="6" t="s">
        <v>2441</v>
      </c>
      <c r="B637" s="28">
        <v>46.224722219999997</v>
      </c>
      <c r="C637" s="28">
        <v>32.84217641</v>
      </c>
      <c r="D637" s="39">
        <v>1.4074804800672465</v>
      </c>
      <c r="E637" s="36">
        <v>0.23974999999999999</v>
      </c>
      <c r="F637" s="36">
        <v>4.9699999999999996E-3</v>
      </c>
      <c r="G637" s="36">
        <v>20.522099999999998</v>
      </c>
      <c r="H637" s="36">
        <v>0.39944000000000002</v>
      </c>
      <c r="I637" s="36">
        <v>0.62067000000000005</v>
      </c>
      <c r="J637" s="36">
        <v>7.3000000000000001E-3</v>
      </c>
      <c r="K637" s="6">
        <v>3118</v>
      </c>
      <c r="L637" s="6">
        <v>17</v>
      </c>
      <c r="M637" s="6">
        <v>3116</v>
      </c>
      <c r="N637" s="6">
        <v>19</v>
      </c>
      <c r="O637" s="6">
        <v>3113</v>
      </c>
      <c r="P637" s="6">
        <v>29</v>
      </c>
      <c r="Q637" s="31">
        <f t="shared" si="66"/>
        <v>0.1603592046183433</v>
      </c>
      <c r="R637" s="31">
        <f t="shared" si="67"/>
        <v>2.1553363955182916</v>
      </c>
      <c r="S637" s="92">
        <f t="shared" si="65"/>
        <v>0.1603592046183433</v>
      </c>
      <c r="T637" s="32">
        <f t="shared" si="68"/>
        <v>3118</v>
      </c>
      <c r="U637" s="32">
        <f t="shared" si="69"/>
        <v>17</v>
      </c>
    </row>
    <row r="638" spans="1:21">
      <c r="A638" s="6" t="s">
        <v>2442</v>
      </c>
      <c r="B638" s="28">
        <v>376.0850155</v>
      </c>
      <c r="C638" s="28">
        <v>549.06179740000005</v>
      </c>
      <c r="D638" s="39">
        <v>0.68495935663507146</v>
      </c>
      <c r="E638" s="36">
        <v>7.4730000000000005E-2</v>
      </c>
      <c r="F638" s="36">
        <v>1.34E-3</v>
      </c>
      <c r="G638" s="36">
        <v>1.89402</v>
      </c>
      <c r="H638" s="36">
        <v>3.7609999999999998E-2</v>
      </c>
      <c r="I638" s="36">
        <v>0.18354999999999999</v>
      </c>
      <c r="J638" s="36">
        <v>1.9E-3</v>
      </c>
      <c r="K638" s="6">
        <v>1061</v>
      </c>
      <c r="L638" s="6">
        <v>24</v>
      </c>
      <c r="M638" s="6">
        <v>1079</v>
      </c>
      <c r="N638" s="6">
        <v>13</v>
      </c>
      <c r="O638" s="6">
        <v>1086</v>
      </c>
      <c r="P638" s="6">
        <v>10</v>
      </c>
      <c r="Q638" s="31">
        <f t="shared" si="66"/>
        <v>-2.3562676720075393</v>
      </c>
      <c r="R638" s="31">
        <f t="shared" si="67"/>
        <v>4.9996033447027814</v>
      </c>
      <c r="S638" s="92">
        <f t="shared" si="65"/>
        <v>-2.3562676720075393</v>
      </c>
      <c r="T638" s="32">
        <f t="shared" si="68"/>
        <v>1061</v>
      </c>
      <c r="U638" s="32">
        <f t="shared" si="69"/>
        <v>24</v>
      </c>
    </row>
    <row r="639" spans="1:21">
      <c r="A639" s="6" t="s">
        <v>2443</v>
      </c>
      <c r="B639" s="28">
        <v>105.92922489999999</v>
      </c>
      <c r="C639" s="28">
        <v>55.323245020000002</v>
      </c>
      <c r="D639" s="39">
        <v>1.9147326745151219</v>
      </c>
      <c r="E639" s="36">
        <v>7.041E-2</v>
      </c>
      <c r="F639" s="36">
        <v>2.8400000000000001E-3</v>
      </c>
      <c r="G639" s="36">
        <v>1.4972300000000001</v>
      </c>
      <c r="H639" s="36">
        <v>6.0909999999999999E-2</v>
      </c>
      <c r="I639" s="36">
        <v>0.15429000000000001</v>
      </c>
      <c r="J639" s="36">
        <v>2.0400000000000001E-3</v>
      </c>
      <c r="K639" s="6">
        <v>940</v>
      </c>
      <c r="L639" s="6">
        <v>62</v>
      </c>
      <c r="M639" s="6">
        <v>929</v>
      </c>
      <c r="N639" s="6">
        <v>25</v>
      </c>
      <c r="O639" s="6">
        <v>925</v>
      </c>
      <c r="P639" s="6">
        <v>11</v>
      </c>
      <c r="Q639" s="31">
        <f t="shared" si="66"/>
        <v>1.5957446808510634</v>
      </c>
      <c r="R639" s="31">
        <f t="shared" si="67"/>
        <v>13.190284751989276</v>
      </c>
      <c r="S639" s="92">
        <f t="shared" si="65"/>
        <v>1.5957446808510634</v>
      </c>
      <c r="T639" s="32">
        <f t="shared" si="68"/>
        <v>925</v>
      </c>
      <c r="U639" s="32">
        <f t="shared" si="69"/>
        <v>11</v>
      </c>
    </row>
    <row r="640" spans="1:21">
      <c r="A640" s="6" t="s">
        <v>2444</v>
      </c>
      <c r="B640" s="28">
        <v>225.6456623</v>
      </c>
      <c r="C640" s="28">
        <v>417.01709160000001</v>
      </c>
      <c r="D640" s="39">
        <v>0.54109451829479882</v>
      </c>
      <c r="E640" s="36">
        <v>6.4449999999999993E-2</v>
      </c>
      <c r="F640" s="36">
        <v>1.1199999999999999E-3</v>
      </c>
      <c r="G640" s="36">
        <v>1.09388</v>
      </c>
      <c r="H640" s="36">
        <v>1.9529999999999999E-2</v>
      </c>
      <c r="I640" s="36">
        <v>0.12315</v>
      </c>
      <c r="J640" s="36">
        <v>1.31E-3</v>
      </c>
      <c r="K640" s="6">
        <v>757</v>
      </c>
      <c r="L640" s="6">
        <v>20</v>
      </c>
      <c r="M640" s="6">
        <v>750</v>
      </c>
      <c r="N640" s="6">
        <v>9</v>
      </c>
      <c r="O640" s="6">
        <v>749</v>
      </c>
      <c r="P640" s="6">
        <v>8</v>
      </c>
      <c r="Q640" s="31">
        <f t="shared" si="66"/>
        <v>1.0568031704095149</v>
      </c>
      <c r="R640" s="31">
        <f t="shared" si="67"/>
        <v>5.6392497091154503</v>
      </c>
      <c r="S640" s="92">
        <f t="shared" si="65"/>
        <v>1.0568031704095149</v>
      </c>
      <c r="T640" s="32">
        <f t="shared" si="68"/>
        <v>749</v>
      </c>
      <c r="U640" s="32">
        <f t="shared" si="69"/>
        <v>8</v>
      </c>
    </row>
    <row r="641" spans="1:21">
      <c r="A641" s="6" t="s">
        <v>2445</v>
      </c>
      <c r="B641" s="28">
        <v>194.20134150000001</v>
      </c>
      <c r="C641" s="28">
        <v>352.3999981</v>
      </c>
      <c r="D641" s="39">
        <v>0.55108212981570959</v>
      </c>
      <c r="E641" s="36">
        <v>6.4009999999999997E-2</v>
      </c>
      <c r="F641" s="36">
        <v>1.4499999999999999E-3</v>
      </c>
      <c r="G641" s="36">
        <v>1.0697099999999999</v>
      </c>
      <c r="H641" s="36">
        <v>2.4500000000000001E-2</v>
      </c>
      <c r="I641" s="36">
        <v>0.12068</v>
      </c>
      <c r="J641" s="36">
        <v>1.0499999999999999E-3</v>
      </c>
      <c r="K641" s="6">
        <v>742</v>
      </c>
      <c r="L641" s="6">
        <v>34</v>
      </c>
      <c r="M641" s="6">
        <v>739</v>
      </c>
      <c r="N641" s="6">
        <v>12</v>
      </c>
      <c r="O641" s="6">
        <v>734</v>
      </c>
      <c r="P641" s="6">
        <v>6</v>
      </c>
      <c r="Q641" s="31">
        <f t="shared" si="66"/>
        <v>1.0781671159029615</v>
      </c>
      <c r="R641" s="31">
        <f t="shared" si="67"/>
        <v>9.2087368123576372</v>
      </c>
      <c r="S641" s="92">
        <f t="shared" si="65"/>
        <v>1.0781671159029615</v>
      </c>
      <c r="T641" s="32">
        <f t="shared" si="68"/>
        <v>734</v>
      </c>
      <c r="U641" s="32">
        <f t="shared" si="69"/>
        <v>6</v>
      </c>
    </row>
    <row r="642" spans="1:21">
      <c r="A642" s="6" t="s">
        <v>2446</v>
      </c>
      <c r="B642" s="28">
        <v>390.51355510000002</v>
      </c>
      <c r="C642" s="28">
        <v>1057.9555009999999</v>
      </c>
      <c r="D642" s="39">
        <v>0.36912096466333327</v>
      </c>
      <c r="E642" s="36">
        <v>6.5290000000000001E-2</v>
      </c>
      <c r="F642" s="36">
        <v>1.2899999999999999E-3</v>
      </c>
      <c r="G642" s="36">
        <v>1.08562</v>
      </c>
      <c r="H642" s="36">
        <v>2.086E-2</v>
      </c>
      <c r="I642" s="36">
        <v>0.12021</v>
      </c>
      <c r="J642" s="36">
        <v>1E-3</v>
      </c>
      <c r="K642" s="6">
        <v>784</v>
      </c>
      <c r="L642" s="6">
        <v>26</v>
      </c>
      <c r="M642" s="6">
        <v>746</v>
      </c>
      <c r="N642" s="6">
        <v>10</v>
      </c>
      <c r="O642" s="6">
        <v>732</v>
      </c>
      <c r="P642" s="6">
        <v>6</v>
      </c>
      <c r="Q642" s="31">
        <f t="shared" si="66"/>
        <v>6.6326530612244916</v>
      </c>
      <c r="R642" s="31">
        <f t="shared" si="67"/>
        <v>6.3790834672557155</v>
      </c>
      <c r="S642" s="92">
        <f t="shared" si="65"/>
        <v>6.6326530612244916</v>
      </c>
      <c r="T642" s="32">
        <f t="shared" si="68"/>
        <v>732</v>
      </c>
      <c r="U642" s="32">
        <f t="shared" si="69"/>
        <v>6</v>
      </c>
    </row>
    <row r="643" spans="1:21">
      <c r="A643" s="6" t="s">
        <v>2447</v>
      </c>
      <c r="B643" s="28">
        <v>296.59734580000003</v>
      </c>
      <c r="C643" s="28">
        <v>539.59577650000006</v>
      </c>
      <c r="D643" s="39">
        <v>0.54966580302727774</v>
      </c>
      <c r="E643" s="36">
        <v>6.132E-2</v>
      </c>
      <c r="F643" s="36">
        <v>1.1900000000000001E-3</v>
      </c>
      <c r="G643" s="36">
        <v>0.90271999999999997</v>
      </c>
      <c r="H643" s="36">
        <v>1.984E-2</v>
      </c>
      <c r="I643" s="36">
        <v>0.10668999999999999</v>
      </c>
      <c r="J643" s="36">
        <v>1.3500000000000001E-3</v>
      </c>
      <c r="K643" s="6">
        <v>650</v>
      </c>
      <c r="L643" s="6">
        <v>26</v>
      </c>
      <c r="M643" s="6">
        <v>653</v>
      </c>
      <c r="N643" s="6">
        <v>11</v>
      </c>
      <c r="O643" s="6">
        <v>653</v>
      </c>
      <c r="P643" s="6">
        <v>8</v>
      </c>
      <c r="Q643" s="31">
        <f t="shared" si="66"/>
        <v>-0.46153846153846878</v>
      </c>
      <c r="R643" s="31">
        <f t="shared" si="67"/>
        <v>8.4054330133558164</v>
      </c>
      <c r="S643" s="92">
        <f t="shared" si="65"/>
        <v>-0.46153846153846878</v>
      </c>
      <c r="T643" s="32">
        <f t="shared" si="68"/>
        <v>653</v>
      </c>
      <c r="U643" s="32">
        <f t="shared" si="69"/>
        <v>8</v>
      </c>
    </row>
    <row r="644" spans="1:21">
      <c r="A644" s="6" t="s">
        <v>2448</v>
      </c>
      <c r="B644" s="28">
        <v>312.57419520000002</v>
      </c>
      <c r="C644" s="28">
        <v>347.21721480000002</v>
      </c>
      <c r="D644" s="39">
        <v>0.90022666468321666</v>
      </c>
      <c r="E644" s="36">
        <v>6.1890000000000001E-2</v>
      </c>
      <c r="F644" s="36">
        <v>1.33E-3</v>
      </c>
      <c r="G644" s="36">
        <v>0.86331000000000002</v>
      </c>
      <c r="H644" s="36">
        <v>1.8669999999999999E-2</v>
      </c>
      <c r="I644" s="36">
        <v>0.10087</v>
      </c>
      <c r="J644" s="36">
        <v>8.9999999999999998E-4</v>
      </c>
      <c r="K644" s="6">
        <v>670</v>
      </c>
      <c r="L644" s="6">
        <v>31</v>
      </c>
      <c r="M644" s="6">
        <v>632</v>
      </c>
      <c r="N644" s="6">
        <v>10</v>
      </c>
      <c r="O644" s="6">
        <v>620</v>
      </c>
      <c r="P644" s="6">
        <v>5</v>
      </c>
      <c r="Q644" s="31">
        <f t="shared" si="66"/>
        <v>7.4626865671641784</v>
      </c>
      <c r="R644" s="31">
        <f t="shared" si="67"/>
        <v>8.6922540530409673</v>
      </c>
      <c r="S644" s="92">
        <f t="shared" ref="S644:S707" si="70">IF(OR(Q644-R644&gt;10,Q644+R644&lt;-5),"X",Q644)</f>
        <v>7.4626865671641784</v>
      </c>
      <c r="T644" s="32">
        <f t="shared" si="68"/>
        <v>620</v>
      </c>
      <c r="U644" s="32">
        <f t="shared" si="69"/>
        <v>5</v>
      </c>
    </row>
    <row r="645" spans="1:21">
      <c r="A645" s="6" t="s">
        <v>2449</v>
      </c>
      <c r="B645" s="28">
        <v>103.9442698</v>
      </c>
      <c r="C645" s="28">
        <v>629.67446719999998</v>
      </c>
      <c r="D645" s="39">
        <v>0.16507620241013324</v>
      </c>
      <c r="E645" s="36">
        <v>6.1350000000000002E-2</v>
      </c>
      <c r="F645" s="36">
        <v>1.07E-3</v>
      </c>
      <c r="G645" s="36">
        <v>0.83806999999999998</v>
      </c>
      <c r="H645" s="36">
        <v>1.465E-2</v>
      </c>
      <c r="I645" s="36">
        <v>9.8989999999999995E-2</v>
      </c>
      <c r="J645" s="36">
        <v>8.4999999999999995E-4</v>
      </c>
      <c r="K645" s="6">
        <v>651</v>
      </c>
      <c r="L645" s="6">
        <v>23</v>
      </c>
      <c r="M645" s="6">
        <v>618</v>
      </c>
      <c r="N645" s="6">
        <v>8</v>
      </c>
      <c r="O645" s="6">
        <v>608</v>
      </c>
      <c r="P645" s="6">
        <v>5</v>
      </c>
      <c r="Q645" s="31">
        <f t="shared" si="66"/>
        <v>6.6052227342549896</v>
      </c>
      <c r="R645" s="31">
        <f t="shared" si="67"/>
        <v>6.7757414231767275</v>
      </c>
      <c r="S645" s="92">
        <f t="shared" si="70"/>
        <v>6.6052227342549896</v>
      </c>
      <c r="T645" s="32">
        <f t="shared" si="68"/>
        <v>608</v>
      </c>
      <c r="U645" s="32">
        <f t="shared" si="69"/>
        <v>5</v>
      </c>
    </row>
    <row r="646" spans="1:21">
      <c r="A646" s="6" t="s">
        <v>2450</v>
      </c>
      <c r="B646" s="28">
        <v>160.27977000000001</v>
      </c>
      <c r="C646" s="28">
        <v>167.1776299</v>
      </c>
      <c r="D646" s="39">
        <v>0.95873933669160127</v>
      </c>
      <c r="E646" s="36">
        <v>0.16402</v>
      </c>
      <c r="F646" s="36">
        <v>2.6199999999999999E-3</v>
      </c>
      <c r="G646" s="36">
        <v>10.582380000000001</v>
      </c>
      <c r="H646" s="36">
        <v>0.19939999999999999</v>
      </c>
      <c r="I646" s="36">
        <v>0.46531</v>
      </c>
      <c r="J646" s="36">
        <v>4.9800000000000001E-3</v>
      </c>
      <c r="K646" s="6">
        <v>2498</v>
      </c>
      <c r="L646" s="6">
        <v>18</v>
      </c>
      <c r="M646" s="6">
        <v>2487</v>
      </c>
      <c r="N646" s="6">
        <v>17</v>
      </c>
      <c r="O646" s="6">
        <v>2463</v>
      </c>
      <c r="P646" s="6">
        <v>22</v>
      </c>
      <c r="Q646" s="31">
        <f t="shared" si="66"/>
        <v>1.4011208967173783</v>
      </c>
      <c r="R646" s="31">
        <f t="shared" si="67"/>
        <v>2.2631153790519232</v>
      </c>
      <c r="S646" s="92">
        <f t="shared" si="70"/>
        <v>1.4011208967173783</v>
      </c>
      <c r="T646" s="32">
        <f t="shared" si="68"/>
        <v>2498</v>
      </c>
      <c r="U646" s="32">
        <f t="shared" si="69"/>
        <v>18</v>
      </c>
    </row>
    <row r="647" spans="1:21">
      <c r="A647" s="6" t="s">
        <v>2451</v>
      </c>
      <c r="B647" s="28">
        <v>519.463392</v>
      </c>
      <c r="C647" s="28">
        <v>511.94648280000001</v>
      </c>
      <c r="D647" s="39">
        <v>1.0146829980330905</v>
      </c>
      <c r="E647" s="36">
        <v>8.8349999999999998E-2</v>
      </c>
      <c r="F647" s="36">
        <v>8.5000000000000006E-3</v>
      </c>
      <c r="G647" s="36">
        <v>2.5001099999999998</v>
      </c>
      <c r="H647" s="36">
        <v>0.23737</v>
      </c>
      <c r="I647" s="36">
        <v>0.20524000000000001</v>
      </c>
      <c r="J647" s="36">
        <v>3.1700000000000001E-3</v>
      </c>
      <c r="K647" s="6">
        <v>1390</v>
      </c>
      <c r="L647" s="6">
        <v>192</v>
      </c>
      <c r="M647" s="6">
        <v>1272</v>
      </c>
      <c r="N647" s="6">
        <v>69</v>
      </c>
      <c r="O647" s="6">
        <v>1203</v>
      </c>
      <c r="P647" s="6">
        <v>17</v>
      </c>
      <c r="Q647" s="31">
        <f t="shared" si="66"/>
        <v>13.453237410071939</v>
      </c>
      <c r="R647" s="31">
        <f t="shared" si="67"/>
        <v>24.034117001078091</v>
      </c>
      <c r="S647" s="92">
        <f t="shared" si="70"/>
        <v>13.453237410071939</v>
      </c>
      <c r="T647" s="32">
        <f t="shared" si="68"/>
        <v>1390</v>
      </c>
      <c r="U647" s="32">
        <f t="shared" si="69"/>
        <v>192</v>
      </c>
    </row>
    <row r="648" spans="1:21">
      <c r="A648" s="6" t="s">
        <v>2452</v>
      </c>
      <c r="B648" s="28">
        <v>211.9440395</v>
      </c>
      <c r="C648" s="28">
        <v>296.29043139999999</v>
      </c>
      <c r="D648" s="39">
        <v>0.7153252924792225</v>
      </c>
      <c r="E648" s="36">
        <v>8.4809999999999997E-2</v>
      </c>
      <c r="F648" s="36">
        <v>1.5499999999999999E-3</v>
      </c>
      <c r="G648" s="36">
        <v>2.6036100000000002</v>
      </c>
      <c r="H648" s="36">
        <v>4.5809999999999997E-2</v>
      </c>
      <c r="I648" s="36">
        <v>0.22239</v>
      </c>
      <c r="J648" s="36">
        <v>2.2100000000000002E-3</v>
      </c>
      <c r="K648" s="6">
        <v>1311</v>
      </c>
      <c r="L648" s="6">
        <v>19</v>
      </c>
      <c r="M648" s="6">
        <v>1302</v>
      </c>
      <c r="N648" s="6">
        <v>13</v>
      </c>
      <c r="O648" s="6">
        <v>1294</v>
      </c>
      <c r="P648" s="6">
        <v>12</v>
      </c>
      <c r="Q648" s="31">
        <f t="shared" si="66"/>
        <v>1.2967200610221163</v>
      </c>
      <c r="R648" s="31">
        <f t="shared" si="67"/>
        <v>3.396534693077482</v>
      </c>
      <c r="S648" s="92">
        <f t="shared" si="70"/>
        <v>1.2967200610221163</v>
      </c>
      <c r="T648" s="32">
        <f t="shared" si="68"/>
        <v>1311</v>
      </c>
      <c r="U648" s="32">
        <f t="shared" si="69"/>
        <v>19</v>
      </c>
    </row>
    <row r="649" spans="1:21">
      <c r="A649" s="6" t="s">
        <v>2453</v>
      </c>
      <c r="B649" s="28">
        <v>280.962017</v>
      </c>
      <c r="C649" s="28">
        <v>550.50994779999996</v>
      </c>
      <c r="D649" s="39">
        <v>0.51036683010508177</v>
      </c>
      <c r="E649" s="36">
        <v>8.165E-2</v>
      </c>
      <c r="F649" s="36">
        <v>2E-3</v>
      </c>
      <c r="G649" s="36">
        <v>2.26024</v>
      </c>
      <c r="H649" s="36">
        <v>5.1679999999999997E-2</v>
      </c>
      <c r="I649" s="36">
        <v>0.20077999999999999</v>
      </c>
      <c r="J649" s="36">
        <v>1.7899999999999999E-3</v>
      </c>
      <c r="K649" s="6">
        <v>1237</v>
      </c>
      <c r="L649" s="6">
        <v>49</v>
      </c>
      <c r="M649" s="6">
        <v>1200</v>
      </c>
      <c r="N649" s="6">
        <v>16</v>
      </c>
      <c r="O649" s="6">
        <v>1180</v>
      </c>
      <c r="P649" s="6">
        <v>10</v>
      </c>
      <c r="Q649" s="31">
        <f t="shared" si="66"/>
        <v>4.6079223928860102</v>
      </c>
      <c r="R649" s="31">
        <f t="shared" si="67"/>
        <v>7.7283507434181127</v>
      </c>
      <c r="S649" s="92">
        <f t="shared" si="70"/>
        <v>4.6079223928860102</v>
      </c>
      <c r="T649" s="32">
        <f t="shared" si="68"/>
        <v>1237</v>
      </c>
      <c r="U649" s="32">
        <f t="shared" si="69"/>
        <v>49</v>
      </c>
    </row>
    <row r="650" spans="1:21">
      <c r="A650" s="6" t="s">
        <v>2454</v>
      </c>
      <c r="B650" s="28">
        <v>84.135785709999993</v>
      </c>
      <c r="C650" s="28">
        <v>113.78695260000001</v>
      </c>
      <c r="D650" s="39">
        <v>0.7394150540771226</v>
      </c>
      <c r="E650" s="36">
        <v>7.6399999999999996E-2</v>
      </c>
      <c r="F650" s="36">
        <v>3.48E-3</v>
      </c>
      <c r="G650" s="36">
        <v>1.9109499999999999</v>
      </c>
      <c r="H650" s="36">
        <v>8.3729999999999999E-2</v>
      </c>
      <c r="I650" s="36">
        <v>0.18140000000000001</v>
      </c>
      <c r="J650" s="36">
        <v>2.2300000000000002E-3</v>
      </c>
      <c r="K650" s="6">
        <v>1106</v>
      </c>
      <c r="L650" s="6">
        <v>93</v>
      </c>
      <c r="M650" s="6">
        <v>1085</v>
      </c>
      <c r="N650" s="6">
        <v>29</v>
      </c>
      <c r="O650" s="6">
        <v>1075</v>
      </c>
      <c r="P650" s="6">
        <v>12</v>
      </c>
      <c r="Q650" s="31">
        <f t="shared" si="66"/>
        <v>2.8028933092224206</v>
      </c>
      <c r="R650" s="31">
        <f t="shared" si="67"/>
        <v>16.489394139866093</v>
      </c>
      <c r="S650" s="92">
        <f t="shared" si="70"/>
        <v>2.8028933092224206</v>
      </c>
      <c r="T650" s="32">
        <f t="shared" si="68"/>
        <v>1106</v>
      </c>
      <c r="U650" s="32">
        <f t="shared" si="69"/>
        <v>93</v>
      </c>
    </row>
    <row r="651" spans="1:21">
      <c r="A651" s="6" t="s">
        <v>2455</v>
      </c>
      <c r="B651" s="28">
        <v>71.307173219999996</v>
      </c>
      <c r="C651" s="28">
        <v>259.46302129999998</v>
      </c>
      <c r="D651" s="39">
        <v>0.27482595732804721</v>
      </c>
      <c r="E651" s="36">
        <v>8.3119999999999999E-2</v>
      </c>
      <c r="F651" s="36">
        <v>1.2800000000000001E-3</v>
      </c>
      <c r="G651" s="36">
        <v>2.6548600000000002</v>
      </c>
      <c r="H651" s="36">
        <v>4.8599999999999997E-2</v>
      </c>
      <c r="I651" s="36">
        <v>0.23116</v>
      </c>
      <c r="J651" s="36">
        <v>2.5500000000000002E-3</v>
      </c>
      <c r="K651" s="6">
        <v>1272</v>
      </c>
      <c r="L651" s="6">
        <v>19</v>
      </c>
      <c r="M651" s="6">
        <v>1316</v>
      </c>
      <c r="N651" s="6">
        <v>14</v>
      </c>
      <c r="O651" s="6">
        <v>1341</v>
      </c>
      <c r="P651" s="6">
        <v>13</v>
      </c>
      <c r="Q651" s="31">
        <f t="shared" si="66"/>
        <v>-5.4245283018867996</v>
      </c>
      <c r="R651" s="31">
        <f t="shared" si="67"/>
        <v>3.7546279445985662</v>
      </c>
      <c r="S651" s="92">
        <f t="shared" si="70"/>
        <v>-5.4245283018867996</v>
      </c>
      <c r="T651" s="32">
        <f t="shared" si="68"/>
        <v>1272</v>
      </c>
      <c r="U651" s="32">
        <f t="shared" si="69"/>
        <v>19</v>
      </c>
    </row>
    <row r="652" spans="1:21">
      <c r="A652" s="6" t="s">
        <v>2456</v>
      </c>
      <c r="B652" s="28">
        <v>80.49358479</v>
      </c>
      <c r="C652" s="28">
        <v>103.48772</v>
      </c>
      <c r="D652" s="39">
        <v>0.77780807993450818</v>
      </c>
      <c r="E652" s="36">
        <v>8.1110000000000002E-2</v>
      </c>
      <c r="F652" s="36">
        <v>2.2399999999999998E-3</v>
      </c>
      <c r="G652" s="36">
        <v>2.30301</v>
      </c>
      <c r="H652" s="36">
        <v>6.4339999999999994E-2</v>
      </c>
      <c r="I652" s="36">
        <v>0.20544999999999999</v>
      </c>
      <c r="J652" s="36">
        <v>2.4099999999999998E-3</v>
      </c>
      <c r="K652" s="6">
        <v>1224</v>
      </c>
      <c r="L652" s="6">
        <v>36</v>
      </c>
      <c r="M652" s="6">
        <v>1213</v>
      </c>
      <c r="N652" s="6">
        <v>20</v>
      </c>
      <c r="O652" s="6">
        <v>1205</v>
      </c>
      <c r="P652" s="6">
        <v>13</v>
      </c>
      <c r="Q652" s="31">
        <f t="shared" si="66"/>
        <v>1.5522875816993409</v>
      </c>
      <c r="R652" s="31">
        <f t="shared" si="67"/>
        <v>6.1683320122550009</v>
      </c>
      <c r="S652" s="92">
        <f t="shared" si="70"/>
        <v>1.5522875816993409</v>
      </c>
      <c r="T652" s="32">
        <f t="shared" si="68"/>
        <v>1224</v>
      </c>
      <c r="U652" s="32">
        <f t="shared" si="69"/>
        <v>36</v>
      </c>
    </row>
    <row r="653" spans="1:21">
      <c r="A653" s="6" t="s">
        <v>2457</v>
      </c>
      <c r="B653" s="28">
        <v>83.659499019999998</v>
      </c>
      <c r="C653" s="28">
        <v>154.05365710000001</v>
      </c>
      <c r="D653" s="39">
        <v>0.54305428767390163</v>
      </c>
      <c r="E653" s="36">
        <v>7.782E-2</v>
      </c>
      <c r="F653" s="36">
        <v>1.75E-3</v>
      </c>
      <c r="G653" s="36">
        <v>2.0293299999999999</v>
      </c>
      <c r="H653" s="36">
        <v>4.7350000000000003E-2</v>
      </c>
      <c r="I653" s="36">
        <v>0.18837999999999999</v>
      </c>
      <c r="J653" s="36">
        <v>1.8500000000000001E-3</v>
      </c>
      <c r="K653" s="6">
        <v>1142</v>
      </c>
      <c r="L653" s="6">
        <v>31</v>
      </c>
      <c r="M653" s="6">
        <v>1125</v>
      </c>
      <c r="N653" s="6">
        <v>16</v>
      </c>
      <c r="O653" s="6">
        <v>1113</v>
      </c>
      <c r="P653" s="6">
        <v>10</v>
      </c>
      <c r="Q653" s="31">
        <f t="shared" si="66"/>
        <v>2.5394045534150589</v>
      </c>
      <c r="R653" s="31">
        <f t="shared" si="67"/>
        <v>5.5735048900721145</v>
      </c>
      <c r="S653" s="92">
        <f t="shared" si="70"/>
        <v>2.5394045534150589</v>
      </c>
      <c r="T653" s="32">
        <f t="shared" si="68"/>
        <v>1142</v>
      </c>
      <c r="U653" s="32">
        <f t="shared" si="69"/>
        <v>31</v>
      </c>
    </row>
    <row r="654" spans="1:21">
      <c r="A654" s="6" t="s">
        <v>2458</v>
      </c>
      <c r="B654" s="28">
        <v>177.33265309999999</v>
      </c>
      <c r="C654" s="28">
        <v>353.61993100000001</v>
      </c>
      <c r="D654" s="39">
        <v>0.50147810559920047</v>
      </c>
      <c r="E654" s="36">
        <v>7.5660000000000005E-2</v>
      </c>
      <c r="F654" s="36">
        <v>1.2099999999999999E-3</v>
      </c>
      <c r="G654" s="36">
        <v>1.8756999999999999</v>
      </c>
      <c r="H654" s="36">
        <v>3.0929999999999999E-2</v>
      </c>
      <c r="I654" s="36">
        <v>0.17998</v>
      </c>
      <c r="J654" s="36">
        <v>1.9300000000000001E-3</v>
      </c>
      <c r="K654" s="6">
        <v>1086</v>
      </c>
      <c r="L654" s="6">
        <v>17</v>
      </c>
      <c r="M654" s="6">
        <v>1073</v>
      </c>
      <c r="N654" s="6">
        <v>11</v>
      </c>
      <c r="O654" s="6">
        <v>1067</v>
      </c>
      <c r="P654" s="6">
        <v>11</v>
      </c>
      <c r="Q654" s="31">
        <f t="shared" si="66"/>
        <v>1.7495395948434633</v>
      </c>
      <c r="R654" s="31">
        <f t="shared" si="67"/>
        <v>3.6831313097217051</v>
      </c>
      <c r="S654" s="92">
        <f t="shared" si="70"/>
        <v>1.7495395948434633</v>
      </c>
      <c r="T654" s="32">
        <f t="shared" si="68"/>
        <v>1086</v>
      </c>
      <c r="U654" s="32">
        <f t="shared" si="69"/>
        <v>17</v>
      </c>
    </row>
    <row r="655" spans="1:21">
      <c r="A655" s="6" t="s">
        <v>2459</v>
      </c>
      <c r="B655" s="28">
        <v>83.061630879999996</v>
      </c>
      <c r="C655" s="28">
        <v>456.58845300000002</v>
      </c>
      <c r="D655" s="39">
        <v>0.18191794018058532</v>
      </c>
      <c r="E655" s="36">
        <v>7.5469999999999995E-2</v>
      </c>
      <c r="F655" s="36">
        <v>1.2099999999999999E-3</v>
      </c>
      <c r="G655" s="36">
        <v>1.90994</v>
      </c>
      <c r="H655" s="36">
        <v>3.2300000000000002E-2</v>
      </c>
      <c r="I655" s="36">
        <v>0.18307000000000001</v>
      </c>
      <c r="J655" s="36">
        <v>1.56E-3</v>
      </c>
      <c r="K655" s="6">
        <v>1081</v>
      </c>
      <c r="L655" s="6">
        <v>20</v>
      </c>
      <c r="M655" s="6">
        <v>1085</v>
      </c>
      <c r="N655" s="6">
        <v>11</v>
      </c>
      <c r="O655" s="6">
        <v>1084</v>
      </c>
      <c r="P655" s="6">
        <v>8</v>
      </c>
      <c r="Q655" s="31">
        <f t="shared" si="66"/>
        <v>-0.27752081406104967</v>
      </c>
      <c r="R655" s="31">
        <f t="shared" si="67"/>
        <v>3.9948572413979111</v>
      </c>
      <c r="S655" s="92">
        <f t="shared" si="70"/>
        <v>-0.27752081406104967</v>
      </c>
      <c r="T655" s="32">
        <f t="shared" si="68"/>
        <v>1081</v>
      </c>
      <c r="U655" s="32">
        <f t="shared" si="69"/>
        <v>20</v>
      </c>
    </row>
    <row r="656" spans="1:21">
      <c r="A656" s="6" t="s">
        <v>2460</v>
      </c>
      <c r="B656" s="28">
        <v>282.25728500000002</v>
      </c>
      <c r="C656" s="28">
        <v>539.20314699999994</v>
      </c>
      <c r="D656" s="39">
        <v>0.52347113804957091</v>
      </c>
      <c r="E656" s="36">
        <v>7.4550000000000005E-2</v>
      </c>
      <c r="F656" s="36">
        <v>1.42E-3</v>
      </c>
      <c r="G656" s="36">
        <v>1.7950600000000001</v>
      </c>
      <c r="H656" s="36">
        <v>3.4619999999999998E-2</v>
      </c>
      <c r="I656" s="36">
        <v>0.17394999999999999</v>
      </c>
      <c r="J656" s="36">
        <v>1.4300000000000001E-3</v>
      </c>
      <c r="K656" s="6">
        <v>1056</v>
      </c>
      <c r="L656" s="6">
        <v>26</v>
      </c>
      <c r="M656" s="6">
        <v>1044</v>
      </c>
      <c r="N656" s="6">
        <v>13</v>
      </c>
      <c r="O656" s="6">
        <v>1034</v>
      </c>
      <c r="P656" s="6">
        <v>8</v>
      </c>
      <c r="Q656" s="31">
        <f t="shared" si="66"/>
        <v>2.083333333333337</v>
      </c>
      <c r="R656" s="31">
        <f t="shared" si="67"/>
        <v>5.0541103865280324</v>
      </c>
      <c r="S656" s="92">
        <f t="shared" si="70"/>
        <v>2.083333333333337</v>
      </c>
      <c r="T656" s="32">
        <f t="shared" si="68"/>
        <v>1056</v>
      </c>
      <c r="U656" s="32">
        <f t="shared" si="69"/>
        <v>26</v>
      </c>
    </row>
    <row r="657" spans="1:21">
      <c r="A657" s="6" t="s">
        <v>2461</v>
      </c>
      <c r="B657" s="28">
        <v>369.69130330000002</v>
      </c>
      <c r="C657" s="28">
        <v>489.14344540000002</v>
      </c>
      <c r="D657" s="39">
        <v>0.75579322748091349</v>
      </c>
      <c r="E657" s="36">
        <v>7.4109999999999995E-2</v>
      </c>
      <c r="F657" s="36">
        <v>1.1999999999999999E-3</v>
      </c>
      <c r="G657" s="36">
        <v>1.79535</v>
      </c>
      <c r="H657" s="36">
        <v>3.014E-2</v>
      </c>
      <c r="I657" s="36">
        <v>0.17510999999999999</v>
      </c>
      <c r="J657" s="36">
        <v>1.33E-3</v>
      </c>
      <c r="K657" s="6">
        <v>1044</v>
      </c>
      <c r="L657" s="6">
        <v>22</v>
      </c>
      <c r="M657" s="6">
        <v>1044</v>
      </c>
      <c r="N657" s="6">
        <v>11</v>
      </c>
      <c r="O657" s="6">
        <v>1040</v>
      </c>
      <c r="P657" s="6">
        <v>7</v>
      </c>
      <c r="Q657" s="31">
        <f t="shared" si="66"/>
        <v>0.38314176245211051</v>
      </c>
      <c r="R657" s="31">
        <f t="shared" si="67"/>
        <v>4.4073723584261453</v>
      </c>
      <c r="S657" s="92">
        <f t="shared" si="70"/>
        <v>0.38314176245211051</v>
      </c>
      <c r="T657" s="32">
        <f t="shared" si="68"/>
        <v>1044</v>
      </c>
      <c r="U657" s="32">
        <f t="shared" si="69"/>
        <v>22</v>
      </c>
    </row>
    <row r="658" spans="1:21">
      <c r="A658" s="6" t="s">
        <v>2462</v>
      </c>
      <c r="B658" s="28">
        <v>93.161789870000007</v>
      </c>
      <c r="C658" s="28">
        <v>438.09918549999998</v>
      </c>
      <c r="D658" s="39">
        <v>0.21264999560242281</v>
      </c>
      <c r="E658" s="36">
        <v>7.3520000000000002E-2</v>
      </c>
      <c r="F658" s="36">
        <v>1.23E-3</v>
      </c>
      <c r="G658" s="36">
        <v>1.72339</v>
      </c>
      <c r="H658" s="36">
        <v>3.1649999999999998E-2</v>
      </c>
      <c r="I658" s="36">
        <v>0.17002</v>
      </c>
      <c r="J658" s="36">
        <v>2.0999999999999999E-3</v>
      </c>
      <c r="K658" s="6">
        <v>1028</v>
      </c>
      <c r="L658" s="6">
        <v>19</v>
      </c>
      <c r="M658" s="6">
        <v>1017</v>
      </c>
      <c r="N658" s="6">
        <v>12</v>
      </c>
      <c r="O658" s="6">
        <v>1012</v>
      </c>
      <c r="P658" s="6">
        <v>12</v>
      </c>
      <c r="Q658" s="31">
        <f t="shared" si="66"/>
        <v>1.5564202334630295</v>
      </c>
      <c r="R658" s="31">
        <f t="shared" si="67"/>
        <v>4.323489935464206</v>
      </c>
      <c r="S658" s="92">
        <f t="shared" si="70"/>
        <v>1.5564202334630295</v>
      </c>
      <c r="T658" s="32">
        <f t="shared" si="68"/>
        <v>1028</v>
      </c>
      <c r="U658" s="32">
        <f t="shared" si="69"/>
        <v>19</v>
      </c>
    </row>
    <row r="659" spans="1:21">
      <c r="A659" s="6" t="s">
        <v>2463</v>
      </c>
      <c r="B659" s="28">
        <v>270.40054129999999</v>
      </c>
      <c r="C659" s="28">
        <v>227.65364400000001</v>
      </c>
      <c r="D659" s="39">
        <v>1.1877716365480184</v>
      </c>
      <c r="E659" s="36">
        <v>7.3209999999999997E-2</v>
      </c>
      <c r="F659" s="36">
        <v>1.47E-3</v>
      </c>
      <c r="G659" s="36">
        <v>1.6725699999999999</v>
      </c>
      <c r="H659" s="36">
        <v>3.6569999999999998E-2</v>
      </c>
      <c r="I659" s="36">
        <v>0.16558999999999999</v>
      </c>
      <c r="J659" s="36">
        <v>2.2799999999999999E-3</v>
      </c>
      <c r="K659" s="6">
        <v>1020</v>
      </c>
      <c r="L659" s="6">
        <v>23</v>
      </c>
      <c r="M659" s="6">
        <v>998</v>
      </c>
      <c r="N659" s="6">
        <v>14</v>
      </c>
      <c r="O659" s="6">
        <v>988</v>
      </c>
      <c r="P659" s="6">
        <v>13</v>
      </c>
      <c r="Q659" s="31">
        <f t="shared" si="66"/>
        <v>3.1372549019607843</v>
      </c>
      <c r="R659" s="31">
        <f t="shared" si="67"/>
        <v>5.0576397171707903</v>
      </c>
      <c r="S659" s="92">
        <f t="shared" si="70"/>
        <v>3.1372549019607843</v>
      </c>
      <c r="T659" s="32">
        <f t="shared" si="68"/>
        <v>988</v>
      </c>
      <c r="U659" s="32">
        <f t="shared" si="69"/>
        <v>13</v>
      </c>
    </row>
    <row r="660" spans="1:21">
      <c r="A660" s="6" t="s">
        <v>2464</v>
      </c>
      <c r="B660" s="28">
        <v>164.558278</v>
      </c>
      <c r="C660" s="28">
        <v>290.90768430000003</v>
      </c>
      <c r="D660" s="39">
        <v>0.5656718157719699</v>
      </c>
      <c r="E660" s="36">
        <v>7.2020000000000001E-2</v>
      </c>
      <c r="F660" s="36">
        <v>1.5200000000000001E-3</v>
      </c>
      <c r="G660" s="36">
        <v>1.7504200000000001</v>
      </c>
      <c r="H660" s="36">
        <v>4.0840000000000001E-2</v>
      </c>
      <c r="I660" s="36">
        <v>0.17623</v>
      </c>
      <c r="J660" s="36">
        <v>2.6800000000000001E-3</v>
      </c>
      <c r="K660" s="6">
        <v>987</v>
      </c>
      <c r="L660" s="6">
        <v>24</v>
      </c>
      <c r="M660" s="6">
        <v>1027</v>
      </c>
      <c r="N660" s="6">
        <v>15</v>
      </c>
      <c r="O660" s="6">
        <v>1046</v>
      </c>
      <c r="P660" s="6">
        <v>15</v>
      </c>
      <c r="Q660" s="31">
        <f t="shared" si="66"/>
        <v>-5.9777102330293763</v>
      </c>
      <c r="R660" s="31">
        <f t="shared" si="67"/>
        <v>5.9834480175200779</v>
      </c>
      <c r="S660" s="92">
        <f t="shared" si="70"/>
        <v>-5.9777102330293763</v>
      </c>
      <c r="T660" s="32">
        <f t="shared" si="68"/>
        <v>987</v>
      </c>
      <c r="U660" s="32">
        <f t="shared" si="69"/>
        <v>15</v>
      </c>
    </row>
    <row r="661" spans="1:21">
      <c r="A661" s="6" t="s">
        <v>2465</v>
      </c>
      <c r="B661" s="28">
        <v>235.3591783</v>
      </c>
      <c r="C661" s="28">
        <v>250.0134516</v>
      </c>
      <c r="D661" s="39">
        <v>0.94138606060506869</v>
      </c>
      <c r="E661" s="36">
        <v>7.2779999999999997E-2</v>
      </c>
      <c r="F661" s="36">
        <v>1.3500000000000001E-3</v>
      </c>
      <c r="G661" s="36">
        <v>1.6582699999999999</v>
      </c>
      <c r="H661" s="36">
        <v>3.1919999999999997E-2</v>
      </c>
      <c r="I661" s="36">
        <v>0.16464000000000001</v>
      </c>
      <c r="J661" s="36">
        <v>1.5100000000000001E-3</v>
      </c>
      <c r="K661" s="6">
        <v>1008</v>
      </c>
      <c r="L661" s="6">
        <v>24</v>
      </c>
      <c r="M661" s="6">
        <v>993</v>
      </c>
      <c r="N661" s="6">
        <v>12</v>
      </c>
      <c r="O661" s="6">
        <v>983</v>
      </c>
      <c r="P661" s="6">
        <v>8</v>
      </c>
      <c r="Q661" s="31">
        <f t="shared" si="66"/>
        <v>2.4801587301587324</v>
      </c>
      <c r="R661" s="31">
        <f t="shared" si="67"/>
        <v>4.9075883100897055</v>
      </c>
      <c r="S661" s="92">
        <f t="shared" si="70"/>
        <v>2.4801587301587324</v>
      </c>
      <c r="T661" s="32">
        <f t="shared" si="68"/>
        <v>983</v>
      </c>
      <c r="U661" s="32">
        <f t="shared" si="69"/>
        <v>8</v>
      </c>
    </row>
    <row r="662" spans="1:21">
      <c r="A662" s="6" t="s">
        <v>2466</v>
      </c>
      <c r="B662" s="28">
        <v>99.942431010000007</v>
      </c>
      <c r="C662" s="28">
        <v>294.48972950000001</v>
      </c>
      <c r="D662" s="39">
        <v>0.33937492889713833</v>
      </c>
      <c r="E662" s="36">
        <v>7.1510000000000004E-2</v>
      </c>
      <c r="F662" s="36">
        <v>1.6800000000000001E-3</v>
      </c>
      <c r="G662" s="36">
        <v>1.6153599999999999</v>
      </c>
      <c r="H662" s="36">
        <v>4.0960000000000003E-2</v>
      </c>
      <c r="I662" s="36">
        <v>0.16336999999999999</v>
      </c>
      <c r="J662" s="36">
        <v>2.2100000000000002E-3</v>
      </c>
      <c r="K662" s="6">
        <v>972</v>
      </c>
      <c r="L662" s="6">
        <v>30</v>
      </c>
      <c r="M662" s="6">
        <v>976</v>
      </c>
      <c r="N662" s="6">
        <v>16</v>
      </c>
      <c r="O662" s="6">
        <v>975</v>
      </c>
      <c r="P662" s="6">
        <v>12</v>
      </c>
      <c r="Q662" s="31">
        <f t="shared" si="66"/>
        <v>-0.30864197530864335</v>
      </c>
      <c r="R662" s="31">
        <f t="shared" si="67"/>
        <v>6.6660446826137463</v>
      </c>
      <c r="S662" s="92">
        <f t="shared" si="70"/>
        <v>-0.30864197530864335</v>
      </c>
      <c r="T662" s="32">
        <f t="shared" si="68"/>
        <v>975</v>
      </c>
      <c r="U662" s="32">
        <f t="shared" si="69"/>
        <v>12</v>
      </c>
    </row>
    <row r="663" spans="1:21">
      <c r="A663" s="6" t="s">
        <v>2467</v>
      </c>
      <c r="B663" s="28">
        <v>116.1872188</v>
      </c>
      <c r="C663" s="28">
        <v>150.4645994</v>
      </c>
      <c r="D663" s="39">
        <v>0.77218973275650116</v>
      </c>
      <c r="E663" s="36">
        <v>7.0300000000000001E-2</v>
      </c>
      <c r="F663" s="36">
        <v>1.6000000000000001E-3</v>
      </c>
      <c r="G663" s="36">
        <v>1.57097</v>
      </c>
      <c r="H663" s="36">
        <v>3.7749999999999999E-2</v>
      </c>
      <c r="I663" s="36">
        <v>0.16203000000000001</v>
      </c>
      <c r="J663" s="36">
        <v>1.7700000000000001E-3</v>
      </c>
      <c r="K663" s="6">
        <v>937</v>
      </c>
      <c r="L663" s="6">
        <v>31</v>
      </c>
      <c r="M663" s="6">
        <v>959</v>
      </c>
      <c r="N663" s="6">
        <v>15</v>
      </c>
      <c r="O663" s="6">
        <v>968</v>
      </c>
      <c r="P663" s="6">
        <v>10</v>
      </c>
      <c r="Q663" s="31">
        <f t="shared" si="66"/>
        <v>-3.3084311632870955</v>
      </c>
      <c r="R663" s="31">
        <f t="shared" si="67"/>
        <v>7.1612716808028232</v>
      </c>
      <c r="S663" s="92">
        <f t="shared" si="70"/>
        <v>-3.3084311632870955</v>
      </c>
      <c r="T663" s="32">
        <f t="shared" si="68"/>
        <v>968</v>
      </c>
      <c r="U663" s="32">
        <f t="shared" si="69"/>
        <v>10</v>
      </c>
    </row>
    <row r="664" spans="1:21">
      <c r="A664" s="6" t="s">
        <v>2468</v>
      </c>
      <c r="B664" s="28">
        <v>145.95914329999999</v>
      </c>
      <c r="C664" s="28">
        <v>187.93918719999999</v>
      </c>
      <c r="D664" s="39">
        <v>0.77662964001581036</v>
      </c>
      <c r="E664" s="36">
        <v>7.1849999999999997E-2</v>
      </c>
      <c r="F664" s="36">
        <v>1.83E-3</v>
      </c>
      <c r="G664" s="36">
        <v>1.61107</v>
      </c>
      <c r="H664" s="36">
        <v>4.1750000000000002E-2</v>
      </c>
      <c r="I664" s="36">
        <v>0.16181000000000001</v>
      </c>
      <c r="J664" s="36">
        <v>1.5299999999999999E-3</v>
      </c>
      <c r="K664" s="6">
        <v>982</v>
      </c>
      <c r="L664" s="6">
        <v>37</v>
      </c>
      <c r="M664" s="6">
        <v>975</v>
      </c>
      <c r="N664" s="6">
        <v>16</v>
      </c>
      <c r="O664" s="6">
        <v>967</v>
      </c>
      <c r="P664" s="6">
        <v>8</v>
      </c>
      <c r="Q664" s="31">
        <f t="shared" si="66"/>
        <v>1.527494908350302</v>
      </c>
      <c r="R664" s="31">
        <f t="shared" si="67"/>
        <v>7.5973053908436574</v>
      </c>
      <c r="S664" s="92">
        <f t="shared" si="70"/>
        <v>1.527494908350302</v>
      </c>
      <c r="T664" s="32">
        <f t="shared" si="68"/>
        <v>967</v>
      </c>
      <c r="U664" s="32">
        <f t="shared" si="69"/>
        <v>8</v>
      </c>
    </row>
    <row r="665" spans="1:21">
      <c r="A665" s="6" t="s">
        <v>2469</v>
      </c>
      <c r="B665" s="28">
        <v>123.51814400000001</v>
      </c>
      <c r="C665" s="28">
        <v>103.52816730000001</v>
      </c>
      <c r="D665" s="39">
        <v>1.19308732320233</v>
      </c>
      <c r="E665" s="36">
        <v>7.2650000000000006E-2</v>
      </c>
      <c r="F665" s="36">
        <v>2.15E-3</v>
      </c>
      <c r="G665" s="36">
        <v>1.57524</v>
      </c>
      <c r="H665" s="36">
        <v>4.5429999999999998E-2</v>
      </c>
      <c r="I665" s="36">
        <v>0.15751000000000001</v>
      </c>
      <c r="J665" s="36">
        <v>1.7899999999999999E-3</v>
      </c>
      <c r="K665" s="6">
        <v>1004</v>
      </c>
      <c r="L665" s="6">
        <v>40</v>
      </c>
      <c r="M665" s="6">
        <v>960</v>
      </c>
      <c r="N665" s="6">
        <v>18</v>
      </c>
      <c r="O665" s="6">
        <v>943</v>
      </c>
      <c r="P665" s="6">
        <v>10</v>
      </c>
      <c r="Q665" s="31">
        <f t="shared" si="66"/>
        <v>6.0756972111553731</v>
      </c>
      <c r="R665" s="31">
        <f t="shared" si="67"/>
        <v>7.7445832408377102</v>
      </c>
      <c r="S665" s="92">
        <f t="shared" si="70"/>
        <v>6.0756972111553731</v>
      </c>
      <c r="T665" s="32">
        <f t="shared" si="68"/>
        <v>943</v>
      </c>
      <c r="U665" s="32">
        <f t="shared" si="69"/>
        <v>10</v>
      </c>
    </row>
    <row r="666" spans="1:21">
      <c r="A666" s="6" t="s">
        <v>2470</v>
      </c>
      <c r="B666" s="28">
        <v>37.579416479999999</v>
      </c>
      <c r="C666" s="28">
        <v>98.694144120000004</v>
      </c>
      <c r="D666" s="39">
        <v>0.38076642555720458</v>
      </c>
      <c r="E666" s="36">
        <v>7.1080000000000004E-2</v>
      </c>
      <c r="F666" s="36">
        <v>2.0600000000000002E-3</v>
      </c>
      <c r="G666" s="36">
        <v>1.4429099999999999</v>
      </c>
      <c r="H666" s="36">
        <v>3.9690000000000003E-2</v>
      </c>
      <c r="I666" s="36">
        <v>0.14817</v>
      </c>
      <c r="J666" s="36">
        <v>2.2699999999999999E-3</v>
      </c>
      <c r="K666" s="6">
        <v>960</v>
      </c>
      <c r="L666" s="6">
        <v>32</v>
      </c>
      <c r="M666" s="6">
        <v>907</v>
      </c>
      <c r="N666" s="6">
        <v>16</v>
      </c>
      <c r="O666" s="6">
        <v>891</v>
      </c>
      <c r="P666" s="6">
        <v>13</v>
      </c>
      <c r="Q666" s="31">
        <f t="shared" si="66"/>
        <v>7.1875000000000018</v>
      </c>
      <c r="R666" s="31">
        <f t="shared" si="67"/>
        <v>6.75427462385447</v>
      </c>
      <c r="S666" s="92">
        <f t="shared" si="70"/>
        <v>7.1875000000000018</v>
      </c>
      <c r="T666" s="32">
        <f t="shared" si="68"/>
        <v>891</v>
      </c>
      <c r="U666" s="32">
        <f t="shared" si="69"/>
        <v>13</v>
      </c>
    </row>
    <row r="667" spans="1:21">
      <c r="A667" s="24" t="s">
        <v>2471</v>
      </c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26"/>
      <c r="R667" s="26"/>
      <c r="S667" s="92">
        <f t="shared" si="70"/>
        <v>0</v>
      </c>
      <c r="T667" s="27"/>
      <c r="U667" s="27"/>
    </row>
    <row r="668" spans="1:21">
      <c r="A668" s="6" t="s">
        <v>2472</v>
      </c>
      <c r="B668" s="28">
        <v>103.517571243414</v>
      </c>
      <c r="C668" s="28">
        <v>305.74958724681898</v>
      </c>
      <c r="D668" s="39">
        <v>0.33856978246661801</v>
      </c>
      <c r="E668" s="36">
        <v>7.5300000000000006E-2</v>
      </c>
      <c r="F668" s="36">
        <v>1.1100000000000001E-3</v>
      </c>
      <c r="G668" s="36">
        <v>1.8292900000000001</v>
      </c>
      <c r="H668" s="36">
        <v>3.109E-2</v>
      </c>
      <c r="I668" s="36">
        <v>0.17616000000000001</v>
      </c>
      <c r="J668" s="36">
        <v>1.7099999999999999E-3</v>
      </c>
      <c r="K668" s="6">
        <v>1077</v>
      </c>
      <c r="L668" s="6">
        <v>19</v>
      </c>
      <c r="M668" s="6">
        <v>1056</v>
      </c>
      <c r="N668" s="6">
        <v>11</v>
      </c>
      <c r="O668" s="6">
        <v>1046</v>
      </c>
      <c r="P668" s="6">
        <v>9</v>
      </c>
      <c r="Q668" s="31">
        <f t="shared" ref="Q668:Q731" si="71">(1-O668/K668)*100</f>
        <v>2.8783658310120752</v>
      </c>
      <c r="R668" s="31">
        <f t="shared" ref="R668:R731" si="72">SQRT((2*P668)^2*(-1/K668)^2+(2*L668)^2*(O668/K668^2)^2)*100</f>
        <v>3.8126065306908345</v>
      </c>
      <c r="S668" s="92">
        <f t="shared" si="70"/>
        <v>2.8783658310120752</v>
      </c>
      <c r="T668" s="32">
        <f t="shared" ref="T668:T731" si="73">IF(O668&lt;=1000,O668,K668)</f>
        <v>1077</v>
      </c>
      <c r="U668" s="32">
        <f t="shared" ref="U668:U731" si="74">IF(T668&lt;=1000,P668,L668)</f>
        <v>19</v>
      </c>
    </row>
    <row r="669" spans="1:21">
      <c r="A669" s="6" t="s">
        <v>2473</v>
      </c>
      <c r="B669" s="28">
        <v>84.835630164852702</v>
      </c>
      <c r="C669" s="28">
        <v>280.99058270664898</v>
      </c>
      <c r="D669" s="39">
        <v>0.30191627544123101</v>
      </c>
      <c r="E669" s="36">
        <v>7.4789999999999995E-2</v>
      </c>
      <c r="F669" s="36">
        <v>1.1199999999999999E-3</v>
      </c>
      <c r="G669" s="36">
        <v>1.8446</v>
      </c>
      <c r="H669" s="36">
        <v>2.9839999999999998E-2</v>
      </c>
      <c r="I669" s="36">
        <v>0.17895</v>
      </c>
      <c r="J669" s="36">
        <v>1.6000000000000001E-3</v>
      </c>
      <c r="K669" s="6">
        <v>1063</v>
      </c>
      <c r="L669" s="6">
        <v>19</v>
      </c>
      <c r="M669" s="6">
        <v>1062</v>
      </c>
      <c r="N669" s="6">
        <v>11</v>
      </c>
      <c r="O669" s="6">
        <v>1061</v>
      </c>
      <c r="P669" s="6">
        <v>9</v>
      </c>
      <c r="Q669" s="31">
        <f t="shared" si="71"/>
        <v>0.18814675446848783</v>
      </c>
      <c r="R669" s="31">
        <f t="shared" si="72"/>
        <v>3.9494816378052211</v>
      </c>
      <c r="S669" s="92">
        <f t="shared" si="70"/>
        <v>0.18814675446848783</v>
      </c>
      <c r="T669" s="32">
        <f t="shared" si="73"/>
        <v>1063</v>
      </c>
      <c r="U669" s="32">
        <f t="shared" si="74"/>
        <v>19</v>
      </c>
    </row>
    <row r="670" spans="1:21">
      <c r="A670" s="6" t="s">
        <v>2474</v>
      </c>
      <c r="B670" s="28">
        <v>113.052614224763</v>
      </c>
      <c r="C670" s="28">
        <v>675.36334627921303</v>
      </c>
      <c r="D670" s="39">
        <v>0.16739524708826001</v>
      </c>
      <c r="E670" s="36">
        <v>7.0819999999999994E-2</v>
      </c>
      <c r="F670" s="36">
        <v>8.7000000000000001E-4</v>
      </c>
      <c r="G670" s="36">
        <v>1.57968</v>
      </c>
      <c r="H670" s="36">
        <v>2.3939999999999999E-2</v>
      </c>
      <c r="I670" s="36">
        <v>0.16152</v>
      </c>
      <c r="J670" s="36">
        <v>1.2999999999999999E-3</v>
      </c>
      <c r="K670" s="6">
        <v>952</v>
      </c>
      <c r="L670" s="6">
        <v>18</v>
      </c>
      <c r="M670" s="6">
        <v>962</v>
      </c>
      <c r="N670" s="6">
        <v>9</v>
      </c>
      <c r="O670" s="6">
        <v>965</v>
      </c>
      <c r="P670" s="6">
        <v>7</v>
      </c>
      <c r="Q670" s="31">
        <f t="shared" si="71"/>
        <v>-1.3655462184873901</v>
      </c>
      <c r="R670" s="31">
        <f t="shared" si="72"/>
        <v>4.1055664209526528</v>
      </c>
      <c r="S670" s="92">
        <f t="shared" si="70"/>
        <v>-1.3655462184873901</v>
      </c>
      <c r="T670" s="32">
        <f t="shared" si="73"/>
        <v>965</v>
      </c>
      <c r="U670" s="32">
        <f t="shared" si="74"/>
        <v>7</v>
      </c>
    </row>
    <row r="671" spans="1:21">
      <c r="A671" s="6" t="s">
        <v>2475</v>
      </c>
      <c r="B671" s="28">
        <v>67.158886981013495</v>
      </c>
      <c r="C671" s="28">
        <v>506.57564489553999</v>
      </c>
      <c r="D671" s="39">
        <v>0.13257425156091401</v>
      </c>
      <c r="E671" s="36">
        <v>7.6679999999999998E-2</v>
      </c>
      <c r="F671" s="36">
        <v>8.9999999999999998E-4</v>
      </c>
      <c r="G671" s="36">
        <v>1.99959</v>
      </c>
      <c r="H671" s="36">
        <v>2.5420000000000002E-2</v>
      </c>
      <c r="I671" s="36">
        <v>0.189</v>
      </c>
      <c r="J671" s="36">
        <v>1.06E-3</v>
      </c>
      <c r="K671" s="6">
        <v>1113</v>
      </c>
      <c r="L671" s="6">
        <v>16</v>
      </c>
      <c r="M671" s="6">
        <v>1115</v>
      </c>
      <c r="N671" s="6">
        <v>9</v>
      </c>
      <c r="O671" s="6">
        <v>1116</v>
      </c>
      <c r="P671" s="6">
        <v>6</v>
      </c>
      <c r="Q671" s="31">
        <f t="shared" si="71"/>
        <v>-0.26954177897573484</v>
      </c>
      <c r="R671" s="31">
        <f t="shared" si="72"/>
        <v>3.0778786985581008</v>
      </c>
      <c r="S671" s="92">
        <f t="shared" si="70"/>
        <v>-0.26954177897573484</v>
      </c>
      <c r="T671" s="32">
        <f t="shared" si="73"/>
        <v>1113</v>
      </c>
      <c r="U671" s="32">
        <f t="shared" si="74"/>
        <v>16</v>
      </c>
    </row>
    <row r="672" spans="1:21">
      <c r="A672" s="6" t="s">
        <v>2476</v>
      </c>
      <c r="B672" s="28">
        <v>64.366477862456605</v>
      </c>
      <c r="C672" s="28">
        <v>187.86680089705001</v>
      </c>
      <c r="D672" s="39">
        <v>0.34261762884720298</v>
      </c>
      <c r="E672" s="36">
        <v>7.4039999999999995E-2</v>
      </c>
      <c r="F672" s="36">
        <v>1.73E-3</v>
      </c>
      <c r="G672" s="36">
        <v>1.66587</v>
      </c>
      <c r="H672" s="36">
        <v>3.8600000000000002E-2</v>
      </c>
      <c r="I672" s="36">
        <v>0.16341</v>
      </c>
      <c r="J672" s="36">
        <v>1.3500000000000001E-3</v>
      </c>
      <c r="K672" s="6">
        <v>1043</v>
      </c>
      <c r="L672" s="6">
        <v>33</v>
      </c>
      <c r="M672" s="6">
        <v>996</v>
      </c>
      <c r="N672" s="6">
        <v>15</v>
      </c>
      <c r="O672" s="6">
        <v>976</v>
      </c>
      <c r="P672" s="6">
        <v>8</v>
      </c>
      <c r="Q672" s="31">
        <f t="shared" si="71"/>
        <v>6.4237775647171595</v>
      </c>
      <c r="R672" s="31">
        <f t="shared" si="72"/>
        <v>6.1168917550496573</v>
      </c>
      <c r="S672" s="92">
        <f t="shared" si="70"/>
        <v>6.4237775647171595</v>
      </c>
      <c r="T672" s="32">
        <f t="shared" si="73"/>
        <v>976</v>
      </c>
      <c r="U672" s="32">
        <f t="shared" si="74"/>
        <v>8</v>
      </c>
    </row>
    <row r="673" spans="1:21">
      <c r="A673" s="6" t="s">
        <v>2477</v>
      </c>
      <c r="B673" s="28">
        <v>333.55554228860899</v>
      </c>
      <c r="C673" s="28">
        <v>813.98828670718001</v>
      </c>
      <c r="D673" s="39">
        <v>0.40977929011477299</v>
      </c>
      <c r="E673" s="36">
        <v>6.0389999999999999E-2</v>
      </c>
      <c r="F673" s="36">
        <v>8.4999999999999995E-4</v>
      </c>
      <c r="G673" s="36">
        <v>0.83209999999999995</v>
      </c>
      <c r="H673" s="36">
        <v>1.2829999999999999E-2</v>
      </c>
      <c r="I673" s="36">
        <v>9.987E-2</v>
      </c>
      <c r="J673" s="36">
        <v>6.4999999999999997E-4</v>
      </c>
      <c r="K673" s="6">
        <v>617</v>
      </c>
      <c r="L673" s="6">
        <v>22</v>
      </c>
      <c r="M673" s="6">
        <v>615</v>
      </c>
      <c r="N673" s="6">
        <v>7</v>
      </c>
      <c r="O673" s="6">
        <v>614</v>
      </c>
      <c r="P673" s="6">
        <v>4</v>
      </c>
      <c r="Q673" s="31">
        <f t="shared" si="71"/>
        <v>0.48622366288493257</v>
      </c>
      <c r="R673" s="31">
        <f t="shared" si="72"/>
        <v>7.2140824046383027</v>
      </c>
      <c r="S673" s="92">
        <f t="shared" si="70"/>
        <v>0.48622366288493257</v>
      </c>
      <c r="T673" s="32">
        <f t="shared" si="73"/>
        <v>614</v>
      </c>
      <c r="U673" s="32">
        <f t="shared" si="74"/>
        <v>4</v>
      </c>
    </row>
    <row r="674" spans="1:21">
      <c r="A674" s="6" t="s">
        <v>2478</v>
      </c>
      <c r="B674" s="28">
        <v>205.41103255079</v>
      </c>
      <c r="C674" s="28">
        <v>735.79861499268998</v>
      </c>
      <c r="D674" s="39">
        <v>0.27916746289720962</v>
      </c>
      <c r="E674" s="36">
        <v>7.6619999999999994E-2</v>
      </c>
      <c r="F674" s="36">
        <v>8.8999999999999995E-4</v>
      </c>
      <c r="G674" s="36">
        <v>1.8862000000000001</v>
      </c>
      <c r="H674" s="36">
        <v>2.8410000000000001E-2</v>
      </c>
      <c r="I674" s="36">
        <v>0.17851</v>
      </c>
      <c r="J674" s="36">
        <v>1.83E-3</v>
      </c>
      <c r="K674" s="6">
        <v>1111</v>
      </c>
      <c r="L674" s="6">
        <v>15</v>
      </c>
      <c r="M674" s="6">
        <v>1076</v>
      </c>
      <c r="N674" s="6">
        <v>10</v>
      </c>
      <c r="O674" s="6">
        <v>1059</v>
      </c>
      <c r="P674" s="6">
        <v>10</v>
      </c>
      <c r="Q674" s="31">
        <f t="shared" si="71"/>
        <v>4.6804680468046751</v>
      </c>
      <c r="R674" s="31">
        <f t="shared" si="72"/>
        <v>3.1409442544769086</v>
      </c>
      <c r="S674" s="92">
        <f t="shared" si="70"/>
        <v>4.6804680468046751</v>
      </c>
      <c r="T674" s="32">
        <f t="shared" si="73"/>
        <v>1111</v>
      </c>
      <c r="U674" s="32">
        <f t="shared" si="74"/>
        <v>15</v>
      </c>
    </row>
    <row r="675" spans="1:21">
      <c r="A675" s="6" t="s">
        <v>2479</v>
      </c>
      <c r="B675" s="28">
        <v>40.151838848803699</v>
      </c>
      <c r="C675" s="28">
        <v>148.63039081215899</v>
      </c>
      <c r="D675" s="39">
        <v>0.27014555118507433</v>
      </c>
      <c r="E675" s="36">
        <v>7.1349999999999997E-2</v>
      </c>
      <c r="F675" s="36">
        <v>2.64E-3</v>
      </c>
      <c r="G675" s="36">
        <v>1.29539</v>
      </c>
      <c r="H675" s="36">
        <v>4.3439999999999999E-2</v>
      </c>
      <c r="I675" s="36">
        <v>0.13167999999999999</v>
      </c>
      <c r="J675" s="36">
        <v>2.0500000000000002E-3</v>
      </c>
      <c r="K675" s="6">
        <v>967</v>
      </c>
      <c r="L675" s="6">
        <v>77</v>
      </c>
      <c r="M675" s="6">
        <v>844</v>
      </c>
      <c r="N675" s="6">
        <v>19</v>
      </c>
      <c r="O675" s="6">
        <v>797</v>
      </c>
      <c r="P675" s="6">
        <v>12</v>
      </c>
      <c r="Q675" s="31">
        <f t="shared" si="71"/>
        <v>17.580144777662877</v>
      </c>
      <c r="R675" s="31">
        <f t="shared" si="72"/>
        <v>13.358394898593595</v>
      </c>
      <c r="S675" s="92">
        <f t="shared" si="70"/>
        <v>17.580144777662877</v>
      </c>
      <c r="T675" s="32">
        <f t="shared" si="73"/>
        <v>797</v>
      </c>
      <c r="U675" s="32">
        <f t="shared" si="74"/>
        <v>12</v>
      </c>
    </row>
    <row r="676" spans="1:21">
      <c r="A676" s="6" t="s">
        <v>2480</v>
      </c>
      <c r="B676" s="28">
        <v>243.37502291821801</v>
      </c>
      <c r="C676" s="28">
        <v>574.15996588066901</v>
      </c>
      <c r="D676" s="39">
        <v>0.42388016821221569</v>
      </c>
      <c r="E676" s="36">
        <v>5.9249999999999997E-2</v>
      </c>
      <c r="F676" s="36">
        <v>8.4000000000000003E-4</v>
      </c>
      <c r="G676" s="36">
        <v>0.82652999999999999</v>
      </c>
      <c r="H676" s="36">
        <v>1.264E-2</v>
      </c>
      <c r="I676" s="36">
        <v>0.10118000000000001</v>
      </c>
      <c r="J676" s="36">
        <v>7.6000000000000004E-4</v>
      </c>
      <c r="K676" s="6">
        <v>576</v>
      </c>
      <c r="L676" s="6">
        <v>20</v>
      </c>
      <c r="M676" s="6">
        <v>612</v>
      </c>
      <c r="N676" s="6">
        <v>7</v>
      </c>
      <c r="O676" s="6">
        <v>621</v>
      </c>
      <c r="P676" s="6">
        <v>4</v>
      </c>
      <c r="Q676" s="31">
        <f t="shared" si="71"/>
        <v>-7.8125</v>
      </c>
      <c r="R676" s="31">
        <f t="shared" si="72"/>
        <v>7.614714005645892</v>
      </c>
      <c r="S676" s="92">
        <f t="shared" si="70"/>
        <v>-7.8125</v>
      </c>
      <c r="T676" s="32">
        <f t="shared" si="73"/>
        <v>621</v>
      </c>
      <c r="U676" s="32">
        <f t="shared" si="74"/>
        <v>4</v>
      </c>
    </row>
    <row r="677" spans="1:21">
      <c r="A677" s="6" t="s">
        <v>2481</v>
      </c>
      <c r="B677" s="28">
        <v>254.70757153817701</v>
      </c>
      <c r="C677" s="28">
        <v>222.54261950016399</v>
      </c>
      <c r="D677" s="39">
        <v>1.1445338969688426</v>
      </c>
      <c r="E677" s="36">
        <v>7.7579999999999996E-2</v>
      </c>
      <c r="F677" s="36">
        <v>1.1999999999999999E-3</v>
      </c>
      <c r="G677" s="36">
        <v>1.9882599999999999</v>
      </c>
      <c r="H677" s="36">
        <v>3.4040000000000001E-2</v>
      </c>
      <c r="I677" s="36">
        <v>0.18631</v>
      </c>
      <c r="J677" s="36">
        <v>2.0200000000000001E-3</v>
      </c>
      <c r="K677" s="6">
        <v>1136</v>
      </c>
      <c r="L677" s="6">
        <v>18</v>
      </c>
      <c r="M677" s="6">
        <v>1112</v>
      </c>
      <c r="N677" s="6">
        <v>12</v>
      </c>
      <c r="O677" s="6">
        <v>1101</v>
      </c>
      <c r="P677" s="6">
        <v>11</v>
      </c>
      <c r="Q677" s="31">
        <f t="shared" si="71"/>
        <v>3.080985915492962</v>
      </c>
      <c r="R677" s="31">
        <f t="shared" si="72"/>
        <v>3.6309577084334439</v>
      </c>
      <c r="S677" s="92">
        <f t="shared" si="70"/>
        <v>3.080985915492962</v>
      </c>
      <c r="T677" s="32">
        <f t="shared" si="73"/>
        <v>1136</v>
      </c>
      <c r="U677" s="32">
        <f t="shared" si="74"/>
        <v>18</v>
      </c>
    </row>
    <row r="678" spans="1:21">
      <c r="A678" s="6" t="s">
        <v>2482</v>
      </c>
      <c r="B678" s="28">
        <v>92.498418737399007</v>
      </c>
      <c r="C678" s="28">
        <v>101.52963677446201</v>
      </c>
      <c r="D678" s="39">
        <v>0.91104845517053357</v>
      </c>
      <c r="E678" s="36">
        <v>0.16109000000000001</v>
      </c>
      <c r="F678" s="36">
        <v>1.8600000000000001E-3</v>
      </c>
      <c r="G678" s="36">
        <v>10.2744</v>
      </c>
      <c r="H678" s="36">
        <v>0.13544999999999999</v>
      </c>
      <c r="I678" s="36">
        <v>0.46217999999999998</v>
      </c>
      <c r="J678" s="36">
        <v>3.2699999999999999E-3</v>
      </c>
      <c r="K678" s="6">
        <v>2467</v>
      </c>
      <c r="L678" s="6">
        <v>13</v>
      </c>
      <c r="M678" s="6">
        <v>2460</v>
      </c>
      <c r="N678" s="6">
        <v>12</v>
      </c>
      <c r="O678" s="6">
        <v>2449</v>
      </c>
      <c r="P678" s="6">
        <v>14</v>
      </c>
      <c r="Q678" s="31">
        <f t="shared" si="71"/>
        <v>0.72963113092825438</v>
      </c>
      <c r="R678" s="31">
        <f t="shared" si="72"/>
        <v>1.5436204184672058</v>
      </c>
      <c r="S678" s="92">
        <f t="shared" si="70"/>
        <v>0.72963113092825438</v>
      </c>
      <c r="T678" s="32">
        <f t="shared" si="73"/>
        <v>2467</v>
      </c>
      <c r="U678" s="32">
        <f t="shared" si="74"/>
        <v>13</v>
      </c>
    </row>
    <row r="679" spans="1:21">
      <c r="A679" s="6" t="s">
        <v>2483</v>
      </c>
      <c r="B679" s="28">
        <v>338.92365549102198</v>
      </c>
      <c r="C679" s="28">
        <v>561.98317121841205</v>
      </c>
      <c r="D679" s="39">
        <v>0.60308506170427822</v>
      </c>
      <c r="E679" s="36">
        <v>7.3779999999999998E-2</v>
      </c>
      <c r="F679" s="36">
        <v>8.9999999999999998E-4</v>
      </c>
      <c r="G679" s="36">
        <v>1.66198</v>
      </c>
      <c r="H679" s="36">
        <v>2.3029999999999998E-2</v>
      </c>
      <c r="I679" s="36">
        <v>0.1633</v>
      </c>
      <c r="J679" s="36">
        <v>1.42E-3</v>
      </c>
      <c r="K679" s="6">
        <v>1035</v>
      </c>
      <c r="L679" s="6">
        <v>15</v>
      </c>
      <c r="M679" s="6">
        <v>994</v>
      </c>
      <c r="N679" s="6">
        <v>9</v>
      </c>
      <c r="O679" s="6">
        <v>975</v>
      </c>
      <c r="P679" s="6">
        <v>8</v>
      </c>
      <c r="Q679" s="31">
        <f t="shared" si="71"/>
        <v>5.7971014492753659</v>
      </c>
      <c r="R679" s="31">
        <f t="shared" si="72"/>
        <v>3.1377572089458399</v>
      </c>
      <c r="S679" s="92">
        <f t="shared" si="70"/>
        <v>5.7971014492753659</v>
      </c>
      <c r="T679" s="32">
        <f t="shared" si="73"/>
        <v>975</v>
      </c>
      <c r="U679" s="32">
        <f t="shared" si="74"/>
        <v>8</v>
      </c>
    </row>
    <row r="680" spans="1:21">
      <c r="A680" s="6" t="s">
        <v>2484</v>
      </c>
      <c r="B680" s="28">
        <v>157.56423202432401</v>
      </c>
      <c r="C680" s="28">
        <v>312.22263266201099</v>
      </c>
      <c r="D680" s="39">
        <v>0.50465346051607773</v>
      </c>
      <c r="E680" s="36">
        <v>0.18382999999999999</v>
      </c>
      <c r="F680" s="36">
        <v>1.8699999999999999E-3</v>
      </c>
      <c r="G680" s="36">
        <v>12.83287</v>
      </c>
      <c r="H680" s="36">
        <v>0.1883</v>
      </c>
      <c r="I680" s="36">
        <v>0.50588999999999995</v>
      </c>
      <c r="J680" s="36">
        <v>5.8100000000000001E-3</v>
      </c>
      <c r="K680" s="6">
        <v>2688</v>
      </c>
      <c r="L680" s="6">
        <v>11</v>
      </c>
      <c r="M680" s="6">
        <v>2667</v>
      </c>
      <c r="N680" s="6">
        <v>14</v>
      </c>
      <c r="O680" s="6">
        <v>2639</v>
      </c>
      <c r="P680" s="6">
        <v>25</v>
      </c>
      <c r="Q680" s="31">
        <f t="shared" si="71"/>
        <v>1.822916666666663</v>
      </c>
      <c r="R680" s="31">
        <f t="shared" si="72"/>
        <v>2.0262545824406146</v>
      </c>
      <c r="S680" s="92">
        <f t="shared" si="70"/>
        <v>1.822916666666663</v>
      </c>
      <c r="T680" s="32">
        <f t="shared" si="73"/>
        <v>2688</v>
      </c>
      <c r="U680" s="32">
        <f t="shared" si="74"/>
        <v>11</v>
      </c>
    </row>
    <row r="681" spans="1:21">
      <c r="A681" s="6" t="s">
        <v>2485</v>
      </c>
      <c r="B681" s="28">
        <v>121.532039253075</v>
      </c>
      <c r="C681" s="28">
        <v>180.76060643455401</v>
      </c>
      <c r="D681" s="39">
        <v>0.67233697457790265</v>
      </c>
      <c r="E681" s="36">
        <v>0.15901000000000001</v>
      </c>
      <c r="F681" s="36">
        <v>1.8600000000000001E-3</v>
      </c>
      <c r="G681" s="36">
        <v>9.9740500000000001</v>
      </c>
      <c r="H681" s="36">
        <v>0.13514999999999999</v>
      </c>
      <c r="I681" s="36">
        <v>0.45488000000000001</v>
      </c>
      <c r="J681" s="36">
        <v>4.3099999999999996E-3</v>
      </c>
      <c r="K681" s="6">
        <v>2445</v>
      </c>
      <c r="L681" s="6">
        <v>11</v>
      </c>
      <c r="M681" s="6">
        <v>2432</v>
      </c>
      <c r="N681" s="6">
        <v>13</v>
      </c>
      <c r="O681" s="6">
        <v>2417</v>
      </c>
      <c r="P681" s="6">
        <v>19</v>
      </c>
      <c r="Q681" s="31">
        <f t="shared" si="71"/>
        <v>1.1451942740286269</v>
      </c>
      <c r="R681" s="31">
        <f t="shared" si="72"/>
        <v>1.7907283132682477</v>
      </c>
      <c r="S681" s="92">
        <f t="shared" si="70"/>
        <v>1.1451942740286269</v>
      </c>
      <c r="T681" s="32">
        <f t="shared" si="73"/>
        <v>2445</v>
      </c>
      <c r="U681" s="32">
        <f t="shared" si="74"/>
        <v>11</v>
      </c>
    </row>
    <row r="682" spans="1:21">
      <c r="A682" s="6" t="s">
        <v>2486</v>
      </c>
      <c r="B682" s="28">
        <v>83.2468796933275</v>
      </c>
      <c r="C682" s="28">
        <v>370.69682181300101</v>
      </c>
      <c r="D682" s="39">
        <v>0.2245686361328493</v>
      </c>
      <c r="E682" s="36">
        <v>7.2569999999999996E-2</v>
      </c>
      <c r="F682" s="36">
        <v>1.0300000000000001E-3</v>
      </c>
      <c r="G682" s="36">
        <v>1.63639</v>
      </c>
      <c r="H682" s="36">
        <v>2.742E-2</v>
      </c>
      <c r="I682" s="36">
        <v>0.16342000000000001</v>
      </c>
      <c r="J682" s="36">
        <v>1.66E-3</v>
      </c>
      <c r="K682" s="6">
        <v>1002</v>
      </c>
      <c r="L682" s="6">
        <v>18</v>
      </c>
      <c r="M682" s="6">
        <v>984</v>
      </c>
      <c r="N682" s="6">
        <v>11</v>
      </c>
      <c r="O682" s="6">
        <v>976</v>
      </c>
      <c r="P682" s="6">
        <v>9</v>
      </c>
      <c r="Q682" s="31">
        <f t="shared" si="71"/>
        <v>2.5948103792415189</v>
      </c>
      <c r="R682" s="31">
        <f t="shared" si="72"/>
        <v>3.9337250163079198</v>
      </c>
      <c r="S682" s="92">
        <f t="shared" si="70"/>
        <v>2.5948103792415189</v>
      </c>
      <c r="T682" s="32">
        <f t="shared" si="73"/>
        <v>976</v>
      </c>
      <c r="U682" s="32">
        <f t="shared" si="74"/>
        <v>9</v>
      </c>
    </row>
    <row r="683" spans="1:21">
      <c r="A683" s="6" t="s">
        <v>2487</v>
      </c>
      <c r="B683" s="28">
        <v>276.63456019070497</v>
      </c>
      <c r="C683" s="28">
        <v>485.408523547691</v>
      </c>
      <c r="D683" s="39">
        <v>0.569900499828215</v>
      </c>
      <c r="E683" s="36">
        <v>0.14496999999999999</v>
      </c>
      <c r="F683" s="36">
        <v>1.7600000000000001E-3</v>
      </c>
      <c r="G683" s="36">
        <v>8.4291</v>
      </c>
      <c r="H683" s="36">
        <v>0.11629</v>
      </c>
      <c r="I683" s="36">
        <v>0.42093000000000003</v>
      </c>
      <c r="J683" s="36">
        <v>3.16E-3</v>
      </c>
      <c r="K683" s="6">
        <v>2287</v>
      </c>
      <c r="L683" s="6">
        <v>14</v>
      </c>
      <c r="M683" s="6">
        <v>2278</v>
      </c>
      <c r="N683" s="6">
        <v>13</v>
      </c>
      <c r="O683" s="6">
        <v>2265</v>
      </c>
      <c r="P683" s="6">
        <v>14</v>
      </c>
      <c r="Q683" s="31">
        <f t="shared" si="71"/>
        <v>0.96195889811980795</v>
      </c>
      <c r="R683" s="31">
        <f t="shared" si="72"/>
        <v>1.7231299451198969</v>
      </c>
      <c r="S683" s="92">
        <f t="shared" si="70"/>
        <v>0.96195889811980795</v>
      </c>
      <c r="T683" s="32">
        <f t="shared" si="73"/>
        <v>2287</v>
      </c>
      <c r="U683" s="32">
        <f t="shared" si="74"/>
        <v>14</v>
      </c>
    </row>
    <row r="684" spans="1:21">
      <c r="A684" s="6" t="s">
        <v>2488</v>
      </c>
      <c r="B684" s="28">
        <v>66.538494101512896</v>
      </c>
      <c r="C684" s="28">
        <v>476.183326671776</v>
      </c>
      <c r="D684" s="39">
        <v>0.13973293556197233</v>
      </c>
      <c r="E684" s="36">
        <v>0.15412000000000001</v>
      </c>
      <c r="F684" s="36">
        <v>1.8799999999999999E-3</v>
      </c>
      <c r="G684" s="36">
        <v>8.7789800000000007</v>
      </c>
      <c r="H684" s="36">
        <v>0.11355</v>
      </c>
      <c r="I684" s="36">
        <v>0.41232000000000002</v>
      </c>
      <c r="J684" s="36">
        <v>2.6700000000000001E-3</v>
      </c>
      <c r="K684" s="6">
        <v>2392</v>
      </c>
      <c r="L684" s="6">
        <v>13</v>
      </c>
      <c r="M684" s="6">
        <v>2315</v>
      </c>
      <c r="N684" s="6">
        <v>12</v>
      </c>
      <c r="O684" s="6">
        <v>2226</v>
      </c>
      <c r="P684" s="6">
        <v>12</v>
      </c>
      <c r="Q684" s="31">
        <f t="shared" si="71"/>
        <v>6.9397993311036803</v>
      </c>
      <c r="R684" s="31">
        <f t="shared" si="72"/>
        <v>1.4247388498021305</v>
      </c>
      <c r="S684" s="92">
        <f t="shared" si="70"/>
        <v>6.9397993311036803</v>
      </c>
      <c r="T684" s="32">
        <f t="shared" si="73"/>
        <v>2392</v>
      </c>
      <c r="U684" s="32">
        <f t="shared" si="74"/>
        <v>13</v>
      </c>
    </row>
    <row r="685" spans="1:21">
      <c r="A685" s="6" t="s">
        <v>2489</v>
      </c>
      <c r="B685" s="28">
        <v>50.7842864066305</v>
      </c>
      <c r="C685" s="28">
        <v>450.45789050934798</v>
      </c>
      <c r="D685" s="39">
        <v>0.11273925371627298</v>
      </c>
      <c r="E685" s="36">
        <v>6.9199999999999998E-2</v>
      </c>
      <c r="F685" s="36">
        <v>8.8999999999999995E-4</v>
      </c>
      <c r="G685" s="36">
        <v>1.3952500000000001</v>
      </c>
      <c r="H685" s="36">
        <v>1.9449999999999999E-2</v>
      </c>
      <c r="I685" s="36">
        <v>0.14585999999999999</v>
      </c>
      <c r="J685" s="36">
        <v>9.5E-4</v>
      </c>
      <c r="K685" s="6">
        <v>905</v>
      </c>
      <c r="L685" s="6">
        <v>18</v>
      </c>
      <c r="M685" s="6">
        <v>887</v>
      </c>
      <c r="N685" s="6">
        <v>8</v>
      </c>
      <c r="O685" s="6">
        <v>878</v>
      </c>
      <c r="P685" s="6">
        <v>5</v>
      </c>
      <c r="Q685" s="31">
        <f t="shared" si="71"/>
        <v>2.9834254143646377</v>
      </c>
      <c r="R685" s="31">
        <f t="shared" si="72"/>
        <v>4.0142950821717269</v>
      </c>
      <c r="S685" s="92">
        <f t="shared" si="70"/>
        <v>2.9834254143646377</v>
      </c>
      <c r="T685" s="32">
        <f t="shared" si="73"/>
        <v>878</v>
      </c>
      <c r="U685" s="32">
        <f t="shared" si="74"/>
        <v>5</v>
      </c>
    </row>
    <row r="686" spans="1:21">
      <c r="A686" s="6" t="s">
        <v>2490</v>
      </c>
      <c r="B686" s="28">
        <v>61.007263320568903</v>
      </c>
      <c r="C686" s="28">
        <v>244.424627362146</v>
      </c>
      <c r="D686" s="39">
        <v>0.24959540279948519</v>
      </c>
      <c r="E686" s="36">
        <v>0.11344</v>
      </c>
      <c r="F686" s="36">
        <v>1.31E-3</v>
      </c>
      <c r="G686" s="36">
        <v>5.21157</v>
      </c>
      <c r="H686" s="36">
        <v>6.8650000000000003E-2</v>
      </c>
      <c r="I686" s="36">
        <v>0.33256999999999998</v>
      </c>
      <c r="J686" s="36">
        <v>2.7699999999999999E-3</v>
      </c>
      <c r="K686" s="6">
        <v>1855</v>
      </c>
      <c r="L686" s="6">
        <v>12</v>
      </c>
      <c r="M686" s="6">
        <v>1855</v>
      </c>
      <c r="N686" s="6">
        <v>11</v>
      </c>
      <c r="O686" s="6">
        <v>1851</v>
      </c>
      <c r="P686" s="6">
        <v>13</v>
      </c>
      <c r="Q686" s="31">
        <f t="shared" si="71"/>
        <v>0.21563342318059453</v>
      </c>
      <c r="R686" s="31">
        <f t="shared" si="72"/>
        <v>1.9055811382334771</v>
      </c>
      <c r="S686" s="92">
        <f t="shared" si="70"/>
        <v>0.21563342318059453</v>
      </c>
      <c r="T686" s="32">
        <f t="shared" si="73"/>
        <v>1855</v>
      </c>
      <c r="U686" s="32">
        <f t="shared" si="74"/>
        <v>12</v>
      </c>
    </row>
    <row r="687" spans="1:21">
      <c r="A687" s="6" t="s">
        <v>2491</v>
      </c>
      <c r="B687" s="28">
        <v>239.92882814299301</v>
      </c>
      <c r="C687" s="28">
        <v>138.624707996099</v>
      </c>
      <c r="D687" s="39">
        <v>1.7307796828668145</v>
      </c>
      <c r="E687" s="36">
        <v>8.7529999999999997E-2</v>
      </c>
      <c r="F687" s="36">
        <v>1.39E-3</v>
      </c>
      <c r="G687" s="36">
        <v>2.74837</v>
      </c>
      <c r="H687" s="36">
        <v>4.4310000000000002E-2</v>
      </c>
      <c r="I687" s="36">
        <v>0.22736000000000001</v>
      </c>
      <c r="J687" s="36">
        <v>1.5100000000000001E-3</v>
      </c>
      <c r="K687" s="6">
        <v>1372</v>
      </c>
      <c r="L687" s="6">
        <v>21</v>
      </c>
      <c r="M687" s="6">
        <v>1342</v>
      </c>
      <c r="N687" s="6">
        <v>12</v>
      </c>
      <c r="O687" s="6">
        <v>1321</v>
      </c>
      <c r="P687" s="6">
        <v>8</v>
      </c>
      <c r="Q687" s="31">
        <f t="shared" si="71"/>
        <v>3.7172011661807614</v>
      </c>
      <c r="R687" s="31">
        <f t="shared" si="72"/>
        <v>3.1697533964424687</v>
      </c>
      <c r="S687" s="92">
        <f t="shared" si="70"/>
        <v>3.7172011661807614</v>
      </c>
      <c r="T687" s="32">
        <f t="shared" si="73"/>
        <v>1372</v>
      </c>
      <c r="U687" s="32">
        <f t="shared" si="74"/>
        <v>21</v>
      </c>
    </row>
    <row r="688" spans="1:21">
      <c r="A688" s="6" t="s">
        <v>2492</v>
      </c>
      <c r="B688" s="28">
        <v>120.367234672922</v>
      </c>
      <c r="C688" s="28">
        <v>326.56104470338403</v>
      </c>
      <c r="D688" s="39">
        <v>0.36859030378914842</v>
      </c>
      <c r="E688" s="36">
        <v>7.5029999999999999E-2</v>
      </c>
      <c r="F688" s="36">
        <v>9.3999999999999997E-4</v>
      </c>
      <c r="G688" s="36">
        <v>1.8922099999999999</v>
      </c>
      <c r="H688" s="36">
        <v>2.5499999999999998E-2</v>
      </c>
      <c r="I688" s="36">
        <v>0.18242</v>
      </c>
      <c r="J688" s="36">
        <v>1.25E-3</v>
      </c>
      <c r="K688" s="6">
        <v>1069</v>
      </c>
      <c r="L688" s="6">
        <v>16</v>
      </c>
      <c r="M688" s="6">
        <v>1078</v>
      </c>
      <c r="N688" s="6">
        <v>9</v>
      </c>
      <c r="O688" s="6">
        <v>1080</v>
      </c>
      <c r="P688" s="6">
        <v>7</v>
      </c>
      <c r="Q688" s="31">
        <f t="shared" si="71"/>
        <v>-1.0289990645462987</v>
      </c>
      <c r="R688" s="31">
        <f t="shared" si="72"/>
        <v>3.2956424344269819</v>
      </c>
      <c r="S688" s="92">
        <f t="shared" si="70"/>
        <v>-1.0289990645462987</v>
      </c>
      <c r="T688" s="32">
        <f t="shared" si="73"/>
        <v>1069</v>
      </c>
      <c r="U688" s="32">
        <f t="shared" si="74"/>
        <v>16</v>
      </c>
    </row>
    <row r="689" spans="1:21">
      <c r="A689" s="6" t="s">
        <v>2493</v>
      </c>
      <c r="B689" s="28">
        <v>112.391848850613</v>
      </c>
      <c r="C689" s="28">
        <v>505.078248474784</v>
      </c>
      <c r="D689" s="39">
        <v>0.22252363706021713</v>
      </c>
      <c r="E689" s="36">
        <v>7.1720000000000006E-2</v>
      </c>
      <c r="F689" s="36">
        <v>1.0300000000000001E-3</v>
      </c>
      <c r="G689" s="36">
        <v>1.6174599999999999</v>
      </c>
      <c r="H689" s="36">
        <v>2.8760000000000001E-2</v>
      </c>
      <c r="I689" s="36">
        <v>0.16314999999999999</v>
      </c>
      <c r="J689" s="36">
        <v>1.9E-3</v>
      </c>
      <c r="K689" s="6">
        <v>978</v>
      </c>
      <c r="L689" s="6">
        <v>19</v>
      </c>
      <c r="M689" s="6">
        <v>977</v>
      </c>
      <c r="N689" s="6">
        <v>11</v>
      </c>
      <c r="O689" s="6">
        <v>974</v>
      </c>
      <c r="P689" s="6">
        <v>11</v>
      </c>
      <c r="Q689" s="31">
        <f t="shared" si="71"/>
        <v>0.40899795501022629</v>
      </c>
      <c r="R689" s="31">
        <f t="shared" si="72"/>
        <v>4.4759266034395404</v>
      </c>
      <c r="S689" s="92">
        <f t="shared" si="70"/>
        <v>0.40899795501022629</v>
      </c>
      <c r="T689" s="32">
        <f t="shared" si="73"/>
        <v>974</v>
      </c>
      <c r="U689" s="32">
        <f t="shared" si="74"/>
        <v>11</v>
      </c>
    </row>
    <row r="690" spans="1:21">
      <c r="A690" s="6" t="s">
        <v>2494</v>
      </c>
      <c r="B690" s="28">
        <v>103.90529144842399</v>
      </c>
      <c r="C690" s="28">
        <v>151.74373787094899</v>
      </c>
      <c r="D690" s="39">
        <v>0.68474187407186859</v>
      </c>
      <c r="E690" s="36">
        <v>7.2289999999999993E-2</v>
      </c>
      <c r="F690" s="36">
        <v>1.42E-3</v>
      </c>
      <c r="G690" s="36">
        <v>1.6339900000000001</v>
      </c>
      <c r="H690" s="36">
        <v>3.3090000000000001E-2</v>
      </c>
      <c r="I690" s="36">
        <v>0.16367999999999999</v>
      </c>
      <c r="J690" s="36">
        <v>1.5499999999999999E-3</v>
      </c>
      <c r="K690" s="6">
        <v>994</v>
      </c>
      <c r="L690" s="6">
        <v>26</v>
      </c>
      <c r="M690" s="6">
        <v>983</v>
      </c>
      <c r="N690" s="6">
        <v>13</v>
      </c>
      <c r="O690" s="6">
        <v>977</v>
      </c>
      <c r="P690" s="6">
        <v>9</v>
      </c>
      <c r="Q690" s="31">
        <f t="shared" si="71"/>
        <v>1.7102615694164935</v>
      </c>
      <c r="R690" s="31">
        <f t="shared" si="72"/>
        <v>5.4514725066493925</v>
      </c>
      <c r="S690" s="92">
        <f t="shared" si="70"/>
        <v>1.7102615694164935</v>
      </c>
      <c r="T690" s="32">
        <f t="shared" si="73"/>
        <v>977</v>
      </c>
      <c r="U690" s="32">
        <f t="shared" si="74"/>
        <v>9</v>
      </c>
    </row>
    <row r="691" spans="1:21">
      <c r="A691" s="6" t="s">
        <v>2495</v>
      </c>
      <c r="B691" s="28">
        <v>596.22914231469395</v>
      </c>
      <c r="C691" s="28">
        <v>337.88743272057201</v>
      </c>
      <c r="D691" s="39">
        <v>1.7645792195170715</v>
      </c>
      <c r="E691" s="36">
        <v>7.102E-2</v>
      </c>
      <c r="F691" s="36">
        <v>1.2899999999999999E-3</v>
      </c>
      <c r="G691" s="36">
        <v>1.577</v>
      </c>
      <c r="H691" s="36">
        <v>2.8369999999999999E-2</v>
      </c>
      <c r="I691" s="36">
        <v>0.16075999999999999</v>
      </c>
      <c r="J691" s="36">
        <v>1.3500000000000001E-3</v>
      </c>
      <c r="K691" s="6">
        <v>958</v>
      </c>
      <c r="L691" s="6">
        <v>23</v>
      </c>
      <c r="M691" s="6">
        <v>961</v>
      </c>
      <c r="N691" s="6">
        <v>11</v>
      </c>
      <c r="O691" s="6">
        <v>961</v>
      </c>
      <c r="P691" s="6">
        <v>7</v>
      </c>
      <c r="Q691" s="31">
        <f t="shared" si="71"/>
        <v>-0.31315240083507057</v>
      </c>
      <c r="R691" s="31">
        <f t="shared" si="72"/>
        <v>5.0335165274713454</v>
      </c>
      <c r="S691" s="92">
        <f t="shared" si="70"/>
        <v>-0.31315240083507057</v>
      </c>
      <c r="T691" s="32">
        <f t="shared" si="73"/>
        <v>961</v>
      </c>
      <c r="U691" s="32">
        <f t="shared" si="74"/>
        <v>7</v>
      </c>
    </row>
    <row r="692" spans="1:21">
      <c r="A692" s="6" t="s">
        <v>2496</v>
      </c>
      <c r="B692" s="28">
        <v>392.83506017980699</v>
      </c>
      <c r="C692" s="28">
        <v>965.09900927256695</v>
      </c>
      <c r="D692" s="39">
        <v>0.40704120137466748</v>
      </c>
      <c r="E692" s="36">
        <v>6.2289999999999998E-2</v>
      </c>
      <c r="F692" s="36">
        <v>8.5999999999999998E-4</v>
      </c>
      <c r="G692" s="36">
        <v>0.95184000000000002</v>
      </c>
      <c r="H692" s="36">
        <v>1.6549999999999999E-2</v>
      </c>
      <c r="I692" s="36">
        <v>0.11049</v>
      </c>
      <c r="J692" s="36">
        <v>1.31E-3</v>
      </c>
      <c r="K692" s="6">
        <v>684</v>
      </c>
      <c r="L692" s="6">
        <v>18</v>
      </c>
      <c r="M692" s="6">
        <v>679</v>
      </c>
      <c r="N692" s="6">
        <v>9</v>
      </c>
      <c r="O692" s="6">
        <v>676</v>
      </c>
      <c r="P692" s="6">
        <v>8</v>
      </c>
      <c r="Q692" s="31">
        <f t="shared" si="71"/>
        <v>1.1695906432748537</v>
      </c>
      <c r="R692" s="31">
        <f t="shared" si="72"/>
        <v>5.703368896932437</v>
      </c>
      <c r="S692" s="92">
        <f t="shared" si="70"/>
        <v>1.1695906432748537</v>
      </c>
      <c r="T692" s="32">
        <f t="shared" si="73"/>
        <v>676</v>
      </c>
      <c r="U692" s="32">
        <f t="shared" si="74"/>
        <v>8</v>
      </c>
    </row>
    <row r="693" spans="1:21">
      <c r="A693" s="6" t="s">
        <v>2497</v>
      </c>
      <c r="B693" s="28">
        <v>121.397788871286</v>
      </c>
      <c r="C693" s="28">
        <v>569.70588437456797</v>
      </c>
      <c r="D693" s="39">
        <v>0.21308852901275258</v>
      </c>
      <c r="E693" s="36">
        <v>7.2889999999999996E-2</v>
      </c>
      <c r="F693" s="36">
        <v>9.1E-4</v>
      </c>
      <c r="G693" s="36">
        <v>1.6419600000000001</v>
      </c>
      <c r="H693" s="36">
        <v>2.545E-2</v>
      </c>
      <c r="I693" s="36">
        <v>0.16283</v>
      </c>
      <c r="J693" s="36">
        <v>1.67E-3</v>
      </c>
      <c r="K693" s="6">
        <v>1011</v>
      </c>
      <c r="L693" s="6">
        <v>16</v>
      </c>
      <c r="M693" s="6">
        <v>986</v>
      </c>
      <c r="N693" s="6">
        <v>10</v>
      </c>
      <c r="O693" s="6">
        <v>973</v>
      </c>
      <c r="P693" s="6">
        <v>9</v>
      </c>
      <c r="Q693" s="31">
        <f t="shared" si="71"/>
        <v>3.7586547972304651</v>
      </c>
      <c r="R693" s="31">
        <f t="shared" si="72"/>
        <v>3.528356984654931</v>
      </c>
      <c r="S693" s="92">
        <f t="shared" si="70"/>
        <v>3.7586547972304651</v>
      </c>
      <c r="T693" s="32">
        <f t="shared" si="73"/>
        <v>973</v>
      </c>
      <c r="U693" s="32">
        <f t="shared" si="74"/>
        <v>9</v>
      </c>
    </row>
    <row r="694" spans="1:21">
      <c r="A694" s="6" t="s">
        <v>2498</v>
      </c>
      <c r="B694" s="28">
        <v>64.937074736798905</v>
      </c>
      <c r="C694" s="28">
        <v>319.91853655317499</v>
      </c>
      <c r="D694" s="39">
        <v>0.2029800318432172</v>
      </c>
      <c r="E694" s="36">
        <v>8.1930000000000003E-2</v>
      </c>
      <c r="F694" s="36">
        <v>2.81E-3</v>
      </c>
      <c r="G694" s="36">
        <v>2.1183399999999999</v>
      </c>
      <c r="H694" s="36">
        <v>6.3659999999999994E-2</v>
      </c>
      <c r="I694" s="36">
        <v>0.18751000000000001</v>
      </c>
      <c r="J694" s="36">
        <v>3.0899999999999999E-3</v>
      </c>
      <c r="K694" s="6">
        <v>1244</v>
      </c>
      <c r="L694" s="6">
        <v>69</v>
      </c>
      <c r="M694" s="6">
        <v>1155</v>
      </c>
      <c r="N694" s="6">
        <v>21</v>
      </c>
      <c r="O694" s="6">
        <v>1108</v>
      </c>
      <c r="P694" s="6">
        <v>17</v>
      </c>
      <c r="Q694" s="31">
        <f t="shared" si="71"/>
        <v>10.932475884244376</v>
      </c>
      <c r="R694" s="31">
        <f t="shared" si="72"/>
        <v>10.251528838620404</v>
      </c>
      <c r="S694" s="92">
        <f t="shared" si="70"/>
        <v>10.932475884244376</v>
      </c>
      <c r="T694" s="32">
        <f t="shared" si="73"/>
        <v>1244</v>
      </c>
      <c r="U694" s="32">
        <f t="shared" si="74"/>
        <v>69</v>
      </c>
    </row>
    <row r="695" spans="1:21">
      <c r="A695" s="6" t="s">
        <v>2499</v>
      </c>
      <c r="B695" s="28">
        <v>126.88077728451999</v>
      </c>
      <c r="C695" s="28">
        <v>185.064617910961</v>
      </c>
      <c r="D695" s="39">
        <v>0.68560256799365804</v>
      </c>
      <c r="E695" s="36">
        <v>7.2679999999999995E-2</v>
      </c>
      <c r="F695" s="36">
        <v>1.32E-3</v>
      </c>
      <c r="G695" s="36">
        <v>1.6308199999999999</v>
      </c>
      <c r="H695" s="36">
        <v>3.3320000000000002E-2</v>
      </c>
      <c r="I695" s="36">
        <v>0.16245999999999999</v>
      </c>
      <c r="J695" s="36">
        <v>1.8699999999999999E-3</v>
      </c>
      <c r="K695" s="6">
        <v>1005</v>
      </c>
      <c r="L695" s="6">
        <v>23</v>
      </c>
      <c r="M695" s="6">
        <v>982</v>
      </c>
      <c r="N695" s="6">
        <v>13</v>
      </c>
      <c r="O695" s="6">
        <v>970</v>
      </c>
      <c r="P695" s="6">
        <v>10</v>
      </c>
      <c r="Q695" s="31">
        <f t="shared" si="71"/>
        <v>3.4825870646766122</v>
      </c>
      <c r="R695" s="31">
        <f t="shared" si="72"/>
        <v>4.8452534662158087</v>
      </c>
      <c r="S695" s="92">
        <f t="shared" si="70"/>
        <v>3.4825870646766122</v>
      </c>
      <c r="T695" s="32">
        <f t="shared" si="73"/>
        <v>970</v>
      </c>
      <c r="U695" s="32">
        <f t="shared" si="74"/>
        <v>10</v>
      </c>
    </row>
    <row r="696" spans="1:21">
      <c r="A696" s="6" t="s">
        <v>2500</v>
      </c>
      <c r="B696" s="28">
        <v>71.509659687956699</v>
      </c>
      <c r="C696" s="28">
        <v>183.804561583121</v>
      </c>
      <c r="D696" s="39">
        <v>0.38905269309988399</v>
      </c>
      <c r="E696" s="36">
        <v>7.2429999999999994E-2</v>
      </c>
      <c r="F696" s="36">
        <v>1.4599999999999999E-3</v>
      </c>
      <c r="G696" s="36">
        <v>1.6508400000000001</v>
      </c>
      <c r="H696" s="36">
        <v>3.5650000000000001E-2</v>
      </c>
      <c r="I696" s="36">
        <v>0.16508</v>
      </c>
      <c r="J696" s="36">
        <v>2.0300000000000001E-3</v>
      </c>
      <c r="K696" s="6">
        <v>998</v>
      </c>
      <c r="L696" s="6">
        <v>25</v>
      </c>
      <c r="M696" s="6">
        <v>990</v>
      </c>
      <c r="N696" s="6">
        <v>14</v>
      </c>
      <c r="O696" s="6">
        <v>985</v>
      </c>
      <c r="P696" s="6">
        <v>11</v>
      </c>
      <c r="Q696" s="31">
        <f t="shared" si="71"/>
        <v>1.3026052104208374</v>
      </c>
      <c r="R696" s="31">
        <f t="shared" si="72"/>
        <v>5.4138768322519937</v>
      </c>
      <c r="S696" s="92">
        <f t="shared" si="70"/>
        <v>1.3026052104208374</v>
      </c>
      <c r="T696" s="32">
        <f t="shared" si="73"/>
        <v>985</v>
      </c>
      <c r="U696" s="32">
        <f t="shared" si="74"/>
        <v>11</v>
      </c>
    </row>
    <row r="697" spans="1:21">
      <c r="A697" s="6" t="s">
        <v>2501</v>
      </c>
      <c r="B697" s="28">
        <v>273.446570632754</v>
      </c>
      <c r="C697" s="28">
        <v>711.88864122006498</v>
      </c>
      <c r="D697" s="39">
        <v>0.38411424877367006</v>
      </c>
      <c r="E697" s="36">
        <v>6.0539999999999997E-2</v>
      </c>
      <c r="F697" s="36">
        <v>1.0200000000000001E-3</v>
      </c>
      <c r="G697" s="36">
        <v>0.90737999999999996</v>
      </c>
      <c r="H697" s="36">
        <v>1.5740000000000001E-2</v>
      </c>
      <c r="I697" s="36">
        <v>0.10836999999999999</v>
      </c>
      <c r="J697" s="36">
        <v>7.6000000000000004E-4</v>
      </c>
      <c r="K697" s="6">
        <v>623</v>
      </c>
      <c r="L697" s="6">
        <v>25</v>
      </c>
      <c r="M697" s="6">
        <v>656</v>
      </c>
      <c r="N697" s="6">
        <v>8</v>
      </c>
      <c r="O697" s="6">
        <v>663</v>
      </c>
      <c r="P697" s="6">
        <v>4</v>
      </c>
      <c r="Q697" s="31">
        <f t="shared" si="71"/>
        <v>-6.4205457463884397</v>
      </c>
      <c r="R697" s="31">
        <f t="shared" si="72"/>
        <v>8.6369662777412284</v>
      </c>
      <c r="S697" s="92">
        <f t="shared" si="70"/>
        <v>-6.4205457463884397</v>
      </c>
      <c r="T697" s="32">
        <f t="shared" si="73"/>
        <v>663</v>
      </c>
      <c r="U697" s="32">
        <f t="shared" si="74"/>
        <v>4</v>
      </c>
    </row>
    <row r="698" spans="1:21">
      <c r="A698" s="6" t="s">
        <v>2502</v>
      </c>
      <c r="B698" s="28">
        <v>215.096381433967</v>
      </c>
      <c r="C698" s="28">
        <v>209.05497186836499</v>
      </c>
      <c r="D698" s="39">
        <v>1.0288986648421168</v>
      </c>
      <c r="E698" s="36">
        <v>7.0220000000000005E-2</v>
      </c>
      <c r="F698" s="36">
        <v>1.39E-3</v>
      </c>
      <c r="G698" s="36">
        <v>1.60236</v>
      </c>
      <c r="H698" s="36">
        <v>3.5220000000000001E-2</v>
      </c>
      <c r="I698" s="36">
        <v>0.16506999999999999</v>
      </c>
      <c r="J698" s="36">
        <v>1.7700000000000001E-3</v>
      </c>
      <c r="K698" s="6">
        <v>935</v>
      </c>
      <c r="L698" s="6">
        <v>28</v>
      </c>
      <c r="M698" s="6">
        <v>971</v>
      </c>
      <c r="N698" s="6">
        <v>14</v>
      </c>
      <c r="O698" s="6">
        <v>985</v>
      </c>
      <c r="P698" s="6">
        <v>10</v>
      </c>
      <c r="Q698" s="31">
        <f t="shared" si="71"/>
        <v>-5.3475935828876997</v>
      </c>
      <c r="R698" s="31">
        <f t="shared" si="72"/>
        <v>6.66231101699766</v>
      </c>
      <c r="S698" s="92">
        <f t="shared" si="70"/>
        <v>-5.3475935828876997</v>
      </c>
      <c r="T698" s="32">
        <f t="shared" si="73"/>
        <v>985</v>
      </c>
      <c r="U698" s="32">
        <f t="shared" si="74"/>
        <v>10</v>
      </c>
    </row>
    <row r="699" spans="1:21">
      <c r="A699" s="6" t="s">
        <v>2503</v>
      </c>
      <c r="B699" s="28">
        <v>151.73063159568801</v>
      </c>
      <c r="C699" s="28">
        <v>427.08253823018799</v>
      </c>
      <c r="D699" s="39">
        <v>0.3552723841729829</v>
      </c>
      <c r="E699" s="36">
        <v>6.8930000000000005E-2</v>
      </c>
      <c r="F699" s="36">
        <v>1.09E-3</v>
      </c>
      <c r="G699" s="36">
        <v>1.40221</v>
      </c>
      <c r="H699" s="36">
        <v>2.7269999999999999E-2</v>
      </c>
      <c r="I699" s="36">
        <v>0.14718000000000001</v>
      </c>
      <c r="J699" s="36">
        <v>1.83E-3</v>
      </c>
      <c r="K699" s="6">
        <v>897</v>
      </c>
      <c r="L699" s="6">
        <v>21</v>
      </c>
      <c r="M699" s="6">
        <v>890</v>
      </c>
      <c r="N699" s="6">
        <v>12</v>
      </c>
      <c r="O699" s="6">
        <v>885</v>
      </c>
      <c r="P699" s="6">
        <v>10</v>
      </c>
      <c r="Q699" s="31">
        <f t="shared" si="71"/>
        <v>1.3377926421404673</v>
      </c>
      <c r="R699" s="31">
        <f t="shared" si="72"/>
        <v>5.1295601631235765</v>
      </c>
      <c r="S699" s="92">
        <f t="shared" si="70"/>
        <v>1.3377926421404673</v>
      </c>
      <c r="T699" s="32">
        <f t="shared" si="73"/>
        <v>885</v>
      </c>
      <c r="U699" s="32">
        <f t="shared" si="74"/>
        <v>10</v>
      </c>
    </row>
    <row r="700" spans="1:21">
      <c r="A700" s="6" t="s">
        <v>2504</v>
      </c>
      <c r="B700" s="28">
        <v>332.33854834775502</v>
      </c>
      <c r="C700" s="28">
        <v>441.997174740292</v>
      </c>
      <c r="D700" s="39">
        <v>0.75190197435770934</v>
      </c>
      <c r="E700" s="36">
        <v>6.1580000000000003E-2</v>
      </c>
      <c r="F700" s="36">
        <v>1.09E-3</v>
      </c>
      <c r="G700" s="36">
        <v>0.92808000000000002</v>
      </c>
      <c r="H700" s="36">
        <v>1.736E-2</v>
      </c>
      <c r="I700" s="36">
        <v>0.10907</v>
      </c>
      <c r="J700" s="36">
        <v>7.5000000000000002E-4</v>
      </c>
      <c r="K700" s="6">
        <v>660</v>
      </c>
      <c r="L700" s="6">
        <v>28</v>
      </c>
      <c r="M700" s="6">
        <v>667</v>
      </c>
      <c r="N700" s="6">
        <v>9</v>
      </c>
      <c r="O700" s="6">
        <v>667</v>
      </c>
      <c r="P700" s="6">
        <v>4</v>
      </c>
      <c r="Q700" s="31">
        <f t="shared" si="71"/>
        <v>-1.0606060606060508</v>
      </c>
      <c r="R700" s="31">
        <f t="shared" si="72"/>
        <v>8.6600870024451435</v>
      </c>
      <c r="S700" s="92">
        <f t="shared" si="70"/>
        <v>-1.0606060606060508</v>
      </c>
      <c r="T700" s="32">
        <f t="shared" si="73"/>
        <v>667</v>
      </c>
      <c r="U700" s="32">
        <f t="shared" si="74"/>
        <v>4</v>
      </c>
    </row>
    <row r="701" spans="1:21">
      <c r="A701" s="6" t="s">
        <v>2505</v>
      </c>
      <c r="B701" s="28">
        <v>194.62756058383999</v>
      </c>
      <c r="C701" s="28">
        <v>510.90478010858402</v>
      </c>
      <c r="D701" s="39">
        <v>0.38094683816126218</v>
      </c>
      <c r="E701" s="36">
        <v>6.948E-2</v>
      </c>
      <c r="F701" s="36">
        <v>9.3000000000000005E-4</v>
      </c>
      <c r="G701" s="36">
        <v>1.5476000000000001</v>
      </c>
      <c r="H701" s="36">
        <v>2.3769999999999999E-2</v>
      </c>
      <c r="I701" s="36">
        <v>0.16123000000000001</v>
      </c>
      <c r="J701" s="36">
        <v>1.2899999999999999E-3</v>
      </c>
      <c r="K701" s="6">
        <v>913</v>
      </c>
      <c r="L701" s="6">
        <v>19</v>
      </c>
      <c r="M701" s="6">
        <v>950</v>
      </c>
      <c r="N701" s="6">
        <v>9</v>
      </c>
      <c r="O701" s="6">
        <v>964</v>
      </c>
      <c r="P701" s="6">
        <v>7</v>
      </c>
      <c r="Q701" s="31">
        <f t="shared" si="71"/>
        <v>-5.5859802847754603</v>
      </c>
      <c r="R701" s="31">
        <f t="shared" si="72"/>
        <v>4.6544408538745961</v>
      </c>
      <c r="S701" s="92">
        <f t="shared" si="70"/>
        <v>-5.5859802847754603</v>
      </c>
      <c r="T701" s="32">
        <f t="shared" si="73"/>
        <v>964</v>
      </c>
      <c r="U701" s="32">
        <f t="shared" si="74"/>
        <v>7</v>
      </c>
    </row>
    <row r="702" spans="1:21">
      <c r="A702" s="6" t="s">
        <v>2506</v>
      </c>
      <c r="B702" s="28">
        <v>174.93929848666301</v>
      </c>
      <c r="C702" s="28">
        <v>308.46767632696901</v>
      </c>
      <c r="D702" s="39">
        <v>0.56712359806941703</v>
      </c>
      <c r="E702" s="36">
        <v>8.2430000000000003E-2</v>
      </c>
      <c r="F702" s="36">
        <v>1.1000000000000001E-3</v>
      </c>
      <c r="G702" s="36">
        <v>2.4371100000000001</v>
      </c>
      <c r="H702" s="36">
        <v>4.3200000000000002E-2</v>
      </c>
      <c r="I702" s="36">
        <v>0.21407000000000001</v>
      </c>
      <c r="J702" s="36">
        <v>2.5699999999999998E-3</v>
      </c>
      <c r="K702" s="6">
        <v>1256</v>
      </c>
      <c r="L702" s="6">
        <v>17</v>
      </c>
      <c r="M702" s="6">
        <v>1254</v>
      </c>
      <c r="N702" s="6">
        <v>13</v>
      </c>
      <c r="O702" s="6">
        <v>1250</v>
      </c>
      <c r="P702" s="6">
        <v>14</v>
      </c>
      <c r="Q702" s="31">
        <f t="shared" si="71"/>
        <v>0.4777070063694322</v>
      </c>
      <c r="R702" s="31">
        <f t="shared" si="72"/>
        <v>3.4968292400145673</v>
      </c>
      <c r="S702" s="92">
        <f t="shared" si="70"/>
        <v>0.4777070063694322</v>
      </c>
      <c r="T702" s="32">
        <f t="shared" si="73"/>
        <v>1256</v>
      </c>
      <c r="U702" s="32">
        <f t="shared" si="74"/>
        <v>17</v>
      </c>
    </row>
    <row r="703" spans="1:21">
      <c r="A703" s="6" t="s">
        <v>2507</v>
      </c>
      <c r="B703" s="28">
        <v>58.951553937690697</v>
      </c>
      <c r="C703" s="28">
        <v>90.6402091783836</v>
      </c>
      <c r="D703" s="39">
        <v>0.65039075342016972</v>
      </c>
      <c r="E703" s="36">
        <v>7.4020000000000002E-2</v>
      </c>
      <c r="F703" s="36">
        <v>1.5200000000000001E-3</v>
      </c>
      <c r="G703" s="36">
        <v>1.6613</v>
      </c>
      <c r="H703" s="36">
        <v>3.4160000000000003E-2</v>
      </c>
      <c r="I703" s="36">
        <v>0.16308</v>
      </c>
      <c r="J703" s="36">
        <v>1.41E-3</v>
      </c>
      <c r="K703" s="6">
        <v>1042</v>
      </c>
      <c r="L703" s="6">
        <v>28</v>
      </c>
      <c r="M703" s="6">
        <v>994</v>
      </c>
      <c r="N703" s="6">
        <v>13</v>
      </c>
      <c r="O703" s="6">
        <v>974</v>
      </c>
      <c r="P703" s="6">
        <v>8</v>
      </c>
      <c r="Q703" s="31">
        <f t="shared" si="71"/>
        <v>6.5259117082533624</v>
      </c>
      <c r="R703" s="31">
        <f t="shared" si="72"/>
        <v>5.2529930799503175</v>
      </c>
      <c r="S703" s="92">
        <f t="shared" si="70"/>
        <v>6.5259117082533624</v>
      </c>
      <c r="T703" s="32">
        <f t="shared" si="73"/>
        <v>974</v>
      </c>
      <c r="U703" s="32">
        <f t="shared" si="74"/>
        <v>8</v>
      </c>
    </row>
    <row r="704" spans="1:21">
      <c r="A704" s="6" t="s">
        <v>2508</v>
      </c>
      <c r="B704" s="28">
        <v>105.476727577652</v>
      </c>
      <c r="C704" s="28">
        <v>153.37971829150101</v>
      </c>
      <c r="D704" s="39">
        <v>0.68768366999599984</v>
      </c>
      <c r="E704" s="36">
        <v>7.4810000000000001E-2</v>
      </c>
      <c r="F704" s="36">
        <v>2.7000000000000001E-3</v>
      </c>
      <c r="G704" s="36">
        <v>1.6893400000000001</v>
      </c>
      <c r="H704" s="36">
        <v>5.9060000000000001E-2</v>
      </c>
      <c r="I704" s="36">
        <v>0.16378999999999999</v>
      </c>
      <c r="J704" s="36">
        <v>1.4400000000000001E-3</v>
      </c>
      <c r="K704" s="6">
        <v>1063</v>
      </c>
      <c r="L704" s="6">
        <v>74</v>
      </c>
      <c r="M704" s="6">
        <v>1005</v>
      </c>
      <c r="N704" s="6">
        <v>22</v>
      </c>
      <c r="O704" s="6">
        <v>978</v>
      </c>
      <c r="P704" s="6">
        <v>8</v>
      </c>
      <c r="Q704" s="31">
        <f t="shared" si="71"/>
        <v>7.9962370649106269</v>
      </c>
      <c r="R704" s="31">
        <f t="shared" si="72"/>
        <v>12.897683782612008</v>
      </c>
      <c r="S704" s="92">
        <f t="shared" si="70"/>
        <v>7.9962370649106269</v>
      </c>
      <c r="T704" s="32">
        <f t="shared" si="73"/>
        <v>978</v>
      </c>
      <c r="U704" s="32">
        <f t="shared" si="74"/>
        <v>8</v>
      </c>
    </row>
    <row r="705" spans="1:21">
      <c r="A705" s="6" t="s">
        <v>2509</v>
      </c>
      <c r="B705" s="28">
        <v>110.778021962666</v>
      </c>
      <c r="C705" s="28">
        <v>244.464487968226</v>
      </c>
      <c r="D705" s="39">
        <v>0.45314566088250924</v>
      </c>
      <c r="E705" s="36">
        <v>7.1499999999999994E-2</v>
      </c>
      <c r="F705" s="36">
        <v>2.0600000000000002E-3</v>
      </c>
      <c r="G705" s="36">
        <v>1.60121</v>
      </c>
      <c r="H705" s="36">
        <v>4.3090000000000003E-2</v>
      </c>
      <c r="I705" s="36">
        <v>0.16242999999999999</v>
      </c>
      <c r="J705" s="36">
        <v>1.6999999999999999E-3</v>
      </c>
      <c r="K705" s="6">
        <v>972</v>
      </c>
      <c r="L705" s="6">
        <v>60</v>
      </c>
      <c r="M705" s="6">
        <v>971</v>
      </c>
      <c r="N705" s="6">
        <v>17</v>
      </c>
      <c r="O705" s="6">
        <v>970</v>
      </c>
      <c r="P705" s="6">
        <v>9</v>
      </c>
      <c r="Q705" s="31">
        <f t="shared" si="71"/>
        <v>0.2057613168724326</v>
      </c>
      <c r="R705" s="31">
        <f t="shared" si="72"/>
        <v>12.458674302524779</v>
      </c>
      <c r="S705" s="92">
        <f t="shared" si="70"/>
        <v>0.2057613168724326</v>
      </c>
      <c r="T705" s="32">
        <f t="shared" si="73"/>
        <v>970</v>
      </c>
      <c r="U705" s="32">
        <f t="shared" si="74"/>
        <v>9</v>
      </c>
    </row>
    <row r="706" spans="1:21">
      <c r="A706" s="6" t="s">
        <v>2510</v>
      </c>
      <c r="B706" s="28">
        <v>60.265470751834002</v>
      </c>
      <c r="C706" s="28">
        <v>117.710659789914</v>
      </c>
      <c r="D706" s="39">
        <v>0.51197972094790545</v>
      </c>
      <c r="E706" s="36">
        <v>7.22E-2</v>
      </c>
      <c r="F706" s="36">
        <v>1.4599999999999999E-3</v>
      </c>
      <c r="G706" s="36">
        <v>1.61768</v>
      </c>
      <c r="H706" s="36">
        <v>3.4189999999999998E-2</v>
      </c>
      <c r="I706" s="36">
        <v>0.16295000000000001</v>
      </c>
      <c r="J706" s="36">
        <v>1.8799999999999999E-3</v>
      </c>
      <c r="K706" s="6">
        <v>992</v>
      </c>
      <c r="L706" s="6">
        <v>25</v>
      </c>
      <c r="M706" s="6">
        <v>977</v>
      </c>
      <c r="N706" s="6">
        <v>13</v>
      </c>
      <c r="O706" s="6">
        <v>973</v>
      </c>
      <c r="P706" s="6">
        <v>10</v>
      </c>
      <c r="Q706" s="31">
        <f t="shared" si="71"/>
        <v>1.9153225806451624</v>
      </c>
      <c r="R706" s="31">
        <f t="shared" si="72"/>
        <v>5.3390802521008389</v>
      </c>
      <c r="S706" s="92">
        <f t="shared" si="70"/>
        <v>1.9153225806451624</v>
      </c>
      <c r="T706" s="32">
        <f t="shared" si="73"/>
        <v>973</v>
      </c>
      <c r="U706" s="32">
        <f t="shared" si="74"/>
        <v>10</v>
      </c>
    </row>
    <row r="707" spans="1:21">
      <c r="A707" s="6" t="s">
        <v>2511</v>
      </c>
      <c r="B707" s="28">
        <v>209.89296590942001</v>
      </c>
      <c r="C707" s="28">
        <v>524.18525870654196</v>
      </c>
      <c r="D707" s="39">
        <v>0.40041752877092213</v>
      </c>
      <c r="E707" s="36">
        <v>7.4999999999999997E-2</v>
      </c>
      <c r="F707" s="36">
        <v>1E-3</v>
      </c>
      <c r="G707" s="36">
        <v>1.8715999999999999</v>
      </c>
      <c r="H707" s="36">
        <v>3.0030000000000001E-2</v>
      </c>
      <c r="I707" s="36">
        <v>0.18074999999999999</v>
      </c>
      <c r="J707" s="36">
        <v>1.5399999999999999E-3</v>
      </c>
      <c r="K707" s="6">
        <v>1068</v>
      </c>
      <c r="L707" s="6">
        <v>19</v>
      </c>
      <c r="M707" s="6">
        <v>1071</v>
      </c>
      <c r="N707" s="6">
        <v>11</v>
      </c>
      <c r="O707" s="6">
        <v>1071</v>
      </c>
      <c r="P707" s="6">
        <v>8</v>
      </c>
      <c r="Q707" s="31">
        <f t="shared" si="71"/>
        <v>-0.28089887640450062</v>
      </c>
      <c r="R707" s="31">
        <f t="shared" si="72"/>
        <v>3.869799047104725</v>
      </c>
      <c r="S707" s="92">
        <f t="shared" si="70"/>
        <v>-0.28089887640450062</v>
      </c>
      <c r="T707" s="32">
        <f t="shared" si="73"/>
        <v>1068</v>
      </c>
      <c r="U707" s="32">
        <f t="shared" si="74"/>
        <v>19</v>
      </c>
    </row>
    <row r="708" spans="1:21">
      <c r="A708" s="6" t="s">
        <v>2512</v>
      </c>
      <c r="B708" s="28">
        <v>69.885130072598898</v>
      </c>
      <c r="C708" s="28">
        <v>256.77909503097601</v>
      </c>
      <c r="D708" s="39">
        <v>0.27216051238193067</v>
      </c>
      <c r="E708" s="36">
        <v>7.2050000000000003E-2</v>
      </c>
      <c r="F708" s="36">
        <v>1.0399999999999999E-3</v>
      </c>
      <c r="G708" s="36">
        <v>1.5985</v>
      </c>
      <c r="H708" s="36">
        <v>2.6980000000000001E-2</v>
      </c>
      <c r="I708" s="36">
        <v>0.16084999999999999</v>
      </c>
      <c r="J708" s="36">
        <v>1.57E-3</v>
      </c>
      <c r="K708" s="6">
        <v>987</v>
      </c>
      <c r="L708" s="6">
        <v>19</v>
      </c>
      <c r="M708" s="6">
        <v>970</v>
      </c>
      <c r="N708" s="6">
        <v>11</v>
      </c>
      <c r="O708" s="6">
        <v>961</v>
      </c>
      <c r="P708" s="6">
        <v>9</v>
      </c>
      <c r="Q708" s="31">
        <f t="shared" si="71"/>
        <v>2.634245187436679</v>
      </c>
      <c r="R708" s="31">
        <f t="shared" si="72"/>
        <v>4.1687102478370806</v>
      </c>
      <c r="S708" s="92">
        <f t="shared" ref="S708:S771" si="75">IF(OR(Q708-R708&gt;10,Q708+R708&lt;-5),"X",Q708)</f>
        <v>2.634245187436679</v>
      </c>
      <c r="T708" s="32">
        <f t="shared" si="73"/>
        <v>961</v>
      </c>
      <c r="U708" s="32">
        <f t="shared" si="74"/>
        <v>9</v>
      </c>
    </row>
    <row r="709" spans="1:21">
      <c r="A709" s="6" t="s">
        <v>2513</v>
      </c>
      <c r="B709" s="28">
        <v>89.159524891324907</v>
      </c>
      <c r="C709" s="28">
        <v>773.65640095100002</v>
      </c>
      <c r="D709" s="39">
        <v>0.11524434462343688</v>
      </c>
      <c r="E709" s="36">
        <v>7.22E-2</v>
      </c>
      <c r="F709" s="36">
        <v>8.8999999999999995E-4</v>
      </c>
      <c r="G709" s="36">
        <v>1.6276999999999999</v>
      </c>
      <c r="H709" s="36">
        <v>2.188E-2</v>
      </c>
      <c r="I709" s="36">
        <v>0.16333</v>
      </c>
      <c r="J709" s="36">
        <v>9.1E-4</v>
      </c>
      <c r="K709" s="6">
        <v>992</v>
      </c>
      <c r="L709" s="6">
        <v>18</v>
      </c>
      <c r="M709" s="6">
        <v>981</v>
      </c>
      <c r="N709" s="6">
        <v>8</v>
      </c>
      <c r="O709" s="6">
        <v>975</v>
      </c>
      <c r="P709" s="6">
        <v>5</v>
      </c>
      <c r="Q709" s="31">
        <f t="shared" si="71"/>
        <v>1.7137096774193505</v>
      </c>
      <c r="R709" s="31">
        <f t="shared" si="72"/>
        <v>3.7065550150502156</v>
      </c>
      <c r="S709" s="92">
        <f t="shared" si="75"/>
        <v>1.7137096774193505</v>
      </c>
      <c r="T709" s="32">
        <f t="shared" si="73"/>
        <v>975</v>
      </c>
      <c r="U709" s="32">
        <f t="shared" si="74"/>
        <v>5</v>
      </c>
    </row>
    <row r="710" spans="1:21">
      <c r="A710" s="6" t="s">
        <v>2514</v>
      </c>
      <c r="B710" s="28">
        <v>103.663117618298</v>
      </c>
      <c r="C710" s="28">
        <v>213.88616913182699</v>
      </c>
      <c r="D710" s="39">
        <v>0.4846648945982388</v>
      </c>
      <c r="E710" s="36">
        <v>8.0199999999999994E-2</v>
      </c>
      <c r="F710" s="36">
        <v>2.3999999999999998E-3</v>
      </c>
      <c r="G710" s="36">
        <v>2.1013500000000001</v>
      </c>
      <c r="H710" s="36">
        <v>6.0839999999999998E-2</v>
      </c>
      <c r="I710" s="36">
        <v>0.19003</v>
      </c>
      <c r="J710" s="36">
        <v>1.47E-3</v>
      </c>
      <c r="K710" s="6">
        <v>1202</v>
      </c>
      <c r="L710" s="6">
        <v>60</v>
      </c>
      <c r="M710" s="6">
        <v>1149</v>
      </c>
      <c r="N710" s="6">
        <v>20</v>
      </c>
      <c r="O710" s="6">
        <v>1122</v>
      </c>
      <c r="P710" s="6">
        <v>8</v>
      </c>
      <c r="Q710" s="31">
        <f t="shared" si="71"/>
        <v>6.655574043261236</v>
      </c>
      <c r="R710" s="31">
        <f t="shared" si="72"/>
        <v>9.41349936520926</v>
      </c>
      <c r="S710" s="92">
        <f t="shared" si="75"/>
        <v>6.655574043261236</v>
      </c>
      <c r="T710" s="32">
        <f t="shared" si="73"/>
        <v>1202</v>
      </c>
      <c r="U710" s="32">
        <f t="shared" si="74"/>
        <v>60</v>
      </c>
    </row>
    <row r="711" spans="1:21">
      <c r="A711" s="6" t="s">
        <v>2515</v>
      </c>
      <c r="B711" s="28">
        <v>118.03970527052699</v>
      </c>
      <c r="C711" s="28">
        <v>259.25662462763302</v>
      </c>
      <c r="D711" s="39">
        <v>0.45530063287704187</v>
      </c>
      <c r="E711" s="36">
        <v>7.7299999999999994E-2</v>
      </c>
      <c r="F711" s="36">
        <v>1.3699999999999999E-3</v>
      </c>
      <c r="G711" s="36">
        <v>2.0062099999999998</v>
      </c>
      <c r="H711" s="36">
        <v>3.5990000000000001E-2</v>
      </c>
      <c r="I711" s="36">
        <v>0.18831000000000001</v>
      </c>
      <c r="J711" s="36">
        <v>1.25E-3</v>
      </c>
      <c r="K711" s="6">
        <v>1129</v>
      </c>
      <c r="L711" s="6">
        <v>25</v>
      </c>
      <c r="M711" s="6">
        <v>1118</v>
      </c>
      <c r="N711" s="6">
        <v>12</v>
      </c>
      <c r="O711" s="6">
        <v>1112</v>
      </c>
      <c r="P711" s="6">
        <v>7</v>
      </c>
      <c r="Q711" s="31">
        <f t="shared" si="71"/>
        <v>1.5057573073516406</v>
      </c>
      <c r="R711" s="31">
        <f t="shared" si="72"/>
        <v>4.5348474161542658</v>
      </c>
      <c r="S711" s="92">
        <f t="shared" si="75"/>
        <v>1.5057573073516406</v>
      </c>
      <c r="T711" s="32">
        <f t="shared" si="73"/>
        <v>1129</v>
      </c>
      <c r="U711" s="32">
        <f t="shared" si="74"/>
        <v>25</v>
      </c>
    </row>
    <row r="712" spans="1:21">
      <c r="A712" s="6" t="s">
        <v>2516</v>
      </c>
      <c r="B712" s="28">
        <v>97.768213226410097</v>
      </c>
      <c r="C712" s="28">
        <v>789.53347555726998</v>
      </c>
      <c r="D712" s="39">
        <v>0.12383035837385255</v>
      </c>
      <c r="E712" s="36">
        <v>8.4830000000000003E-2</v>
      </c>
      <c r="F712" s="36">
        <v>1.06E-3</v>
      </c>
      <c r="G712" s="36">
        <v>2.51505</v>
      </c>
      <c r="H712" s="36">
        <v>5.2569999999999999E-2</v>
      </c>
      <c r="I712" s="36">
        <v>0.21431</v>
      </c>
      <c r="J712" s="36">
        <v>3.1700000000000001E-3</v>
      </c>
      <c r="K712" s="6">
        <v>1312</v>
      </c>
      <c r="L712" s="6">
        <v>20</v>
      </c>
      <c r="M712" s="6">
        <v>1276</v>
      </c>
      <c r="N712" s="6">
        <v>15</v>
      </c>
      <c r="O712" s="6">
        <v>1252</v>
      </c>
      <c r="P712" s="6">
        <v>17</v>
      </c>
      <c r="Q712" s="31">
        <f t="shared" si="71"/>
        <v>4.5731707317073216</v>
      </c>
      <c r="R712" s="31">
        <f t="shared" si="72"/>
        <v>3.8961553526537012</v>
      </c>
      <c r="S712" s="92">
        <f t="shared" si="75"/>
        <v>4.5731707317073216</v>
      </c>
      <c r="T712" s="32">
        <f t="shared" si="73"/>
        <v>1312</v>
      </c>
      <c r="U712" s="32">
        <f t="shared" si="74"/>
        <v>20</v>
      </c>
    </row>
    <row r="713" spans="1:21">
      <c r="A713" s="6" t="s">
        <v>2517</v>
      </c>
      <c r="B713" s="28">
        <v>370.53817737690298</v>
      </c>
      <c r="C713" s="28">
        <v>305.70846213817299</v>
      </c>
      <c r="D713" s="39">
        <v>1.2120638558229653</v>
      </c>
      <c r="E713" s="36">
        <v>7.7630000000000005E-2</v>
      </c>
      <c r="F713" s="36">
        <v>1.14E-3</v>
      </c>
      <c r="G713" s="36">
        <v>1.9635899999999999</v>
      </c>
      <c r="H713" s="36">
        <v>3.3509999999999998E-2</v>
      </c>
      <c r="I713" s="36">
        <v>0.18312999999999999</v>
      </c>
      <c r="J713" s="36">
        <v>1.65E-3</v>
      </c>
      <c r="K713" s="6">
        <v>1137</v>
      </c>
      <c r="L713" s="6">
        <v>20</v>
      </c>
      <c r="M713" s="6">
        <v>1103</v>
      </c>
      <c r="N713" s="6">
        <v>11</v>
      </c>
      <c r="O713" s="6">
        <v>1084</v>
      </c>
      <c r="P713" s="6">
        <v>9</v>
      </c>
      <c r="Q713" s="31">
        <f t="shared" si="71"/>
        <v>4.6613896218117841</v>
      </c>
      <c r="R713" s="31">
        <f t="shared" si="72"/>
        <v>3.7088863631433564</v>
      </c>
      <c r="S713" s="92">
        <f t="shared" si="75"/>
        <v>4.6613896218117841</v>
      </c>
      <c r="T713" s="32">
        <f t="shared" si="73"/>
        <v>1137</v>
      </c>
      <c r="U713" s="32">
        <f t="shared" si="74"/>
        <v>20</v>
      </c>
    </row>
    <row r="714" spans="1:21">
      <c r="A714" s="6" t="s">
        <v>2518</v>
      </c>
      <c r="B714" s="28">
        <v>586.04790800305295</v>
      </c>
      <c r="C714" s="28">
        <v>660.99260467194597</v>
      </c>
      <c r="D714" s="39">
        <v>0.88661794982397957</v>
      </c>
      <c r="E714" s="36">
        <v>7.3620000000000005E-2</v>
      </c>
      <c r="F714" s="36">
        <v>9.8999999999999999E-4</v>
      </c>
      <c r="G714" s="36">
        <v>1.49681</v>
      </c>
      <c r="H714" s="36">
        <v>2.1659999999999999E-2</v>
      </c>
      <c r="I714" s="36">
        <v>0.14723</v>
      </c>
      <c r="J714" s="36">
        <v>1.0300000000000001E-3</v>
      </c>
      <c r="K714" s="6">
        <v>1031</v>
      </c>
      <c r="L714" s="6">
        <v>18</v>
      </c>
      <c r="M714" s="6">
        <v>929</v>
      </c>
      <c r="N714" s="6">
        <v>9</v>
      </c>
      <c r="O714" s="6">
        <v>885</v>
      </c>
      <c r="P714" s="6">
        <v>6</v>
      </c>
      <c r="Q714" s="31">
        <f t="shared" si="71"/>
        <v>14.161008729388946</v>
      </c>
      <c r="R714" s="31">
        <f t="shared" si="72"/>
        <v>3.2153445042251358</v>
      </c>
      <c r="S714" s="92" t="str">
        <f t="shared" si="75"/>
        <v>X</v>
      </c>
      <c r="T714" s="32">
        <f t="shared" si="73"/>
        <v>885</v>
      </c>
      <c r="U714" s="32">
        <f t="shared" si="74"/>
        <v>6</v>
      </c>
    </row>
    <row r="715" spans="1:21">
      <c r="A715" s="6" t="s">
        <v>2519</v>
      </c>
      <c r="B715" s="28">
        <v>51.5771767597356</v>
      </c>
      <c r="C715" s="28">
        <v>88.517892477568594</v>
      </c>
      <c r="D715" s="39">
        <v>0.58267515545295911</v>
      </c>
      <c r="E715" s="36">
        <v>8.5309999999999997E-2</v>
      </c>
      <c r="F715" s="36">
        <v>1.75E-3</v>
      </c>
      <c r="G715" s="36">
        <v>2.5940099999999999</v>
      </c>
      <c r="H715" s="36">
        <v>5.6559999999999999E-2</v>
      </c>
      <c r="I715" s="36">
        <v>0.22040999999999999</v>
      </c>
      <c r="J715" s="36">
        <v>2.0300000000000001E-3</v>
      </c>
      <c r="K715" s="6">
        <v>1323</v>
      </c>
      <c r="L715" s="6">
        <v>28</v>
      </c>
      <c r="M715" s="6">
        <v>1299</v>
      </c>
      <c r="N715" s="6">
        <v>16</v>
      </c>
      <c r="O715" s="6">
        <v>1284</v>
      </c>
      <c r="P715" s="6">
        <v>11</v>
      </c>
      <c r="Q715" s="31">
        <f t="shared" si="71"/>
        <v>2.947845804988658</v>
      </c>
      <c r="R715" s="31">
        <f t="shared" si="72"/>
        <v>4.4318264787210433</v>
      </c>
      <c r="S715" s="92">
        <f t="shared" si="75"/>
        <v>2.947845804988658</v>
      </c>
      <c r="T715" s="32">
        <f t="shared" si="73"/>
        <v>1323</v>
      </c>
      <c r="U715" s="32">
        <f t="shared" si="74"/>
        <v>28</v>
      </c>
    </row>
    <row r="716" spans="1:21">
      <c r="A716" s="6" t="s">
        <v>2520</v>
      </c>
      <c r="B716" s="28">
        <v>246.86245153431801</v>
      </c>
      <c r="C716" s="28">
        <v>225.490508135575</v>
      </c>
      <c r="D716" s="39">
        <v>1.0947797917324895</v>
      </c>
      <c r="E716" s="36">
        <v>7.7700000000000005E-2</v>
      </c>
      <c r="F716" s="36">
        <v>1.41E-3</v>
      </c>
      <c r="G716" s="36">
        <v>1.93109</v>
      </c>
      <c r="H716" s="36">
        <v>3.5069999999999997E-2</v>
      </c>
      <c r="I716" s="36">
        <v>0.18006</v>
      </c>
      <c r="J716" s="36">
        <v>1.39E-3</v>
      </c>
      <c r="K716" s="6">
        <v>1139</v>
      </c>
      <c r="L716" s="6">
        <v>24</v>
      </c>
      <c r="M716" s="6">
        <v>1092</v>
      </c>
      <c r="N716" s="6">
        <v>12</v>
      </c>
      <c r="O716" s="6">
        <v>1067</v>
      </c>
      <c r="P716" s="6">
        <v>8</v>
      </c>
      <c r="Q716" s="31">
        <f t="shared" si="71"/>
        <v>6.3213345039508368</v>
      </c>
      <c r="R716" s="31">
        <f t="shared" si="72"/>
        <v>4.1903033505782137</v>
      </c>
      <c r="S716" s="92">
        <f t="shared" si="75"/>
        <v>6.3213345039508368</v>
      </c>
      <c r="T716" s="32">
        <f t="shared" si="73"/>
        <v>1139</v>
      </c>
      <c r="U716" s="32">
        <f t="shared" si="74"/>
        <v>24</v>
      </c>
    </row>
    <row r="717" spans="1:21">
      <c r="A717" s="6" t="s">
        <v>2521</v>
      </c>
      <c r="B717" s="28">
        <v>116.19667203415401</v>
      </c>
      <c r="C717" s="28">
        <v>1023.0191612725999</v>
      </c>
      <c r="D717" s="39">
        <v>0.11358210719104168</v>
      </c>
      <c r="E717" s="36">
        <v>7.689E-2</v>
      </c>
      <c r="F717" s="36">
        <v>8.4000000000000003E-4</v>
      </c>
      <c r="G717" s="36">
        <v>2.0031099999999999</v>
      </c>
      <c r="H717" s="36">
        <v>2.5610000000000001E-2</v>
      </c>
      <c r="I717" s="36">
        <v>0.18845999999999999</v>
      </c>
      <c r="J717" s="36">
        <v>1.49E-3</v>
      </c>
      <c r="K717" s="6">
        <v>1118</v>
      </c>
      <c r="L717" s="6">
        <v>14</v>
      </c>
      <c r="M717" s="6">
        <v>1117</v>
      </c>
      <c r="N717" s="6">
        <v>9</v>
      </c>
      <c r="O717" s="6">
        <v>1113</v>
      </c>
      <c r="P717" s="6">
        <v>8</v>
      </c>
      <c r="Q717" s="31">
        <f t="shared" si="71"/>
        <v>0.4472271914132353</v>
      </c>
      <c r="R717" s="31">
        <f t="shared" si="72"/>
        <v>2.8748091679316143</v>
      </c>
      <c r="S717" s="92">
        <f t="shared" si="75"/>
        <v>0.4472271914132353</v>
      </c>
      <c r="T717" s="32">
        <f t="shared" si="73"/>
        <v>1118</v>
      </c>
      <c r="U717" s="32">
        <f t="shared" si="74"/>
        <v>14</v>
      </c>
    </row>
    <row r="718" spans="1:21">
      <c r="A718" s="6" t="s">
        <v>2522</v>
      </c>
      <c r="B718" s="28">
        <v>177.35565667071401</v>
      </c>
      <c r="C718" s="28">
        <v>278.78207366416098</v>
      </c>
      <c r="D718" s="39">
        <v>0.63618027637016639</v>
      </c>
      <c r="E718" s="36">
        <v>0.18554000000000001</v>
      </c>
      <c r="F718" s="36">
        <v>1.97E-3</v>
      </c>
      <c r="G718" s="36">
        <v>12.84384</v>
      </c>
      <c r="H718" s="36">
        <v>0.15434</v>
      </c>
      <c r="I718" s="36">
        <v>0.50053999999999998</v>
      </c>
      <c r="J718" s="36">
        <v>3.47E-3</v>
      </c>
      <c r="K718" s="6">
        <v>2703</v>
      </c>
      <c r="L718" s="6">
        <v>11</v>
      </c>
      <c r="M718" s="6">
        <v>2668</v>
      </c>
      <c r="N718" s="6">
        <v>11</v>
      </c>
      <c r="O718" s="6">
        <v>2616</v>
      </c>
      <c r="P718" s="6">
        <v>15</v>
      </c>
      <c r="Q718" s="31">
        <f t="shared" si="71"/>
        <v>3.2186459489456198</v>
      </c>
      <c r="R718" s="31">
        <f t="shared" si="72"/>
        <v>1.361000241207635</v>
      </c>
      <c r="S718" s="92">
        <f t="shared" si="75"/>
        <v>3.2186459489456198</v>
      </c>
      <c r="T718" s="32">
        <f t="shared" si="73"/>
        <v>2703</v>
      </c>
      <c r="U718" s="32">
        <f t="shared" si="74"/>
        <v>11</v>
      </c>
    </row>
    <row r="719" spans="1:21">
      <c r="A719" s="6" t="s">
        <v>2523</v>
      </c>
      <c r="B719" s="28">
        <v>199.37848090291899</v>
      </c>
      <c r="C719" s="28">
        <v>693.59021995860996</v>
      </c>
      <c r="D719" s="39">
        <v>0.28745861052483829</v>
      </c>
      <c r="E719" s="36">
        <v>7.6319999999999999E-2</v>
      </c>
      <c r="F719" s="36">
        <v>9.3999999999999997E-4</v>
      </c>
      <c r="G719" s="36">
        <v>1.9164600000000001</v>
      </c>
      <c r="H719" s="36">
        <v>2.7699999999999999E-2</v>
      </c>
      <c r="I719" s="36">
        <v>0.18157000000000001</v>
      </c>
      <c r="J719" s="36">
        <v>1.72E-3</v>
      </c>
      <c r="K719" s="6">
        <v>1104</v>
      </c>
      <c r="L719" s="6">
        <v>15</v>
      </c>
      <c r="M719" s="6">
        <v>1087</v>
      </c>
      <c r="N719" s="6">
        <v>10</v>
      </c>
      <c r="O719" s="6">
        <v>1076</v>
      </c>
      <c r="P719" s="6">
        <v>9</v>
      </c>
      <c r="Q719" s="31">
        <f t="shared" si="71"/>
        <v>2.5362318840579712</v>
      </c>
      <c r="R719" s="31">
        <f t="shared" si="72"/>
        <v>3.1100998860986597</v>
      </c>
      <c r="S719" s="92">
        <f t="shared" si="75"/>
        <v>2.5362318840579712</v>
      </c>
      <c r="T719" s="32">
        <f t="shared" si="73"/>
        <v>1104</v>
      </c>
      <c r="U719" s="32">
        <f t="shared" si="74"/>
        <v>15</v>
      </c>
    </row>
    <row r="720" spans="1:21">
      <c r="A720" s="6" t="s">
        <v>2524</v>
      </c>
      <c r="B720" s="28">
        <v>169.277985113135</v>
      </c>
      <c r="C720" s="28">
        <v>238.480466247859</v>
      </c>
      <c r="D720" s="39">
        <v>0.70981907984530668</v>
      </c>
      <c r="E720" s="36">
        <v>8.6180000000000007E-2</v>
      </c>
      <c r="F720" s="36">
        <v>1.2899999999999999E-3</v>
      </c>
      <c r="G720" s="36">
        <v>2.7227899999999998</v>
      </c>
      <c r="H720" s="36">
        <v>4.3409999999999997E-2</v>
      </c>
      <c r="I720" s="36">
        <v>0.22871</v>
      </c>
      <c r="J720" s="36">
        <v>2.2300000000000002E-3</v>
      </c>
      <c r="K720" s="6">
        <v>1342</v>
      </c>
      <c r="L720" s="6">
        <v>16</v>
      </c>
      <c r="M720" s="6">
        <v>1335</v>
      </c>
      <c r="N720" s="6">
        <v>12</v>
      </c>
      <c r="O720" s="6">
        <v>1328</v>
      </c>
      <c r="P720" s="6">
        <v>12</v>
      </c>
      <c r="Q720" s="31">
        <f t="shared" si="71"/>
        <v>1.0432190760059634</v>
      </c>
      <c r="R720" s="31">
        <f t="shared" si="72"/>
        <v>2.9607630980270074</v>
      </c>
      <c r="S720" s="92">
        <f t="shared" si="75"/>
        <v>1.0432190760059634</v>
      </c>
      <c r="T720" s="32">
        <f t="shared" si="73"/>
        <v>1342</v>
      </c>
      <c r="U720" s="32">
        <f t="shared" si="74"/>
        <v>16</v>
      </c>
    </row>
    <row r="721" spans="1:21">
      <c r="A721" s="6" t="s">
        <v>2525</v>
      </c>
      <c r="B721" s="28">
        <v>173.26567634130899</v>
      </c>
      <c r="C721" s="28">
        <v>142.37361574845801</v>
      </c>
      <c r="D721" s="39">
        <v>1.2169788301747584</v>
      </c>
      <c r="E721" s="36">
        <v>8.6629999999999999E-2</v>
      </c>
      <c r="F721" s="36">
        <v>1.42E-3</v>
      </c>
      <c r="G721" s="36">
        <v>2.6647500000000002</v>
      </c>
      <c r="H721" s="36">
        <v>4.7230000000000001E-2</v>
      </c>
      <c r="I721" s="36">
        <v>0.22217000000000001</v>
      </c>
      <c r="J721" s="36">
        <v>1.8600000000000001E-3</v>
      </c>
      <c r="K721" s="6">
        <v>1352</v>
      </c>
      <c r="L721" s="6">
        <v>21</v>
      </c>
      <c r="M721" s="6">
        <v>1319</v>
      </c>
      <c r="N721" s="6">
        <v>13</v>
      </c>
      <c r="O721" s="6">
        <v>1293</v>
      </c>
      <c r="P721" s="6">
        <v>10</v>
      </c>
      <c r="Q721" s="31">
        <f t="shared" si="71"/>
        <v>4.3639053254437847</v>
      </c>
      <c r="R721" s="31">
        <f t="shared" si="72"/>
        <v>3.3188560695552196</v>
      </c>
      <c r="S721" s="92">
        <f t="shared" si="75"/>
        <v>4.3639053254437847</v>
      </c>
      <c r="T721" s="32">
        <f t="shared" si="73"/>
        <v>1352</v>
      </c>
      <c r="U721" s="32">
        <f t="shared" si="74"/>
        <v>21</v>
      </c>
    </row>
    <row r="722" spans="1:21">
      <c r="A722" s="6" t="s">
        <v>2526</v>
      </c>
      <c r="B722" s="28">
        <v>453.54718550871797</v>
      </c>
      <c r="C722" s="28">
        <v>1318.7037773668601</v>
      </c>
      <c r="D722" s="39">
        <v>0.34393409141084325</v>
      </c>
      <c r="E722" s="36">
        <v>7.1959999999999996E-2</v>
      </c>
      <c r="F722" s="36">
        <v>1.5499999999999999E-3</v>
      </c>
      <c r="G722" s="36">
        <v>1.6127499999999999</v>
      </c>
      <c r="H722" s="36">
        <v>3.8980000000000001E-2</v>
      </c>
      <c r="I722" s="36">
        <v>0.16309999999999999</v>
      </c>
      <c r="J722" s="36">
        <v>2.97E-3</v>
      </c>
      <c r="K722" s="6">
        <v>985</v>
      </c>
      <c r="L722" s="6">
        <v>23</v>
      </c>
      <c r="M722" s="6">
        <v>975</v>
      </c>
      <c r="N722" s="6">
        <v>15</v>
      </c>
      <c r="O722" s="6">
        <v>974</v>
      </c>
      <c r="P722" s="6">
        <v>16</v>
      </c>
      <c r="Q722" s="31">
        <f t="shared" si="71"/>
        <v>1.1167512690355319</v>
      </c>
      <c r="R722" s="31">
        <f t="shared" si="72"/>
        <v>5.646169851256837</v>
      </c>
      <c r="S722" s="92">
        <f t="shared" si="75"/>
        <v>1.1167512690355319</v>
      </c>
      <c r="T722" s="32">
        <f t="shared" si="73"/>
        <v>974</v>
      </c>
      <c r="U722" s="32">
        <f t="shared" si="74"/>
        <v>16</v>
      </c>
    </row>
    <row r="723" spans="1:21">
      <c r="A723" s="6" t="s">
        <v>2527</v>
      </c>
      <c r="B723" s="28">
        <v>1222.2537271880001</v>
      </c>
      <c r="C723" s="28">
        <v>2249.5913798516399</v>
      </c>
      <c r="D723" s="39">
        <v>0.54332255099084148</v>
      </c>
      <c r="E723" s="36">
        <v>8.4900000000000003E-2</v>
      </c>
      <c r="F723" s="36">
        <v>1E-3</v>
      </c>
      <c r="G723" s="36">
        <v>2.6457700000000002</v>
      </c>
      <c r="H723" s="36">
        <v>3.4290000000000001E-2</v>
      </c>
      <c r="I723" s="36">
        <v>0.22531999999999999</v>
      </c>
      <c r="J723" s="36">
        <v>1.7099999999999999E-3</v>
      </c>
      <c r="K723" s="6">
        <v>1313</v>
      </c>
      <c r="L723" s="6">
        <v>14</v>
      </c>
      <c r="M723" s="6">
        <v>1313</v>
      </c>
      <c r="N723" s="6">
        <v>10</v>
      </c>
      <c r="O723" s="6">
        <v>1310</v>
      </c>
      <c r="P723" s="6">
        <v>9</v>
      </c>
      <c r="Q723" s="31">
        <f t="shared" si="71"/>
        <v>0.22848438690022954</v>
      </c>
      <c r="R723" s="31">
        <f t="shared" si="72"/>
        <v>2.5310614653089831</v>
      </c>
      <c r="S723" s="92">
        <f t="shared" si="75"/>
        <v>0.22848438690022954</v>
      </c>
      <c r="T723" s="32">
        <f t="shared" si="73"/>
        <v>1313</v>
      </c>
      <c r="U723" s="32">
        <f t="shared" si="74"/>
        <v>14</v>
      </c>
    </row>
    <row r="724" spans="1:21">
      <c r="A724" s="6" t="s">
        <v>2528</v>
      </c>
      <c r="B724" s="28">
        <v>555.25662155762996</v>
      </c>
      <c r="C724" s="28">
        <v>486.350234079237</v>
      </c>
      <c r="D724" s="39">
        <v>1.1416805886993089</v>
      </c>
      <c r="E724" s="36">
        <v>8.0600000000000005E-2</v>
      </c>
      <c r="F724" s="36">
        <v>2.4299999999999999E-3</v>
      </c>
      <c r="G724" s="36">
        <v>1.68021</v>
      </c>
      <c r="H724" s="36">
        <v>4.7530000000000003E-2</v>
      </c>
      <c r="I724" s="36">
        <v>0.15118999999999999</v>
      </c>
      <c r="J724" s="36">
        <v>1.3699999999999999E-3</v>
      </c>
      <c r="K724" s="6">
        <v>1212</v>
      </c>
      <c r="L724" s="6">
        <v>41</v>
      </c>
      <c r="M724" s="6">
        <v>1001</v>
      </c>
      <c r="N724" s="6">
        <v>18</v>
      </c>
      <c r="O724" s="6">
        <v>908</v>
      </c>
      <c r="P724" s="6">
        <v>8</v>
      </c>
      <c r="Q724" s="31">
        <f t="shared" si="71"/>
        <v>25.082508250825086</v>
      </c>
      <c r="R724" s="31">
        <f t="shared" si="72"/>
        <v>5.2377682897132507</v>
      </c>
      <c r="S724" s="92" t="str">
        <f t="shared" si="75"/>
        <v>X</v>
      </c>
      <c r="T724" s="32">
        <f t="shared" si="73"/>
        <v>908</v>
      </c>
      <c r="U724" s="32">
        <f t="shared" si="74"/>
        <v>8</v>
      </c>
    </row>
    <row r="725" spans="1:21">
      <c r="A725" s="6" t="s">
        <v>2529</v>
      </c>
      <c r="B725" s="28">
        <v>328.707969369355</v>
      </c>
      <c r="C725" s="28">
        <v>671.52255134296695</v>
      </c>
      <c r="D725" s="39">
        <v>0.48949654588960162</v>
      </c>
      <c r="E725" s="36">
        <v>7.2139999999999996E-2</v>
      </c>
      <c r="F725" s="36">
        <v>1.2099999999999999E-3</v>
      </c>
      <c r="G725" s="36">
        <v>1.6428199999999999</v>
      </c>
      <c r="H725" s="36">
        <v>3.4770000000000002E-2</v>
      </c>
      <c r="I725" s="36">
        <v>0.16500000000000001</v>
      </c>
      <c r="J725" s="36">
        <v>2.7399999999999998E-3</v>
      </c>
      <c r="K725" s="6">
        <v>990</v>
      </c>
      <c r="L725" s="6">
        <v>20</v>
      </c>
      <c r="M725" s="6">
        <v>987</v>
      </c>
      <c r="N725" s="6">
        <v>13</v>
      </c>
      <c r="O725" s="6">
        <v>985</v>
      </c>
      <c r="P725" s="6">
        <v>15</v>
      </c>
      <c r="Q725" s="31">
        <f t="shared" si="71"/>
        <v>0.5050505050505083</v>
      </c>
      <c r="R725" s="31">
        <f t="shared" si="72"/>
        <v>5.0341950745852859</v>
      </c>
      <c r="S725" s="92">
        <f t="shared" si="75"/>
        <v>0.5050505050505083</v>
      </c>
      <c r="T725" s="32">
        <f t="shared" si="73"/>
        <v>985</v>
      </c>
      <c r="U725" s="32">
        <f t="shared" si="74"/>
        <v>15</v>
      </c>
    </row>
    <row r="726" spans="1:21">
      <c r="A726" s="6" t="s">
        <v>2530</v>
      </c>
      <c r="B726" s="28">
        <v>75.385975563938999</v>
      </c>
      <c r="C726" s="28">
        <v>843.77725446682905</v>
      </c>
      <c r="D726" s="39">
        <v>8.934345547341678E-2</v>
      </c>
      <c r="E726" s="36">
        <v>8.8440000000000005E-2</v>
      </c>
      <c r="F726" s="36">
        <v>2.0200000000000001E-3</v>
      </c>
      <c r="G726" s="36">
        <v>2.4701</v>
      </c>
      <c r="H726" s="36">
        <v>5.0090000000000003E-2</v>
      </c>
      <c r="I726" s="36">
        <v>0.20257</v>
      </c>
      <c r="J726" s="36">
        <v>2.1199999999999999E-3</v>
      </c>
      <c r="K726" s="6">
        <v>1392</v>
      </c>
      <c r="L726" s="6">
        <v>45</v>
      </c>
      <c r="M726" s="6">
        <v>1263</v>
      </c>
      <c r="N726" s="6">
        <v>15</v>
      </c>
      <c r="O726" s="6">
        <v>1189</v>
      </c>
      <c r="P726" s="6">
        <v>11</v>
      </c>
      <c r="Q726" s="31">
        <f t="shared" si="71"/>
        <v>14.583333333333337</v>
      </c>
      <c r="R726" s="31">
        <f t="shared" si="72"/>
        <v>5.7443265562145376</v>
      </c>
      <c r="S726" s="92">
        <f t="shared" si="75"/>
        <v>14.583333333333337</v>
      </c>
      <c r="T726" s="32">
        <f t="shared" si="73"/>
        <v>1392</v>
      </c>
      <c r="U726" s="32">
        <f t="shared" si="74"/>
        <v>45</v>
      </c>
    </row>
    <row r="727" spans="1:21">
      <c r="A727" s="6" t="s">
        <v>2531</v>
      </c>
      <c r="B727" s="28">
        <v>76.759391424602896</v>
      </c>
      <c r="C727" s="28">
        <v>208.32280654489</v>
      </c>
      <c r="D727" s="39">
        <v>0.36846369678714253</v>
      </c>
      <c r="E727" s="36">
        <v>0.11107</v>
      </c>
      <c r="F727" s="36">
        <v>2.49E-3</v>
      </c>
      <c r="G727" s="36">
        <v>5.06616</v>
      </c>
      <c r="H727" s="36">
        <v>0.20691999999999999</v>
      </c>
      <c r="I727" s="36">
        <v>0.32274000000000003</v>
      </c>
      <c r="J727" s="36">
        <v>6.3899999999999998E-3</v>
      </c>
      <c r="K727" s="6">
        <v>1817</v>
      </c>
      <c r="L727" s="6">
        <v>46</v>
      </c>
      <c r="M727" s="6">
        <v>1830</v>
      </c>
      <c r="N727" s="6">
        <v>35</v>
      </c>
      <c r="O727" s="6">
        <v>1803</v>
      </c>
      <c r="P727" s="6">
        <v>31</v>
      </c>
      <c r="Q727" s="31">
        <f t="shared" si="71"/>
        <v>0.77050082553660193</v>
      </c>
      <c r="R727" s="31">
        <f t="shared" si="72"/>
        <v>6.0734343757173015</v>
      </c>
      <c r="S727" s="92">
        <f t="shared" si="75"/>
        <v>0.77050082553660193</v>
      </c>
      <c r="T727" s="32">
        <f t="shared" si="73"/>
        <v>1817</v>
      </c>
      <c r="U727" s="32">
        <f t="shared" si="74"/>
        <v>46</v>
      </c>
    </row>
    <row r="728" spans="1:21">
      <c r="A728" s="6" t="s">
        <v>2532</v>
      </c>
      <c r="B728" s="28">
        <v>302.453375446861</v>
      </c>
      <c r="C728" s="28">
        <v>192.72703110984099</v>
      </c>
      <c r="D728" s="39">
        <v>1.569335519284182</v>
      </c>
      <c r="E728" s="36">
        <v>7.8219999999999998E-2</v>
      </c>
      <c r="F728" s="36">
        <v>1.4300000000000001E-3</v>
      </c>
      <c r="G728" s="36">
        <v>2.11124</v>
      </c>
      <c r="H728" s="36">
        <v>3.8719999999999997E-2</v>
      </c>
      <c r="I728" s="36">
        <v>0.19519</v>
      </c>
      <c r="J728" s="36">
        <v>1.72E-3</v>
      </c>
      <c r="K728" s="6">
        <v>1152</v>
      </c>
      <c r="L728" s="6">
        <v>23</v>
      </c>
      <c r="M728" s="6">
        <v>1152</v>
      </c>
      <c r="N728" s="6">
        <v>13</v>
      </c>
      <c r="O728" s="6">
        <v>1149</v>
      </c>
      <c r="P728" s="6">
        <v>9</v>
      </c>
      <c r="Q728" s="31">
        <f t="shared" si="71"/>
        <v>0.26041666666666297</v>
      </c>
      <c r="R728" s="31">
        <f t="shared" si="72"/>
        <v>4.2781962107422551</v>
      </c>
      <c r="S728" s="92">
        <f t="shared" si="75"/>
        <v>0.26041666666666297</v>
      </c>
      <c r="T728" s="32">
        <f t="shared" si="73"/>
        <v>1152</v>
      </c>
      <c r="U728" s="32">
        <f t="shared" si="74"/>
        <v>23</v>
      </c>
    </row>
    <row r="729" spans="1:21">
      <c r="A729" s="6" t="s">
        <v>2533</v>
      </c>
      <c r="B729" s="28">
        <v>223.91063284014899</v>
      </c>
      <c r="C729" s="28">
        <v>379.33902533074001</v>
      </c>
      <c r="D729" s="39">
        <v>0.59026521894214456</v>
      </c>
      <c r="E729" s="36">
        <v>0.18484</v>
      </c>
      <c r="F729" s="36">
        <v>2.0100000000000001E-3</v>
      </c>
      <c r="G729" s="36">
        <v>13.037649999999999</v>
      </c>
      <c r="H729" s="36">
        <v>0.18845000000000001</v>
      </c>
      <c r="I729" s="36">
        <v>0.50936999999999999</v>
      </c>
      <c r="J729" s="36">
        <v>5.6100000000000004E-3</v>
      </c>
      <c r="K729" s="6">
        <v>2697</v>
      </c>
      <c r="L729" s="6">
        <v>11</v>
      </c>
      <c r="M729" s="6">
        <v>2682</v>
      </c>
      <c r="N729" s="6">
        <v>14</v>
      </c>
      <c r="O729" s="6">
        <v>2654</v>
      </c>
      <c r="P729" s="6">
        <v>24</v>
      </c>
      <c r="Q729" s="31">
        <f t="shared" si="71"/>
        <v>1.5943641082684423</v>
      </c>
      <c r="R729" s="31">
        <f t="shared" si="72"/>
        <v>1.9524039576714736</v>
      </c>
      <c r="S729" s="92">
        <f t="shared" si="75"/>
        <v>1.5943641082684423</v>
      </c>
      <c r="T729" s="32">
        <f t="shared" si="73"/>
        <v>2697</v>
      </c>
      <c r="U729" s="32">
        <f t="shared" si="74"/>
        <v>11</v>
      </c>
    </row>
    <row r="730" spans="1:21">
      <c r="A730" s="6" t="s">
        <v>2534</v>
      </c>
      <c r="B730" s="28">
        <v>287.474503320434</v>
      </c>
      <c r="C730" s="28">
        <v>160.68171767582299</v>
      </c>
      <c r="D730" s="39">
        <v>1.789092794616602</v>
      </c>
      <c r="E730" s="36">
        <v>8.1699999999999995E-2</v>
      </c>
      <c r="F730" s="36">
        <v>1.83E-3</v>
      </c>
      <c r="G730" s="36">
        <v>2.2286100000000002</v>
      </c>
      <c r="H730" s="36">
        <v>4.505E-2</v>
      </c>
      <c r="I730" s="36">
        <v>0.19839999999999999</v>
      </c>
      <c r="J730" s="36">
        <v>2.7299999999999998E-3</v>
      </c>
      <c r="K730" s="6">
        <v>1238</v>
      </c>
      <c r="L730" s="6">
        <v>20</v>
      </c>
      <c r="M730" s="6">
        <v>1190</v>
      </c>
      <c r="N730" s="6">
        <v>14</v>
      </c>
      <c r="O730" s="6">
        <v>1167</v>
      </c>
      <c r="P730" s="6">
        <v>15</v>
      </c>
      <c r="Q730" s="31">
        <f t="shared" si="71"/>
        <v>5.7350565428109901</v>
      </c>
      <c r="R730" s="31">
        <f t="shared" si="72"/>
        <v>3.8921199435215548</v>
      </c>
      <c r="S730" s="92">
        <f t="shared" si="75"/>
        <v>5.7350565428109901</v>
      </c>
      <c r="T730" s="32">
        <f t="shared" si="73"/>
        <v>1238</v>
      </c>
      <c r="U730" s="32">
        <f t="shared" si="74"/>
        <v>20</v>
      </c>
    </row>
    <row r="731" spans="1:21">
      <c r="A731" s="6" t="s">
        <v>2535</v>
      </c>
      <c r="B731" s="28">
        <v>539.82725785396894</v>
      </c>
      <c r="C731" s="28">
        <v>1032.40474566486</v>
      </c>
      <c r="D731" s="39">
        <v>0.52288335570011812</v>
      </c>
      <c r="E731" s="36">
        <v>7.6679999999999998E-2</v>
      </c>
      <c r="F731" s="36">
        <v>1.0499999999999999E-3</v>
      </c>
      <c r="G731" s="36">
        <v>1.8905099999999999</v>
      </c>
      <c r="H731" s="36">
        <v>3.1859999999999999E-2</v>
      </c>
      <c r="I731" s="36">
        <v>0.17796000000000001</v>
      </c>
      <c r="J731" s="36">
        <v>2.0699999999999998E-3</v>
      </c>
      <c r="K731" s="6">
        <v>1113</v>
      </c>
      <c r="L731" s="6">
        <v>17</v>
      </c>
      <c r="M731" s="6">
        <v>1078</v>
      </c>
      <c r="N731" s="6">
        <v>11</v>
      </c>
      <c r="O731" s="6">
        <v>1056</v>
      </c>
      <c r="P731" s="6">
        <v>11</v>
      </c>
      <c r="Q731" s="31">
        <f t="shared" si="71"/>
        <v>5.1212938005390836</v>
      </c>
      <c r="R731" s="31">
        <f t="shared" si="72"/>
        <v>3.5082192311140306</v>
      </c>
      <c r="S731" s="92">
        <f t="shared" si="75"/>
        <v>5.1212938005390836</v>
      </c>
      <c r="T731" s="32">
        <f t="shared" si="73"/>
        <v>1113</v>
      </c>
      <c r="U731" s="32">
        <f t="shared" si="74"/>
        <v>17</v>
      </c>
    </row>
    <row r="732" spans="1:21">
      <c r="A732" s="6" t="s">
        <v>2536</v>
      </c>
      <c r="B732" s="28">
        <v>591.52765177781998</v>
      </c>
      <c r="C732" s="28">
        <v>914.11373503146694</v>
      </c>
      <c r="D732" s="39">
        <v>0.6471050910940066</v>
      </c>
      <c r="E732" s="36">
        <v>8.4879999999999997E-2</v>
      </c>
      <c r="F732" s="36">
        <v>1.1800000000000001E-3</v>
      </c>
      <c r="G732" s="36">
        <v>2.55084</v>
      </c>
      <c r="H732" s="36">
        <v>4.317E-2</v>
      </c>
      <c r="I732" s="36">
        <v>0.21684999999999999</v>
      </c>
      <c r="J732" s="36">
        <v>2.5400000000000002E-3</v>
      </c>
      <c r="K732" s="6">
        <v>1313</v>
      </c>
      <c r="L732" s="6">
        <v>16</v>
      </c>
      <c r="M732" s="6">
        <v>1287</v>
      </c>
      <c r="N732" s="6">
        <v>12</v>
      </c>
      <c r="O732" s="6">
        <v>1265</v>
      </c>
      <c r="P732" s="6">
        <v>13</v>
      </c>
      <c r="Q732" s="31">
        <f t="shared" ref="Q732:Q768" si="76">(1-O732/K732)*100</f>
        <v>3.6557501904036505</v>
      </c>
      <c r="R732" s="31">
        <f t="shared" ref="R732:R768" si="77">SQRT((2*P732)^2*(-1/K732)^2+(2*L732)^2*(O732/K732^2)^2)*100</f>
        <v>3.0715822018357026</v>
      </c>
      <c r="S732" s="92">
        <f t="shared" si="75"/>
        <v>3.6557501904036505</v>
      </c>
      <c r="T732" s="32">
        <f t="shared" ref="T732:T768" si="78">IF(O732&lt;=1000,O732,K732)</f>
        <v>1313</v>
      </c>
      <c r="U732" s="32">
        <f t="shared" ref="U732:U768" si="79">IF(T732&lt;=1000,P732,L732)</f>
        <v>16</v>
      </c>
    </row>
    <row r="733" spans="1:21">
      <c r="A733" s="6" t="s">
        <v>2537</v>
      </c>
      <c r="B733" s="28">
        <v>128.75228560143901</v>
      </c>
      <c r="C733" s="28">
        <v>107.87773245312</v>
      </c>
      <c r="D733" s="39">
        <v>1.1935019644335811</v>
      </c>
      <c r="E733" s="36">
        <v>6.4229999999999995E-2</v>
      </c>
      <c r="F733" s="36">
        <v>1.82E-3</v>
      </c>
      <c r="G733" s="36">
        <v>0.97055000000000002</v>
      </c>
      <c r="H733" s="36">
        <v>2.7969999999999998E-2</v>
      </c>
      <c r="I733" s="36">
        <v>0.10957</v>
      </c>
      <c r="J733" s="36">
        <v>1.2899999999999999E-3</v>
      </c>
      <c r="K733" s="6">
        <v>749</v>
      </c>
      <c r="L733" s="6">
        <v>41</v>
      </c>
      <c r="M733" s="6">
        <v>689</v>
      </c>
      <c r="N733" s="6">
        <v>14</v>
      </c>
      <c r="O733" s="6">
        <v>670</v>
      </c>
      <c r="P733" s="6">
        <v>7</v>
      </c>
      <c r="Q733" s="31">
        <f t="shared" si="76"/>
        <v>10.547396528704944</v>
      </c>
      <c r="R733" s="31">
        <f t="shared" si="77"/>
        <v>9.9699897671520556</v>
      </c>
      <c r="S733" s="92">
        <f t="shared" si="75"/>
        <v>10.547396528704944</v>
      </c>
      <c r="T733" s="32">
        <f t="shared" si="78"/>
        <v>670</v>
      </c>
      <c r="U733" s="32">
        <f t="shared" si="79"/>
        <v>7</v>
      </c>
    </row>
    <row r="734" spans="1:21">
      <c r="A734" s="6" t="s">
        <v>2538</v>
      </c>
      <c r="B734" s="28">
        <v>245.84214530827899</v>
      </c>
      <c r="C734" s="28">
        <v>589.638628944787</v>
      </c>
      <c r="D734" s="39">
        <v>0.41693697332591029</v>
      </c>
      <c r="E734" s="36">
        <v>6.9000000000000006E-2</v>
      </c>
      <c r="F734" s="36">
        <v>1.01E-3</v>
      </c>
      <c r="G734" s="36">
        <v>1.4027000000000001</v>
      </c>
      <c r="H734" s="36">
        <v>2.4060000000000002E-2</v>
      </c>
      <c r="I734" s="36">
        <v>0.14677999999999999</v>
      </c>
      <c r="J734" s="36">
        <v>1.65E-3</v>
      </c>
      <c r="K734" s="6">
        <v>899</v>
      </c>
      <c r="L734" s="6">
        <v>18</v>
      </c>
      <c r="M734" s="6">
        <v>890</v>
      </c>
      <c r="N734" s="6">
        <v>10</v>
      </c>
      <c r="O734" s="6">
        <v>883</v>
      </c>
      <c r="P734" s="6">
        <v>9</v>
      </c>
      <c r="Q734" s="31">
        <f t="shared" si="76"/>
        <v>1.7797552836484987</v>
      </c>
      <c r="R734" s="31">
        <f t="shared" si="77"/>
        <v>4.4134803215525471</v>
      </c>
      <c r="S734" s="92">
        <f t="shared" si="75"/>
        <v>1.7797552836484987</v>
      </c>
      <c r="T734" s="32">
        <f t="shared" si="78"/>
        <v>883</v>
      </c>
      <c r="U734" s="32">
        <f t="shared" si="79"/>
        <v>9</v>
      </c>
    </row>
    <row r="735" spans="1:21">
      <c r="A735" s="6" t="s">
        <v>2539</v>
      </c>
      <c r="B735" s="28">
        <v>554.81623502328796</v>
      </c>
      <c r="C735" s="28">
        <v>1008.8736993375001</v>
      </c>
      <c r="D735" s="39">
        <v>0.54993626594450895</v>
      </c>
      <c r="E735" s="36">
        <v>9.1649999999999995E-2</v>
      </c>
      <c r="F735" s="36">
        <v>1.16E-3</v>
      </c>
      <c r="G735" s="36">
        <v>3.3661799999999999</v>
      </c>
      <c r="H735" s="36">
        <v>4.546E-2</v>
      </c>
      <c r="I735" s="36">
        <v>0.26506999999999997</v>
      </c>
      <c r="J735" s="36">
        <v>1.99E-3</v>
      </c>
      <c r="K735" s="6">
        <v>1460</v>
      </c>
      <c r="L735" s="6">
        <v>15</v>
      </c>
      <c r="M735" s="6">
        <v>1497</v>
      </c>
      <c r="N735" s="6">
        <v>11</v>
      </c>
      <c r="O735" s="6">
        <v>1516</v>
      </c>
      <c r="P735" s="6">
        <v>10</v>
      </c>
      <c r="Q735" s="31">
        <f t="shared" si="76"/>
        <v>-3.8356164383561708</v>
      </c>
      <c r="R735" s="31">
        <f t="shared" si="77"/>
        <v>2.5355098403675198</v>
      </c>
      <c r="S735" s="92">
        <f t="shared" si="75"/>
        <v>-3.8356164383561708</v>
      </c>
      <c r="T735" s="32">
        <f t="shared" si="78"/>
        <v>1460</v>
      </c>
      <c r="U735" s="32">
        <f t="shared" si="79"/>
        <v>15</v>
      </c>
    </row>
    <row r="736" spans="1:21">
      <c r="A736" s="6" t="s">
        <v>2540</v>
      </c>
      <c r="B736" s="28">
        <v>251.294558617538</v>
      </c>
      <c r="C736" s="28">
        <v>321.76783063597702</v>
      </c>
      <c r="D736" s="39">
        <v>0.78098098905926061</v>
      </c>
      <c r="E736" s="36">
        <v>9.2799999999999994E-2</v>
      </c>
      <c r="F736" s="36">
        <v>1.2600000000000001E-3</v>
      </c>
      <c r="G736" s="36">
        <v>3.4064399999999999</v>
      </c>
      <c r="H736" s="36">
        <v>5.0349999999999999E-2</v>
      </c>
      <c r="I736" s="36">
        <v>0.26482</v>
      </c>
      <c r="J736" s="36">
        <v>1.97E-3</v>
      </c>
      <c r="K736" s="6">
        <v>1484</v>
      </c>
      <c r="L736" s="6">
        <v>17</v>
      </c>
      <c r="M736" s="6">
        <v>1506</v>
      </c>
      <c r="N736" s="6">
        <v>12</v>
      </c>
      <c r="O736" s="6">
        <v>1514</v>
      </c>
      <c r="P736" s="6">
        <v>10</v>
      </c>
      <c r="Q736" s="31">
        <f t="shared" si="76"/>
        <v>-2.0215633423180668</v>
      </c>
      <c r="R736" s="31">
        <f t="shared" si="77"/>
        <v>2.698121091426783</v>
      </c>
      <c r="S736" s="92">
        <f t="shared" si="75"/>
        <v>-2.0215633423180668</v>
      </c>
      <c r="T736" s="32">
        <f t="shared" si="78"/>
        <v>1484</v>
      </c>
      <c r="U736" s="32">
        <f t="shared" si="79"/>
        <v>17</v>
      </c>
    </row>
    <row r="737" spans="1:21">
      <c r="A737" s="6" t="s">
        <v>2541</v>
      </c>
      <c r="B737" s="28">
        <v>120.938456551001</v>
      </c>
      <c r="C737" s="28">
        <v>216.751349397475</v>
      </c>
      <c r="D737" s="39">
        <v>0.55795941703332186</v>
      </c>
      <c r="E737" s="36">
        <v>7.7100000000000002E-2</v>
      </c>
      <c r="F737" s="36">
        <v>1.6000000000000001E-3</v>
      </c>
      <c r="G737" s="36">
        <v>1.84104</v>
      </c>
      <c r="H737" s="36">
        <v>3.7650000000000003E-2</v>
      </c>
      <c r="I737" s="36">
        <v>0.17349999999999999</v>
      </c>
      <c r="J737" s="36">
        <v>2.3700000000000001E-3</v>
      </c>
      <c r="K737" s="6">
        <v>1124</v>
      </c>
      <c r="L737" s="6">
        <v>21</v>
      </c>
      <c r="M737" s="6">
        <v>1060</v>
      </c>
      <c r="N737" s="6">
        <v>13</v>
      </c>
      <c r="O737" s="6">
        <v>1031</v>
      </c>
      <c r="P737" s="6">
        <v>13</v>
      </c>
      <c r="Q737" s="31">
        <f t="shared" si="76"/>
        <v>8.2740213523131665</v>
      </c>
      <c r="R737" s="31">
        <f t="shared" si="77"/>
        <v>4.135019198879859</v>
      </c>
      <c r="S737" s="92">
        <f t="shared" si="75"/>
        <v>8.2740213523131665</v>
      </c>
      <c r="T737" s="32">
        <f t="shared" si="78"/>
        <v>1124</v>
      </c>
      <c r="U737" s="32">
        <f t="shared" si="79"/>
        <v>21</v>
      </c>
    </row>
    <row r="738" spans="1:21">
      <c r="A738" s="6" t="s">
        <v>2542</v>
      </c>
      <c r="B738" s="28">
        <v>233.56757093033099</v>
      </c>
      <c r="C738" s="28">
        <v>301.84962368204401</v>
      </c>
      <c r="D738" s="39">
        <v>0.77378784866851935</v>
      </c>
      <c r="E738" s="36">
        <v>7.3539999999999994E-2</v>
      </c>
      <c r="F738" s="36">
        <v>3.7599999999999999E-3</v>
      </c>
      <c r="G738" s="36">
        <v>1.6348100000000001</v>
      </c>
      <c r="H738" s="36">
        <v>8.1269999999999995E-2</v>
      </c>
      <c r="I738" s="36">
        <v>0.16123000000000001</v>
      </c>
      <c r="J738" s="36">
        <v>1.92E-3</v>
      </c>
      <c r="K738" s="6">
        <v>1029</v>
      </c>
      <c r="L738" s="6">
        <v>106</v>
      </c>
      <c r="M738" s="6">
        <v>984</v>
      </c>
      <c r="N738" s="6">
        <v>31</v>
      </c>
      <c r="O738" s="6">
        <v>964</v>
      </c>
      <c r="P738" s="6">
        <v>11</v>
      </c>
      <c r="Q738" s="31">
        <f t="shared" si="76"/>
        <v>6.3168124392614207</v>
      </c>
      <c r="R738" s="31">
        <f t="shared" si="77"/>
        <v>19.41915656798956</v>
      </c>
      <c r="S738" s="92">
        <f t="shared" si="75"/>
        <v>6.3168124392614207</v>
      </c>
      <c r="T738" s="32">
        <f t="shared" si="78"/>
        <v>964</v>
      </c>
      <c r="U738" s="32">
        <f t="shared" si="79"/>
        <v>11</v>
      </c>
    </row>
    <row r="739" spans="1:21">
      <c r="A739" s="6" t="s">
        <v>2543</v>
      </c>
      <c r="B739" s="28">
        <v>198.97905559864199</v>
      </c>
      <c r="C739" s="28">
        <v>590.43959208177102</v>
      </c>
      <c r="D739" s="39">
        <v>0.33700154641913821</v>
      </c>
      <c r="E739" s="36">
        <v>7.7410000000000007E-2</v>
      </c>
      <c r="F739" s="36">
        <v>1.31E-3</v>
      </c>
      <c r="G739" s="36">
        <v>1.91391</v>
      </c>
      <c r="H739" s="36">
        <v>3.4229999999999997E-2</v>
      </c>
      <c r="I739" s="36">
        <v>0.17865</v>
      </c>
      <c r="J739" s="36">
        <v>1.41E-3</v>
      </c>
      <c r="K739" s="6">
        <v>1132</v>
      </c>
      <c r="L739" s="6">
        <v>23</v>
      </c>
      <c r="M739" s="6">
        <v>1086</v>
      </c>
      <c r="N739" s="6">
        <v>12</v>
      </c>
      <c r="O739" s="6">
        <v>1060</v>
      </c>
      <c r="P739" s="6">
        <v>8</v>
      </c>
      <c r="Q739" s="31">
        <f t="shared" si="76"/>
        <v>6.360424028268552</v>
      </c>
      <c r="R739" s="31">
        <f t="shared" si="77"/>
        <v>4.0591725063999213</v>
      </c>
      <c r="S739" s="92">
        <f t="shared" si="75"/>
        <v>6.360424028268552</v>
      </c>
      <c r="T739" s="32">
        <f t="shared" si="78"/>
        <v>1132</v>
      </c>
      <c r="U739" s="32">
        <f t="shared" si="79"/>
        <v>23</v>
      </c>
    </row>
    <row r="740" spans="1:21">
      <c r="A740" s="6" t="s">
        <v>2544</v>
      </c>
      <c r="B740" s="28">
        <v>314.97139341923003</v>
      </c>
      <c r="C740" s="28">
        <v>371.35604659536</v>
      </c>
      <c r="D740" s="39">
        <v>0.84816551745132007</v>
      </c>
      <c r="E740" s="36">
        <v>0.12823000000000001</v>
      </c>
      <c r="F740" s="36">
        <v>1.7899999999999999E-3</v>
      </c>
      <c r="G740" s="36">
        <v>6.7265600000000001</v>
      </c>
      <c r="H740" s="36">
        <v>0.10516</v>
      </c>
      <c r="I740" s="36">
        <v>0.37919999999999998</v>
      </c>
      <c r="J740" s="36">
        <v>3.46E-3</v>
      </c>
      <c r="K740" s="6">
        <v>2074</v>
      </c>
      <c r="L740" s="6">
        <v>15</v>
      </c>
      <c r="M740" s="6">
        <v>2076</v>
      </c>
      <c r="N740" s="6">
        <v>14</v>
      </c>
      <c r="O740" s="6">
        <v>2073</v>
      </c>
      <c r="P740" s="6">
        <v>16</v>
      </c>
      <c r="Q740" s="31">
        <f t="shared" si="76"/>
        <v>4.8216007714563247E-2</v>
      </c>
      <c r="R740" s="31">
        <f t="shared" si="77"/>
        <v>2.1144422659282784</v>
      </c>
      <c r="S740" s="92">
        <f t="shared" si="75"/>
        <v>4.8216007714563247E-2</v>
      </c>
      <c r="T740" s="32">
        <f t="shared" si="78"/>
        <v>2074</v>
      </c>
      <c r="U740" s="32">
        <f t="shared" si="79"/>
        <v>15</v>
      </c>
    </row>
    <row r="741" spans="1:21">
      <c r="A741" s="6" t="s">
        <v>2545</v>
      </c>
      <c r="B741" s="28">
        <v>119.381610299773</v>
      </c>
      <c r="C741" s="28">
        <v>128.05632010002699</v>
      </c>
      <c r="D741" s="39">
        <v>0.93225863593863989</v>
      </c>
      <c r="E741" s="36">
        <v>7.2529999999999997E-2</v>
      </c>
      <c r="F741" s="36">
        <v>1.6999999999999999E-3</v>
      </c>
      <c r="G741" s="36">
        <v>1.6235599999999999</v>
      </c>
      <c r="H741" s="36">
        <v>3.6850000000000001E-2</v>
      </c>
      <c r="I741" s="36">
        <v>0.16252</v>
      </c>
      <c r="J741" s="36">
        <v>1.73E-3</v>
      </c>
      <c r="K741" s="6">
        <v>1001</v>
      </c>
      <c r="L741" s="6">
        <v>29</v>
      </c>
      <c r="M741" s="6">
        <v>979</v>
      </c>
      <c r="N741" s="6">
        <v>14</v>
      </c>
      <c r="O741" s="6">
        <v>971</v>
      </c>
      <c r="P741" s="6">
        <v>10</v>
      </c>
      <c r="Q741" s="31">
        <f t="shared" si="76"/>
        <v>2.9970029970029954</v>
      </c>
      <c r="R741" s="31">
        <f t="shared" si="77"/>
        <v>5.9651178594841934</v>
      </c>
      <c r="S741" s="92">
        <f t="shared" si="75"/>
        <v>2.9970029970029954</v>
      </c>
      <c r="T741" s="32">
        <f t="shared" si="78"/>
        <v>971</v>
      </c>
      <c r="U741" s="32">
        <f t="shared" si="79"/>
        <v>10</v>
      </c>
    </row>
    <row r="742" spans="1:21">
      <c r="A742" s="6" t="s">
        <v>2546</v>
      </c>
      <c r="B742" s="28">
        <v>71.985077833920997</v>
      </c>
      <c r="C742" s="28">
        <v>625.79892125589004</v>
      </c>
      <c r="D742" s="39">
        <v>0.11502908584351203</v>
      </c>
      <c r="E742" s="36">
        <v>7.6090000000000005E-2</v>
      </c>
      <c r="F742" s="36">
        <v>1.23E-3</v>
      </c>
      <c r="G742" s="36">
        <v>1.9188400000000001</v>
      </c>
      <c r="H742" s="36">
        <v>4.1239999999999999E-2</v>
      </c>
      <c r="I742" s="36">
        <v>0.18293999999999999</v>
      </c>
      <c r="J742" s="36">
        <v>3.3E-3</v>
      </c>
      <c r="K742" s="6">
        <v>1097</v>
      </c>
      <c r="L742" s="6">
        <v>19</v>
      </c>
      <c r="M742" s="6">
        <v>1088</v>
      </c>
      <c r="N742" s="6">
        <v>14</v>
      </c>
      <c r="O742" s="6">
        <v>1083</v>
      </c>
      <c r="P742" s="6">
        <v>18</v>
      </c>
      <c r="Q742" s="31">
        <f t="shared" si="76"/>
        <v>1.2762078395624377</v>
      </c>
      <c r="R742" s="31">
        <f t="shared" si="77"/>
        <v>4.7396555878496356</v>
      </c>
      <c r="S742" s="92">
        <f t="shared" si="75"/>
        <v>1.2762078395624377</v>
      </c>
      <c r="T742" s="32">
        <f t="shared" si="78"/>
        <v>1097</v>
      </c>
      <c r="U742" s="32">
        <f t="shared" si="79"/>
        <v>19</v>
      </c>
    </row>
    <row r="743" spans="1:21">
      <c r="A743" s="6" t="s">
        <v>2547</v>
      </c>
      <c r="B743" s="28">
        <v>295.67420597448898</v>
      </c>
      <c r="C743" s="28">
        <v>659.17601928933698</v>
      </c>
      <c r="D743" s="39">
        <v>0.44855121746276166</v>
      </c>
      <c r="E743" s="36">
        <v>7.2900000000000006E-2</v>
      </c>
      <c r="F743" s="36">
        <v>1.17E-3</v>
      </c>
      <c r="G743" s="36">
        <v>1.6751100000000001</v>
      </c>
      <c r="H743" s="36">
        <v>3.4779999999999998E-2</v>
      </c>
      <c r="I743" s="36">
        <v>0.16605</v>
      </c>
      <c r="J743" s="36">
        <v>2.2000000000000001E-3</v>
      </c>
      <c r="K743" s="6">
        <v>1011</v>
      </c>
      <c r="L743" s="6">
        <v>22</v>
      </c>
      <c r="M743" s="6">
        <v>999</v>
      </c>
      <c r="N743" s="6">
        <v>13</v>
      </c>
      <c r="O743" s="6">
        <v>990</v>
      </c>
      <c r="P743" s="6">
        <v>12</v>
      </c>
      <c r="Q743" s="31">
        <f t="shared" si="76"/>
        <v>2.0771513353115778</v>
      </c>
      <c r="R743" s="31">
        <f t="shared" si="77"/>
        <v>4.8782837272940025</v>
      </c>
      <c r="S743" s="92">
        <f t="shared" si="75"/>
        <v>2.0771513353115778</v>
      </c>
      <c r="T743" s="32">
        <f t="shared" si="78"/>
        <v>990</v>
      </c>
      <c r="U743" s="32">
        <f t="shared" si="79"/>
        <v>12</v>
      </c>
    </row>
    <row r="744" spans="1:21">
      <c r="A744" s="6" t="s">
        <v>2548</v>
      </c>
      <c r="B744" s="28">
        <v>50.468071016317097</v>
      </c>
      <c r="C744" s="28">
        <v>110.242996586568</v>
      </c>
      <c r="D744" s="39">
        <v>0.4577893614918857</v>
      </c>
      <c r="E744" s="36">
        <v>7.1709999999999996E-2</v>
      </c>
      <c r="F744" s="36">
        <v>1.5E-3</v>
      </c>
      <c r="G744" s="36">
        <v>1.60199</v>
      </c>
      <c r="H744" s="36">
        <v>3.4459999999999998E-2</v>
      </c>
      <c r="I744" s="36">
        <v>0.16181999999999999</v>
      </c>
      <c r="J744" s="36">
        <v>1.5299999999999999E-3</v>
      </c>
      <c r="K744" s="6">
        <v>978</v>
      </c>
      <c r="L744" s="6">
        <v>28</v>
      </c>
      <c r="M744" s="6">
        <v>971</v>
      </c>
      <c r="N744" s="6">
        <v>13</v>
      </c>
      <c r="O744" s="6">
        <v>967</v>
      </c>
      <c r="P744" s="6">
        <v>9</v>
      </c>
      <c r="Q744" s="31">
        <f t="shared" si="76"/>
        <v>1.1247443762781195</v>
      </c>
      <c r="R744" s="31">
        <f t="shared" si="77"/>
        <v>5.9532149283628959</v>
      </c>
      <c r="S744" s="92">
        <f t="shared" si="75"/>
        <v>1.1247443762781195</v>
      </c>
      <c r="T744" s="32">
        <f t="shared" si="78"/>
        <v>967</v>
      </c>
      <c r="U744" s="32">
        <f t="shared" si="79"/>
        <v>9</v>
      </c>
    </row>
    <row r="745" spans="1:21">
      <c r="A745" s="6" t="s">
        <v>2549</v>
      </c>
      <c r="B745" s="28">
        <v>416.77708339092902</v>
      </c>
      <c r="C745" s="28">
        <v>635.26193952762299</v>
      </c>
      <c r="D745" s="39">
        <v>0.65607123212960305</v>
      </c>
      <c r="E745" s="36">
        <v>7.1940000000000004E-2</v>
      </c>
      <c r="F745" s="36">
        <v>9.7000000000000005E-4</v>
      </c>
      <c r="G745" s="36">
        <v>1.61843</v>
      </c>
      <c r="H745" s="36">
        <v>2.2509999999999999E-2</v>
      </c>
      <c r="I745" s="36">
        <v>0.16275999999999999</v>
      </c>
      <c r="J745" s="36">
        <v>1.2199999999999999E-3</v>
      </c>
      <c r="K745" s="6">
        <v>984</v>
      </c>
      <c r="L745" s="6">
        <v>16</v>
      </c>
      <c r="M745" s="6">
        <v>977</v>
      </c>
      <c r="N745" s="6">
        <v>9</v>
      </c>
      <c r="O745" s="6">
        <v>972</v>
      </c>
      <c r="P745" s="6">
        <v>7</v>
      </c>
      <c r="Q745" s="31">
        <f t="shared" si="76"/>
        <v>1.2195121951219523</v>
      </c>
      <c r="R745" s="31">
        <f t="shared" si="77"/>
        <v>3.5133462839408143</v>
      </c>
      <c r="S745" s="92">
        <f t="shared" si="75"/>
        <v>1.2195121951219523</v>
      </c>
      <c r="T745" s="32">
        <f t="shared" si="78"/>
        <v>972</v>
      </c>
      <c r="U745" s="32">
        <f t="shared" si="79"/>
        <v>7</v>
      </c>
    </row>
    <row r="746" spans="1:21">
      <c r="A746" s="6" t="s">
        <v>2550</v>
      </c>
      <c r="B746" s="28">
        <v>137.271145221956</v>
      </c>
      <c r="C746" s="28">
        <v>322.68326714255699</v>
      </c>
      <c r="D746" s="39">
        <v>0.42540521681687177</v>
      </c>
      <c r="E746" s="36">
        <v>0.16467000000000001</v>
      </c>
      <c r="F746" s="36">
        <v>2.0300000000000001E-3</v>
      </c>
      <c r="G746" s="36">
        <v>10.5726</v>
      </c>
      <c r="H746" s="36">
        <v>0.13386000000000001</v>
      </c>
      <c r="I746" s="36">
        <v>0.46405000000000002</v>
      </c>
      <c r="J746" s="36">
        <v>2.8999999999999998E-3</v>
      </c>
      <c r="K746" s="6">
        <v>2504</v>
      </c>
      <c r="L746" s="6">
        <v>13</v>
      </c>
      <c r="M746" s="6">
        <v>2486</v>
      </c>
      <c r="N746" s="6">
        <v>12</v>
      </c>
      <c r="O746" s="6">
        <v>2457</v>
      </c>
      <c r="P746" s="6">
        <v>13</v>
      </c>
      <c r="Q746" s="31">
        <f t="shared" si="76"/>
        <v>1.8769968051118191</v>
      </c>
      <c r="R746" s="31">
        <f t="shared" si="77"/>
        <v>1.4547166755194538</v>
      </c>
      <c r="S746" s="92">
        <f t="shared" si="75"/>
        <v>1.8769968051118191</v>
      </c>
      <c r="T746" s="32">
        <f t="shared" si="78"/>
        <v>2504</v>
      </c>
      <c r="U746" s="32">
        <f t="shared" si="79"/>
        <v>13</v>
      </c>
    </row>
    <row r="747" spans="1:21">
      <c r="A747" s="6" t="s">
        <v>2551</v>
      </c>
      <c r="B747" s="28">
        <v>45.053244324231599</v>
      </c>
      <c r="C747" s="28">
        <v>88.4325400414873</v>
      </c>
      <c r="D747" s="39">
        <v>0.50946455120587164</v>
      </c>
      <c r="E747" s="36">
        <v>7.868E-2</v>
      </c>
      <c r="F747" s="36">
        <v>2.2799999999999999E-3</v>
      </c>
      <c r="G747" s="36">
        <v>1.92544</v>
      </c>
      <c r="H747" s="36">
        <v>5.654E-2</v>
      </c>
      <c r="I747" s="36">
        <v>0.17718</v>
      </c>
      <c r="J747" s="36">
        <v>2.0500000000000002E-3</v>
      </c>
      <c r="K747" s="6">
        <v>1164</v>
      </c>
      <c r="L747" s="6">
        <v>40</v>
      </c>
      <c r="M747" s="6">
        <v>1090</v>
      </c>
      <c r="N747" s="6">
        <v>20</v>
      </c>
      <c r="O747" s="6">
        <v>1052</v>
      </c>
      <c r="P747" s="6">
        <v>11</v>
      </c>
      <c r="Q747" s="31">
        <f t="shared" si="76"/>
        <v>9.6219931271477659</v>
      </c>
      <c r="R747" s="31">
        <f t="shared" si="77"/>
        <v>6.492730114764286</v>
      </c>
      <c r="S747" s="92">
        <f t="shared" si="75"/>
        <v>9.6219931271477659</v>
      </c>
      <c r="T747" s="32">
        <f t="shared" si="78"/>
        <v>1164</v>
      </c>
      <c r="U747" s="32">
        <f t="shared" si="79"/>
        <v>40</v>
      </c>
    </row>
    <row r="748" spans="1:21">
      <c r="A748" s="6" t="s">
        <v>2552</v>
      </c>
      <c r="B748" s="28">
        <v>135.90436999501901</v>
      </c>
      <c r="C748" s="28">
        <v>264.17296789337598</v>
      </c>
      <c r="D748" s="39">
        <v>0.51445222075058028</v>
      </c>
      <c r="E748" s="36">
        <v>7.5999999999999998E-2</v>
      </c>
      <c r="F748" s="36">
        <v>1.3799999999999999E-3</v>
      </c>
      <c r="G748" s="36">
        <v>1.9325699999999999</v>
      </c>
      <c r="H748" s="36">
        <v>3.7089999999999998E-2</v>
      </c>
      <c r="I748" s="36">
        <v>0.18376999999999999</v>
      </c>
      <c r="J748" s="36">
        <v>1.5E-3</v>
      </c>
      <c r="K748" s="6">
        <v>1095</v>
      </c>
      <c r="L748" s="6">
        <v>25</v>
      </c>
      <c r="M748" s="6">
        <v>1092</v>
      </c>
      <c r="N748" s="6">
        <v>13</v>
      </c>
      <c r="O748" s="6">
        <v>1088</v>
      </c>
      <c r="P748" s="6">
        <v>8</v>
      </c>
      <c r="Q748" s="31">
        <f t="shared" si="76"/>
        <v>0.63926940639269514</v>
      </c>
      <c r="R748" s="31">
        <f t="shared" si="77"/>
        <v>4.7665097805189278</v>
      </c>
      <c r="S748" s="92">
        <f t="shared" si="75"/>
        <v>0.63926940639269514</v>
      </c>
      <c r="T748" s="32">
        <f t="shared" si="78"/>
        <v>1095</v>
      </c>
      <c r="U748" s="32">
        <f t="shared" si="79"/>
        <v>25</v>
      </c>
    </row>
    <row r="749" spans="1:21">
      <c r="A749" s="6" t="s">
        <v>2553</v>
      </c>
      <c r="B749" s="28">
        <v>227.119209409321</v>
      </c>
      <c r="C749" s="28">
        <v>331.51533714073997</v>
      </c>
      <c r="D749" s="39">
        <v>0.68509412375361944</v>
      </c>
      <c r="E749" s="36">
        <v>8.2869999999999999E-2</v>
      </c>
      <c r="F749" s="36">
        <v>1.6199999999999999E-3</v>
      </c>
      <c r="G749" s="36">
        <v>2.29305</v>
      </c>
      <c r="H749" s="36">
        <v>4.9790000000000001E-2</v>
      </c>
      <c r="I749" s="36">
        <v>0.19991999999999999</v>
      </c>
      <c r="J749" s="36">
        <v>2.0899999999999998E-3</v>
      </c>
      <c r="K749" s="6">
        <v>1266</v>
      </c>
      <c r="L749" s="6">
        <v>26</v>
      </c>
      <c r="M749" s="6">
        <v>1210</v>
      </c>
      <c r="N749" s="6">
        <v>15</v>
      </c>
      <c r="O749" s="6">
        <v>1175</v>
      </c>
      <c r="P749" s="6">
        <v>11</v>
      </c>
      <c r="Q749" s="31">
        <f t="shared" si="76"/>
        <v>7.1879936808846745</v>
      </c>
      <c r="R749" s="31">
        <f t="shared" si="77"/>
        <v>4.1895753413551562</v>
      </c>
      <c r="S749" s="92">
        <f t="shared" si="75"/>
        <v>7.1879936808846745</v>
      </c>
      <c r="T749" s="32">
        <f t="shared" si="78"/>
        <v>1266</v>
      </c>
      <c r="U749" s="32">
        <f t="shared" si="79"/>
        <v>26</v>
      </c>
    </row>
    <row r="750" spans="1:21">
      <c r="A750" s="6" t="s">
        <v>2554</v>
      </c>
      <c r="B750" s="28">
        <v>51.124472706848799</v>
      </c>
      <c r="C750" s="28">
        <v>284.61957606143699</v>
      </c>
      <c r="D750" s="39">
        <v>0.17962388045934427</v>
      </c>
      <c r="E750" s="36">
        <v>7.6200000000000004E-2</v>
      </c>
      <c r="F750" s="36">
        <v>1.2800000000000001E-3</v>
      </c>
      <c r="G750" s="36">
        <v>1.9488099999999999</v>
      </c>
      <c r="H750" s="36">
        <v>3.9070000000000001E-2</v>
      </c>
      <c r="I750" s="36">
        <v>0.18523000000000001</v>
      </c>
      <c r="J750" s="36">
        <v>2.5200000000000001E-3</v>
      </c>
      <c r="K750" s="6">
        <v>1100</v>
      </c>
      <c r="L750" s="6">
        <v>20</v>
      </c>
      <c r="M750" s="6">
        <v>1098</v>
      </c>
      <c r="N750" s="6">
        <v>13</v>
      </c>
      <c r="O750" s="6">
        <v>1095</v>
      </c>
      <c r="P750" s="6">
        <v>14</v>
      </c>
      <c r="Q750" s="31">
        <f t="shared" si="76"/>
        <v>0.45454545454545192</v>
      </c>
      <c r="R750" s="31">
        <f t="shared" si="77"/>
        <v>4.4252166247632294</v>
      </c>
      <c r="S750" s="92">
        <f t="shared" si="75"/>
        <v>0.45454545454545192</v>
      </c>
      <c r="T750" s="32">
        <f t="shared" si="78"/>
        <v>1100</v>
      </c>
      <c r="U750" s="32">
        <f t="shared" si="79"/>
        <v>20</v>
      </c>
    </row>
    <row r="751" spans="1:21">
      <c r="A751" s="6" t="s">
        <v>2555</v>
      </c>
      <c r="B751" s="28">
        <v>331.06940271892</v>
      </c>
      <c r="C751" s="28">
        <v>854.59400508311603</v>
      </c>
      <c r="D751" s="39">
        <v>0.38739963157911561</v>
      </c>
      <c r="E751" s="36">
        <v>7.3700000000000002E-2</v>
      </c>
      <c r="F751" s="36">
        <v>1.0499999999999999E-3</v>
      </c>
      <c r="G751" s="36">
        <v>1.68489</v>
      </c>
      <c r="H751" s="36">
        <v>2.511E-2</v>
      </c>
      <c r="I751" s="36">
        <v>0.1653</v>
      </c>
      <c r="J751" s="36">
        <v>1.1999999999999999E-3</v>
      </c>
      <c r="K751" s="6">
        <v>1033</v>
      </c>
      <c r="L751" s="6">
        <v>19</v>
      </c>
      <c r="M751" s="6">
        <v>1003</v>
      </c>
      <c r="N751" s="6">
        <v>9</v>
      </c>
      <c r="O751" s="6">
        <v>986</v>
      </c>
      <c r="P751" s="6">
        <v>7</v>
      </c>
      <c r="Q751" s="31">
        <f t="shared" si="76"/>
        <v>4.5498547918683467</v>
      </c>
      <c r="R751" s="31">
        <f t="shared" si="77"/>
        <v>3.7637139060026108</v>
      </c>
      <c r="S751" s="92">
        <f t="shared" si="75"/>
        <v>4.5498547918683467</v>
      </c>
      <c r="T751" s="32">
        <f t="shared" si="78"/>
        <v>986</v>
      </c>
      <c r="U751" s="32">
        <f t="shared" si="79"/>
        <v>7</v>
      </c>
    </row>
    <row r="752" spans="1:21">
      <c r="A752" s="6" t="s">
        <v>2556</v>
      </c>
      <c r="B752" s="28">
        <v>433.48323452070099</v>
      </c>
      <c r="C752" s="28">
        <v>512.42858757854503</v>
      </c>
      <c r="D752" s="39">
        <v>0.84593881962968487</v>
      </c>
      <c r="E752" s="36">
        <v>0.10514999999999999</v>
      </c>
      <c r="F752" s="36">
        <v>1.41E-3</v>
      </c>
      <c r="G752" s="36">
        <v>4.2246499999999996</v>
      </c>
      <c r="H752" s="36">
        <v>6.0019999999999997E-2</v>
      </c>
      <c r="I752" s="36">
        <v>0.29047000000000001</v>
      </c>
      <c r="J752" s="36">
        <v>2.0600000000000002E-3</v>
      </c>
      <c r="K752" s="6">
        <v>1717</v>
      </c>
      <c r="L752" s="6">
        <v>16</v>
      </c>
      <c r="M752" s="6">
        <v>1679</v>
      </c>
      <c r="N752" s="6">
        <v>12</v>
      </c>
      <c r="O752" s="6">
        <v>1644</v>
      </c>
      <c r="P752" s="6">
        <v>10</v>
      </c>
      <c r="Q752" s="31">
        <f t="shared" si="76"/>
        <v>4.2516016307513116</v>
      </c>
      <c r="R752" s="31">
        <f t="shared" si="77"/>
        <v>2.1310027965439864</v>
      </c>
      <c r="S752" s="92">
        <f t="shared" si="75"/>
        <v>4.2516016307513116</v>
      </c>
      <c r="T752" s="32">
        <f t="shared" si="78"/>
        <v>1717</v>
      </c>
      <c r="U752" s="32">
        <f t="shared" si="79"/>
        <v>16</v>
      </c>
    </row>
    <row r="753" spans="1:21">
      <c r="A753" s="6" t="s">
        <v>2557</v>
      </c>
      <c r="B753" s="28">
        <v>113.914254310163</v>
      </c>
      <c r="C753" s="28">
        <v>431.21611989996899</v>
      </c>
      <c r="D753" s="39">
        <v>0.26416974935117954</v>
      </c>
      <c r="E753" s="36">
        <v>0.16483</v>
      </c>
      <c r="F753" s="36">
        <v>3.0699999999999998E-3</v>
      </c>
      <c r="G753" s="36">
        <v>10.63734</v>
      </c>
      <c r="H753" s="36">
        <v>0.16355</v>
      </c>
      <c r="I753" s="36">
        <v>0.46806999999999999</v>
      </c>
      <c r="J753" s="36">
        <v>4.9199999999999999E-3</v>
      </c>
      <c r="K753" s="6">
        <v>2506</v>
      </c>
      <c r="L753" s="6">
        <v>32</v>
      </c>
      <c r="M753" s="6">
        <v>2492</v>
      </c>
      <c r="N753" s="6">
        <v>14</v>
      </c>
      <c r="O753" s="6">
        <v>2475</v>
      </c>
      <c r="P753" s="6">
        <v>22</v>
      </c>
      <c r="Q753" s="31">
        <f t="shared" si="76"/>
        <v>1.2370311252992816</v>
      </c>
      <c r="R753" s="31">
        <f t="shared" si="77"/>
        <v>3.0732188145996786</v>
      </c>
      <c r="S753" s="92">
        <f t="shared" si="75"/>
        <v>1.2370311252992816</v>
      </c>
      <c r="T753" s="32">
        <f t="shared" si="78"/>
        <v>2506</v>
      </c>
      <c r="U753" s="32">
        <f t="shared" si="79"/>
        <v>32</v>
      </c>
    </row>
    <row r="754" spans="1:21">
      <c r="A754" s="6" t="s">
        <v>2558</v>
      </c>
      <c r="B754" s="28">
        <v>240.93947354788699</v>
      </c>
      <c r="C754" s="28">
        <v>353.49318847184003</v>
      </c>
      <c r="D754" s="39">
        <v>0.68159580270690479</v>
      </c>
      <c r="E754" s="36">
        <v>7.3510000000000006E-2</v>
      </c>
      <c r="F754" s="36">
        <v>1.23E-3</v>
      </c>
      <c r="G754" s="36">
        <v>1.7338100000000001</v>
      </c>
      <c r="H754" s="36">
        <v>2.7810000000000001E-2</v>
      </c>
      <c r="I754" s="36">
        <v>0.17093</v>
      </c>
      <c r="J754" s="36">
        <v>1.32E-3</v>
      </c>
      <c r="K754" s="6">
        <v>1028</v>
      </c>
      <c r="L754" s="6">
        <v>20</v>
      </c>
      <c r="M754" s="6">
        <v>1021</v>
      </c>
      <c r="N754" s="6">
        <v>10</v>
      </c>
      <c r="O754" s="6">
        <v>1017</v>
      </c>
      <c r="P754" s="6">
        <v>7</v>
      </c>
      <c r="Q754" s="31">
        <f t="shared" si="76"/>
        <v>1.0700389105058328</v>
      </c>
      <c r="R754" s="31">
        <f t="shared" si="77"/>
        <v>4.0832190934300252</v>
      </c>
      <c r="S754" s="92">
        <f t="shared" si="75"/>
        <v>1.0700389105058328</v>
      </c>
      <c r="T754" s="32">
        <f t="shared" si="78"/>
        <v>1028</v>
      </c>
      <c r="U754" s="32">
        <f t="shared" si="79"/>
        <v>20</v>
      </c>
    </row>
    <row r="755" spans="1:21">
      <c r="A755" s="6" t="s">
        <v>2559</v>
      </c>
      <c r="B755" s="28">
        <v>95.312088133317104</v>
      </c>
      <c r="C755" s="28">
        <v>215.82629201611601</v>
      </c>
      <c r="D755" s="39">
        <v>0.44161481552117865</v>
      </c>
      <c r="E755" s="36">
        <v>7.6469999999999996E-2</v>
      </c>
      <c r="F755" s="36">
        <v>1.4599999999999999E-3</v>
      </c>
      <c r="G755" s="36">
        <v>1.93336</v>
      </c>
      <c r="H755" s="36">
        <v>3.7350000000000001E-2</v>
      </c>
      <c r="I755" s="36">
        <v>0.18310000000000001</v>
      </c>
      <c r="J755" s="36">
        <v>1.49E-3</v>
      </c>
      <c r="K755" s="6">
        <v>1107</v>
      </c>
      <c r="L755" s="6">
        <v>26</v>
      </c>
      <c r="M755" s="6">
        <v>1093</v>
      </c>
      <c r="N755" s="6">
        <v>13</v>
      </c>
      <c r="O755" s="6">
        <v>1084</v>
      </c>
      <c r="P755" s="6">
        <v>8</v>
      </c>
      <c r="Q755" s="31">
        <f t="shared" si="76"/>
        <v>2.0776874435410986</v>
      </c>
      <c r="R755" s="31">
        <f t="shared" si="77"/>
        <v>4.821518204246984</v>
      </c>
      <c r="S755" s="92">
        <f t="shared" si="75"/>
        <v>2.0776874435410986</v>
      </c>
      <c r="T755" s="32">
        <f t="shared" si="78"/>
        <v>1107</v>
      </c>
      <c r="U755" s="32">
        <f t="shared" si="79"/>
        <v>26</v>
      </c>
    </row>
    <row r="756" spans="1:21">
      <c r="A756" s="6" t="s">
        <v>2560</v>
      </c>
      <c r="B756" s="28">
        <v>107.049209199207</v>
      </c>
      <c r="C756" s="28">
        <v>690.08171989698405</v>
      </c>
      <c r="D756" s="39">
        <v>0.15512540922716717</v>
      </c>
      <c r="E756" s="36">
        <v>7.2679999999999995E-2</v>
      </c>
      <c r="F756" s="36">
        <v>1.1000000000000001E-3</v>
      </c>
      <c r="G756" s="36">
        <v>1.65476</v>
      </c>
      <c r="H756" s="36">
        <v>2.563E-2</v>
      </c>
      <c r="I756" s="36">
        <v>0.16492000000000001</v>
      </c>
      <c r="J756" s="36">
        <v>1.33E-3</v>
      </c>
      <c r="K756" s="6">
        <v>1005</v>
      </c>
      <c r="L756" s="6">
        <v>19</v>
      </c>
      <c r="M756" s="6">
        <v>991</v>
      </c>
      <c r="N756" s="6">
        <v>10</v>
      </c>
      <c r="O756" s="6">
        <v>984</v>
      </c>
      <c r="P756" s="6">
        <v>7</v>
      </c>
      <c r="Q756" s="31">
        <f t="shared" si="76"/>
        <v>2.0895522388059695</v>
      </c>
      <c r="R756" s="31">
        <f t="shared" si="77"/>
        <v>3.9555013698425339</v>
      </c>
      <c r="S756" s="92">
        <f t="shared" si="75"/>
        <v>2.0895522388059695</v>
      </c>
      <c r="T756" s="32">
        <f t="shared" si="78"/>
        <v>984</v>
      </c>
      <c r="U756" s="32">
        <f t="shared" si="79"/>
        <v>7</v>
      </c>
    </row>
    <row r="757" spans="1:21">
      <c r="A757" s="6" t="s">
        <v>2561</v>
      </c>
      <c r="B757" s="28">
        <v>61.556935661884999</v>
      </c>
      <c r="C757" s="28">
        <v>119.008186493908</v>
      </c>
      <c r="D757" s="39">
        <v>0.51724958992662307</v>
      </c>
      <c r="E757" s="36">
        <v>7.4630000000000002E-2</v>
      </c>
      <c r="F757" s="36">
        <v>1.7799999999999999E-3</v>
      </c>
      <c r="G757" s="36">
        <v>1.7688299999999999</v>
      </c>
      <c r="H757" s="36">
        <v>4.6109999999999998E-2</v>
      </c>
      <c r="I757" s="36">
        <v>0.17135</v>
      </c>
      <c r="J757" s="36">
        <v>1.8799999999999999E-3</v>
      </c>
      <c r="K757" s="6">
        <v>1059</v>
      </c>
      <c r="L757" s="6">
        <v>35</v>
      </c>
      <c r="M757" s="6">
        <v>1034</v>
      </c>
      <c r="N757" s="6">
        <v>17</v>
      </c>
      <c r="O757" s="6">
        <v>1020</v>
      </c>
      <c r="P757" s="6">
        <v>10</v>
      </c>
      <c r="Q757" s="31">
        <f t="shared" si="76"/>
        <v>3.682719546742208</v>
      </c>
      <c r="R757" s="31">
        <f t="shared" si="77"/>
        <v>6.6407883645011569</v>
      </c>
      <c r="S757" s="92">
        <f t="shared" si="75"/>
        <v>3.682719546742208</v>
      </c>
      <c r="T757" s="32">
        <f t="shared" si="78"/>
        <v>1059</v>
      </c>
      <c r="U757" s="32">
        <f t="shared" si="79"/>
        <v>35</v>
      </c>
    </row>
    <row r="758" spans="1:21">
      <c r="A758" s="6" t="s">
        <v>2562</v>
      </c>
      <c r="B758" s="28">
        <v>84.694465506318195</v>
      </c>
      <c r="C758" s="28">
        <v>397.344252952945</v>
      </c>
      <c r="D758" s="39">
        <v>0.21315135396295271</v>
      </c>
      <c r="E758" s="36">
        <v>6.2019999999999999E-2</v>
      </c>
      <c r="F758" s="36">
        <v>1.14E-3</v>
      </c>
      <c r="G758" s="36">
        <v>0.96738999999999997</v>
      </c>
      <c r="H758" s="36">
        <v>2.0230000000000001E-2</v>
      </c>
      <c r="I758" s="36">
        <v>0.11304</v>
      </c>
      <c r="J758" s="36">
        <v>1.4599999999999999E-3</v>
      </c>
      <c r="K758" s="6">
        <v>675</v>
      </c>
      <c r="L758" s="6">
        <v>24</v>
      </c>
      <c r="M758" s="6">
        <v>687</v>
      </c>
      <c r="N758" s="6">
        <v>10</v>
      </c>
      <c r="O758" s="6">
        <v>690</v>
      </c>
      <c r="P758" s="6">
        <v>8</v>
      </c>
      <c r="Q758" s="31">
        <f t="shared" si="76"/>
        <v>-2.2222222222222143</v>
      </c>
      <c r="R758" s="31">
        <f t="shared" si="77"/>
        <v>7.6458479586942074</v>
      </c>
      <c r="S758" s="92">
        <f t="shared" si="75"/>
        <v>-2.2222222222222143</v>
      </c>
      <c r="T758" s="32">
        <f t="shared" si="78"/>
        <v>690</v>
      </c>
      <c r="U758" s="32">
        <f t="shared" si="79"/>
        <v>8</v>
      </c>
    </row>
    <row r="759" spans="1:21">
      <c r="A759" s="6" t="s">
        <v>2563</v>
      </c>
      <c r="B759" s="28">
        <v>70.671118942096101</v>
      </c>
      <c r="C759" s="28">
        <v>359.26872372119402</v>
      </c>
      <c r="D759" s="39">
        <v>0.19670824170305326</v>
      </c>
      <c r="E759" s="36">
        <v>7.2529999999999997E-2</v>
      </c>
      <c r="F759" s="36">
        <v>1.31E-3</v>
      </c>
      <c r="G759" s="36">
        <v>1.63198</v>
      </c>
      <c r="H759" s="36">
        <v>3.313E-2</v>
      </c>
      <c r="I759" s="36">
        <v>0.16305</v>
      </c>
      <c r="J759" s="36">
        <v>2.0500000000000002E-3</v>
      </c>
      <c r="K759" s="6">
        <v>1001</v>
      </c>
      <c r="L759" s="6">
        <v>22</v>
      </c>
      <c r="M759" s="6">
        <v>983</v>
      </c>
      <c r="N759" s="6">
        <v>13</v>
      </c>
      <c r="O759" s="6">
        <v>974</v>
      </c>
      <c r="P759" s="6">
        <v>11</v>
      </c>
      <c r="Q759" s="31">
        <f t="shared" si="76"/>
        <v>2.6973026973026948</v>
      </c>
      <c r="R759" s="31">
        <f t="shared" si="77"/>
        <v>4.8086816996150015</v>
      </c>
      <c r="S759" s="92">
        <f t="shared" si="75"/>
        <v>2.6973026973026948</v>
      </c>
      <c r="T759" s="32">
        <f t="shared" si="78"/>
        <v>974</v>
      </c>
      <c r="U759" s="32">
        <f t="shared" si="79"/>
        <v>11</v>
      </c>
    </row>
    <row r="760" spans="1:21">
      <c r="A760" s="6" t="s">
        <v>2564</v>
      </c>
      <c r="B760" s="28">
        <v>203.341702593539</v>
      </c>
      <c r="C760" s="28">
        <v>138.998988087057</v>
      </c>
      <c r="D760" s="39">
        <v>1.4629005965581796</v>
      </c>
      <c r="E760" s="36">
        <v>0.10609</v>
      </c>
      <c r="F760" s="36">
        <v>4.1099999999999999E-3</v>
      </c>
      <c r="G760" s="36">
        <v>3.9851800000000002</v>
      </c>
      <c r="H760" s="36">
        <v>0.1484</v>
      </c>
      <c r="I760" s="36">
        <v>0.27245000000000003</v>
      </c>
      <c r="J760" s="36">
        <v>2.9299999999999999E-3</v>
      </c>
      <c r="K760" s="6">
        <v>1733</v>
      </c>
      <c r="L760" s="6">
        <v>73</v>
      </c>
      <c r="M760" s="6">
        <v>1631</v>
      </c>
      <c r="N760" s="6">
        <v>30</v>
      </c>
      <c r="O760" s="6">
        <v>1553</v>
      </c>
      <c r="P760" s="6">
        <v>15</v>
      </c>
      <c r="Q760" s="31">
        <f t="shared" si="76"/>
        <v>10.386612810155803</v>
      </c>
      <c r="R760" s="31">
        <f t="shared" si="77"/>
        <v>7.7455810795514459</v>
      </c>
      <c r="S760" s="92">
        <f t="shared" si="75"/>
        <v>10.386612810155803</v>
      </c>
      <c r="T760" s="32">
        <f t="shared" si="78"/>
        <v>1733</v>
      </c>
      <c r="U760" s="32">
        <f t="shared" si="79"/>
        <v>73</v>
      </c>
    </row>
    <row r="761" spans="1:21">
      <c r="A761" s="6" t="s">
        <v>2565</v>
      </c>
      <c r="B761" s="28">
        <v>144.79353902114801</v>
      </c>
      <c r="C761" s="28">
        <v>313.26031788141398</v>
      </c>
      <c r="D761" s="39">
        <v>0.46221474842517468</v>
      </c>
      <c r="E761" s="36">
        <v>7.0849999999999996E-2</v>
      </c>
      <c r="F761" s="36">
        <v>1.1999999999999999E-3</v>
      </c>
      <c r="G761" s="36">
        <v>1.55877</v>
      </c>
      <c r="H761" s="36">
        <v>2.6349999999999998E-2</v>
      </c>
      <c r="I761" s="36">
        <v>0.15937999999999999</v>
      </c>
      <c r="J761" s="36">
        <v>1.17E-3</v>
      </c>
      <c r="K761" s="6">
        <v>953</v>
      </c>
      <c r="L761" s="6">
        <v>23</v>
      </c>
      <c r="M761" s="6">
        <v>954</v>
      </c>
      <c r="N761" s="6">
        <v>10</v>
      </c>
      <c r="O761" s="6">
        <v>953</v>
      </c>
      <c r="P761" s="6">
        <v>7</v>
      </c>
      <c r="Q761" s="31">
        <f t="shared" si="76"/>
        <v>0</v>
      </c>
      <c r="R761" s="31">
        <f t="shared" si="77"/>
        <v>5.0454628668085242</v>
      </c>
      <c r="S761" s="92">
        <f t="shared" si="75"/>
        <v>0</v>
      </c>
      <c r="T761" s="32">
        <f t="shared" si="78"/>
        <v>953</v>
      </c>
      <c r="U761" s="32">
        <f t="shared" si="79"/>
        <v>7</v>
      </c>
    </row>
    <row r="762" spans="1:21">
      <c r="A762" s="6" t="s">
        <v>2566</v>
      </c>
      <c r="B762" s="28">
        <v>103.826530558757</v>
      </c>
      <c r="C762" s="28">
        <v>371.65749704539201</v>
      </c>
      <c r="D762" s="39">
        <v>0.27936078616510795</v>
      </c>
      <c r="E762" s="36">
        <v>7.9659999999999995E-2</v>
      </c>
      <c r="F762" s="36">
        <v>2.5100000000000001E-3</v>
      </c>
      <c r="G762" s="36">
        <v>2.0496799999999999</v>
      </c>
      <c r="H762" s="36">
        <v>5.8459999999999998E-2</v>
      </c>
      <c r="I762" s="36">
        <v>0.18661</v>
      </c>
      <c r="J762" s="36">
        <v>2.5000000000000001E-3</v>
      </c>
      <c r="K762" s="6">
        <v>1189</v>
      </c>
      <c r="L762" s="6">
        <v>64</v>
      </c>
      <c r="M762" s="6">
        <v>1132</v>
      </c>
      <c r="N762" s="6">
        <v>19</v>
      </c>
      <c r="O762" s="6">
        <v>1103</v>
      </c>
      <c r="P762" s="6">
        <v>14</v>
      </c>
      <c r="Q762" s="31">
        <f t="shared" si="76"/>
        <v>7.2329688814129494</v>
      </c>
      <c r="R762" s="31">
        <f t="shared" si="77"/>
        <v>10.260590599899306</v>
      </c>
      <c r="S762" s="92">
        <f t="shared" si="75"/>
        <v>7.2329688814129494</v>
      </c>
      <c r="T762" s="32">
        <f t="shared" si="78"/>
        <v>1189</v>
      </c>
      <c r="U762" s="32">
        <f t="shared" si="79"/>
        <v>64</v>
      </c>
    </row>
    <row r="763" spans="1:21">
      <c r="A763" s="6" t="s">
        <v>2567</v>
      </c>
      <c r="B763" s="28">
        <v>69.657437664119598</v>
      </c>
      <c r="C763" s="28">
        <v>466.20035549622401</v>
      </c>
      <c r="D763" s="39">
        <v>0.14941523926976882</v>
      </c>
      <c r="E763" s="36">
        <v>7.5270000000000004E-2</v>
      </c>
      <c r="F763" s="36">
        <v>1.06E-3</v>
      </c>
      <c r="G763" s="36">
        <v>1.9364399999999999</v>
      </c>
      <c r="H763" s="36">
        <v>3.1050000000000001E-2</v>
      </c>
      <c r="I763" s="36">
        <v>0.1862</v>
      </c>
      <c r="J763" s="36">
        <v>1.92E-3</v>
      </c>
      <c r="K763" s="6">
        <v>1076</v>
      </c>
      <c r="L763" s="6">
        <v>17</v>
      </c>
      <c r="M763" s="6">
        <v>1094</v>
      </c>
      <c r="N763" s="6">
        <v>11</v>
      </c>
      <c r="O763" s="6">
        <v>1101</v>
      </c>
      <c r="P763" s="6">
        <v>10</v>
      </c>
      <c r="Q763" s="31">
        <f t="shared" si="76"/>
        <v>-2.3234200743494471</v>
      </c>
      <c r="R763" s="31">
        <f t="shared" si="77"/>
        <v>3.7294666086404291</v>
      </c>
      <c r="S763" s="92">
        <f t="shared" si="75"/>
        <v>-2.3234200743494471</v>
      </c>
      <c r="T763" s="32">
        <f t="shared" si="78"/>
        <v>1076</v>
      </c>
      <c r="U763" s="32">
        <f t="shared" si="79"/>
        <v>17</v>
      </c>
    </row>
    <row r="764" spans="1:21">
      <c r="A764" s="6" t="s">
        <v>2568</v>
      </c>
      <c r="B764" s="28">
        <v>159.103352865342</v>
      </c>
      <c r="C764" s="28">
        <v>301.47698444715502</v>
      </c>
      <c r="D764" s="39">
        <v>0.52774626612742559</v>
      </c>
      <c r="E764" s="36">
        <v>8.1729999999999997E-2</v>
      </c>
      <c r="F764" s="36">
        <v>1.24E-3</v>
      </c>
      <c r="G764" s="36">
        <v>2.2779099999999999</v>
      </c>
      <c r="H764" s="36">
        <v>3.44E-2</v>
      </c>
      <c r="I764" s="36">
        <v>0.20161000000000001</v>
      </c>
      <c r="J764" s="36">
        <v>1.3699999999999999E-3</v>
      </c>
      <c r="K764" s="6">
        <v>1239</v>
      </c>
      <c r="L764" s="6">
        <v>19</v>
      </c>
      <c r="M764" s="6">
        <v>1205</v>
      </c>
      <c r="N764" s="6">
        <v>11</v>
      </c>
      <c r="O764" s="6">
        <v>1184</v>
      </c>
      <c r="P764" s="6">
        <v>7</v>
      </c>
      <c r="Q764" s="31">
        <f t="shared" si="76"/>
        <v>4.4390637610976613</v>
      </c>
      <c r="R764" s="31">
        <f t="shared" si="77"/>
        <v>3.1411173513060389</v>
      </c>
      <c r="S764" s="92">
        <f t="shared" si="75"/>
        <v>4.4390637610976613</v>
      </c>
      <c r="T764" s="32">
        <f t="shared" si="78"/>
        <v>1239</v>
      </c>
      <c r="U764" s="32">
        <f t="shared" si="79"/>
        <v>19</v>
      </c>
    </row>
    <row r="765" spans="1:21">
      <c r="A765" s="6" t="s">
        <v>2569</v>
      </c>
      <c r="B765" s="28">
        <v>674.82131049003704</v>
      </c>
      <c r="C765" s="28">
        <v>1652.6410823603701</v>
      </c>
      <c r="D765" s="39">
        <v>0.40832901813515943</v>
      </c>
      <c r="E765" s="36">
        <v>7.1720000000000006E-2</v>
      </c>
      <c r="F765" s="36">
        <v>9.3999999999999997E-4</v>
      </c>
      <c r="G765" s="36">
        <v>1.61805</v>
      </c>
      <c r="H765" s="36">
        <v>2.9610000000000001E-2</v>
      </c>
      <c r="I765" s="36">
        <v>0.16300000000000001</v>
      </c>
      <c r="J765" s="36">
        <v>2.2399999999999998E-3</v>
      </c>
      <c r="K765" s="6">
        <v>978</v>
      </c>
      <c r="L765" s="6">
        <v>18</v>
      </c>
      <c r="M765" s="6">
        <v>977</v>
      </c>
      <c r="N765" s="6">
        <v>11</v>
      </c>
      <c r="O765" s="6">
        <v>973</v>
      </c>
      <c r="P765" s="6">
        <v>12</v>
      </c>
      <c r="Q765" s="31">
        <f t="shared" si="76"/>
        <v>0.51124744376278564</v>
      </c>
      <c r="R765" s="31">
        <f t="shared" si="77"/>
        <v>4.4083433630513502</v>
      </c>
      <c r="S765" s="92">
        <f t="shared" si="75"/>
        <v>0.51124744376278564</v>
      </c>
      <c r="T765" s="32">
        <f t="shared" si="78"/>
        <v>973</v>
      </c>
      <c r="U765" s="32">
        <f t="shared" si="79"/>
        <v>12</v>
      </c>
    </row>
    <row r="766" spans="1:21">
      <c r="A766" s="6" t="s">
        <v>2570</v>
      </c>
      <c r="B766" s="28">
        <v>92.447632816106207</v>
      </c>
      <c r="C766" s="28">
        <v>139.17718828853901</v>
      </c>
      <c r="D766" s="39">
        <v>0.66424414771511153</v>
      </c>
      <c r="E766" s="36">
        <v>0.15948999999999999</v>
      </c>
      <c r="F766" s="36">
        <v>2.4399999999999999E-3</v>
      </c>
      <c r="G766" s="36">
        <v>9.8271599999999992</v>
      </c>
      <c r="H766" s="36">
        <v>0.15881999999999999</v>
      </c>
      <c r="I766" s="36">
        <v>0.44629000000000002</v>
      </c>
      <c r="J766" s="36">
        <v>5.5599999999999998E-3</v>
      </c>
      <c r="K766" s="6">
        <v>2450</v>
      </c>
      <c r="L766" s="6">
        <v>13</v>
      </c>
      <c r="M766" s="6">
        <v>2419</v>
      </c>
      <c r="N766" s="6">
        <v>15</v>
      </c>
      <c r="O766" s="6">
        <v>2379</v>
      </c>
      <c r="P766" s="6">
        <v>25</v>
      </c>
      <c r="Q766" s="31">
        <f t="shared" si="76"/>
        <v>2.8979591836734708</v>
      </c>
      <c r="R766" s="31">
        <f t="shared" si="77"/>
        <v>2.28621980851281</v>
      </c>
      <c r="S766" s="92">
        <f t="shared" si="75"/>
        <v>2.8979591836734708</v>
      </c>
      <c r="T766" s="32">
        <f t="shared" si="78"/>
        <v>2450</v>
      </c>
      <c r="U766" s="32">
        <f t="shared" si="79"/>
        <v>13</v>
      </c>
    </row>
    <row r="767" spans="1:21">
      <c r="A767" s="6" t="s">
        <v>2571</v>
      </c>
      <c r="B767" s="28">
        <v>354.76874005856001</v>
      </c>
      <c r="C767" s="28">
        <v>658.94380480667496</v>
      </c>
      <c r="D767" s="39">
        <v>0.53838997721914128</v>
      </c>
      <c r="E767" s="36">
        <v>0.14118</v>
      </c>
      <c r="F767" s="36">
        <v>1.82E-3</v>
      </c>
      <c r="G767" s="36">
        <v>7.6399900000000001</v>
      </c>
      <c r="H767" s="36">
        <v>0.10181999999999999</v>
      </c>
      <c r="I767" s="36">
        <v>0.39090999999999998</v>
      </c>
      <c r="J767" s="36">
        <v>2.8600000000000001E-3</v>
      </c>
      <c r="K767" s="6">
        <v>2242</v>
      </c>
      <c r="L767" s="6">
        <v>13</v>
      </c>
      <c r="M767" s="6">
        <v>2190</v>
      </c>
      <c r="N767" s="6">
        <v>12</v>
      </c>
      <c r="O767" s="6">
        <v>2127</v>
      </c>
      <c r="P767" s="6">
        <v>13</v>
      </c>
      <c r="Q767" s="31">
        <f t="shared" si="76"/>
        <v>5.1293487957181139</v>
      </c>
      <c r="R767" s="31">
        <f t="shared" si="77"/>
        <v>1.5985255200359401</v>
      </c>
      <c r="S767" s="92">
        <f t="shared" si="75"/>
        <v>5.1293487957181139</v>
      </c>
      <c r="T767" s="32">
        <f t="shared" si="78"/>
        <v>2242</v>
      </c>
      <c r="U767" s="32">
        <f t="shared" si="79"/>
        <v>13</v>
      </c>
    </row>
    <row r="768" spans="1:21">
      <c r="A768" s="6" t="s">
        <v>2572</v>
      </c>
      <c r="B768" s="28">
        <v>387.35238577291398</v>
      </c>
      <c r="C768" s="28">
        <v>327.20266400230201</v>
      </c>
      <c r="D768" s="39">
        <v>1.1838301712916028</v>
      </c>
      <c r="E768" s="36">
        <v>0.15547</v>
      </c>
      <c r="F768" s="36">
        <v>2.2200000000000002E-3</v>
      </c>
      <c r="G768" s="36">
        <v>9.9221599999999999</v>
      </c>
      <c r="H768" s="36">
        <v>0.18137</v>
      </c>
      <c r="I768" s="36">
        <v>0.46077000000000001</v>
      </c>
      <c r="J768" s="36">
        <v>5.9800000000000001E-3</v>
      </c>
      <c r="K768" s="6">
        <v>2407</v>
      </c>
      <c r="L768" s="6">
        <v>15</v>
      </c>
      <c r="M768" s="6">
        <v>2428</v>
      </c>
      <c r="N768" s="6">
        <v>17</v>
      </c>
      <c r="O768" s="6">
        <v>2443</v>
      </c>
      <c r="P768" s="6">
        <v>26</v>
      </c>
      <c r="Q768" s="31">
        <f t="shared" si="76"/>
        <v>-1.4956377233070306</v>
      </c>
      <c r="R768" s="31">
        <f t="shared" si="77"/>
        <v>2.50348145209355</v>
      </c>
      <c r="S768" s="92">
        <f t="shared" si="75"/>
        <v>-1.4956377233070306</v>
      </c>
      <c r="T768" s="32">
        <f t="shared" si="78"/>
        <v>2407</v>
      </c>
      <c r="U768" s="32">
        <f t="shared" si="79"/>
        <v>15</v>
      </c>
    </row>
    <row r="769" spans="1:21">
      <c r="A769" s="24" t="s">
        <v>2573</v>
      </c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26"/>
      <c r="R769" s="26"/>
      <c r="S769" s="92">
        <f t="shared" si="75"/>
        <v>0</v>
      </c>
      <c r="T769" s="27"/>
      <c r="U769" s="27"/>
    </row>
    <row r="770" spans="1:21">
      <c r="A770" s="39" t="s">
        <v>2574</v>
      </c>
      <c r="B770" s="28">
        <v>16.0385595675126</v>
      </c>
      <c r="C770" s="28">
        <v>574.53279711275695</v>
      </c>
      <c r="D770" s="39">
        <v>2.7915829432388201E-2</v>
      </c>
      <c r="E770" s="36">
        <v>0.11203</v>
      </c>
      <c r="F770" s="36">
        <v>1.97E-3</v>
      </c>
      <c r="G770" s="36">
        <v>4.9535099999999996</v>
      </c>
      <c r="H770" s="36">
        <v>7.6090000000000005E-2</v>
      </c>
      <c r="I770" s="36">
        <v>0.32068000000000002</v>
      </c>
      <c r="J770" s="36">
        <v>2.7599999999999999E-3</v>
      </c>
      <c r="K770" s="6">
        <v>1833</v>
      </c>
      <c r="L770" s="6">
        <v>33</v>
      </c>
      <c r="M770" s="6">
        <v>1811</v>
      </c>
      <c r="N770" s="6">
        <v>13</v>
      </c>
      <c r="O770" s="6">
        <v>1793</v>
      </c>
      <c r="P770" s="6">
        <v>13</v>
      </c>
      <c r="Q770" s="31">
        <f t="shared" ref="Q770:Q819" si="80">(1-O770/K770)*100</f>
        <v>2.1822149481723896</v>
      </c>
      <c r="R770" s="31">
        <f t="shared" ref="R770:R819" si="81">SQRT((2*P770)^2*(-1/K770)^2+(2*L770)^2*(O770/K770^2)^2)*100</f>
        <v>3.7969755417476057</v>
      </c>
      <c r="S770" s="92">
        <f t="shared" si="75"/>
        <v>2.1822149481723896</v>
      </c>
      <c r="T770" s="32">
        <f t="shared" ref="T770:T819" si="82">IF(O770&lt;=1000,O770,K770)</f>
        <v>1833</v>
      </c>
      <c r="U770" s="32">
        <f t="shared" ref="U770:U819" si="83">IF(T770&lt;=1000,P770,L770)</f>
        <v>33</v>
      </c>
    </row>
    <row r="771" spans="1:21">
      <c r="A771" s="39" t="s">
        <v>2575</v>
      </c>
      <c r="B771" s="28">
        <v>323.60431756613298</v>
      </c>
      <c r="C771" s="28">
        <v>437.47765527348298</v>
      </c>
      <c r="D771" s="39">
        <v>0.73970479101118003</v>
      </c>
      <c r="E771" s="36">
        <v>9.9529999999999993E-2</v>
      </c>
      <c r="F771" s="36">
        <v>4.47E-3</v>
      </c>
      <c r="G771" s="36">
        <v>2.3876499999999998</v>
      </c>
      <c r="H771" s="36">
        <v>0.12988</v>
      </c>
      <c r="I771" s="36">
        <v>0.16922000000000001</v>
      </c>
      <c r="J771" s="36">
        <v>1.6900000000000001E-3</v>
      </c>
      <c r="K771" s="6">
        <v>1615</v>
      </c>
      <c r="L771" s="6">
        <v>87</v>
      </c>
      <c r="M771" s="6">
        <v>1239</v>
      </c>
      <c r="N771" s="6">
        <v>39</v>
      </c>
      <c r="O771" s="6">
        <v>1008</v>
      </c>
      <c r="P771" s="6">
        <v>9</v>
      </c>
      <c r="Q771" s="31">
        <f t="shared" si="80"/>
        <v>37.585139318885453</v>
      </c>
      <c r="R771" s="31">
        <f t="shared" si="81"/>
        <v>6.8163119923811051</v>
      </c>
      <c r="S771" s="92" t="str">
        <f t="shared" si="75"/>
        <v>X</v>
      </c>
      <c r="T771" s="32">
        <f t="shared" si="82"/>
        <v>1615</v>
      </c>
      <c r="U771" s="32">
        <f t="shared" si="83"/>
        <v>87</v>
      </c>
    </row>
    <row r="772" spans="1:21">
      <c r="A772" s="39" t="s">
        <v>2576</v>
      </c>
      <c r="B772" s="28">
        <v>1457.49178327549</v>
      </c>
      <c r="C772" s="28">
        <v>2885.06364105903</v>
      </c>
      <c r="D772" s="39">
        <v>0.50518531464369498</v>
      </c>
      <c r="E772" s="36">
        <v>0.11498</v>
      </c>
      <c r="F772" s="36">
        <v>1.3799999999999999E-3</v>
      </c>
      <c r="G772" s="36">
        <v>5.2878699999999998</v>
      </c>
      <c r="H772" s="36">
        <v>0.13871</v>
      </c>
      <c r="I772" s="36">
        <v>0.33311000000000002</v>
      </c>
      <c r="J772" s="36">
        <v>7.9900000000000006E-3</v>
      </c>
      <c r="K772" s="6">
        <v>1880</v>
      </c>
      <c r="L772" s="6">
        <v>21</v>
      </c>
      <c r="M772" s="6">
        <v>1867</v>
      </c>
      <c r="N772" s="6">
        <v>22</v>
      </c>
      <c r="O772" s="6">
        <v>1853</v>
      </c>
      <c r="P772" s="6">
        <v>39</v>
      </c>
      <c r="Q772" s="31">
        <f t="shared" si="80"/>
        <v>1.4361702127659526</v>
      </c>
      <c r="R772" s="31">
        <f t="shared" si="81"/>
        <v>4.697051195769447</v>
      </c>
      <c r="S772" s="92">
        <f t="shared" ref="S772:S835" si="84">IF(OR(Q772-R772&gt;10,Q772+R772&lt;-5),"X",Q772)</f>
        <v>1.4361702127659526</v>
      </c>
      <c r="T772" s="32">
        <f t="shared" si="82"/>
        <v>1880</v>
      </c>
      <c r="U772" s="32">
        <f t="shared" si="83"/>
        <v>21</v>
      </c>
    </row>
    <row r="773" spans="1:21">
      <c r="A773" s="39" t="s">
        <v>2577</v>
      </c>
      <c r="B773" s="28">
        <v>910.983879945686</v>
      </c>
      <c r="C773" s="28">
        <v>1771.72915189786</v>
      </c>
      <c r="D773" s="39">
        <v>0.51417784652346465</v>
      </c>
      <c r="E773" s="36">
        <v>7.2669999999999998E-2</v>
      </c>
      <c r="F773" s="36">
        <v>1.99E-3</v>
      </c>
      <c r="G773" s="36">
        <v>1.04064</v>
      </c>
      <c r="H773" s="36">
        <v>2.6020000000000001E-2</v>
      </c>
      <c r="I773" s="36">
        <v>0.10385</v>
      </c>
      <c r="J773" s="36">
        <v>1.15E-3</v>
      </c>
      <c r="K773" s="6">
        <v>1005</v>
      </c>
      <c r="L773" s="6">
        <v>57</v>
      </c>
      <c r="M773" s="6">
        <v>724</v>
      </c>
      <c r="N773" s="6">
        <v>13</v>
      </c>
      <c r="O773" s="6">
        <v>637</v>
      </c>
      <c r="P773" s="6">
        <v>7</v>
      </c>
      <c r="Q773" s="31">
        <f t="shared" si="80"/>
        <v>36.616915422885576</v>
      </c>
      <c r="R773" s="31">
        <f t="shared" si="81"/>
        <v>7.32343247570026</v>
      </c>
      <c r="S773" s="92" t="str">
        <f t="shared" si="84"/>
        <v>X</v>
      </c>
      <c r="T773" s="32">
        <f t="shared" si="82"/>
        <v>637</v>
      </c>
      <c r="U773" s="32">
        <f t="shared" si="83"/>
        <v>7</v>
      </c>
    </row>
    <row r="774" spans="1:21">
      <c r="A774" s="39" t="s">
        <v>2578</v>
      </c>
      <c r="B774" s="28">
        <v>84.848813078913594</v>
      </c>
      <c r="C774" s="28">
        <v>186.60442067699501</v>
      </c>
      <c r="D774" s="39">
        <v>0.45469883709659586</v>
      </c>
      <c r="E774" s="36">
        <v>6.4610000000000001E-2</v>
      </c>
      <c r="F774" s="36">
        <v>2.3700000000000001E-3</v>
      </c>
      <c r="G774" s="36">
        <v>1.15794</v>
      </c>
      <c r="H774" s="36">
        <v>4.0559999999999999E-2</v>
      </c>
      <c r="I774" s="36">
        <v>0.12998000000000001</v>
      </c>
      <c r="J774" s="36">
        <v>1.41E-3</v>
      </c>
      <c r="K774" s="6">
        <v>762</v>
      </c>
      <c r="L774" s="6">
        <v>79</v>
      </c>
      <c r="M774" s="6">
        <v>781</v>
      </c>
      <c r="N774" s="6">
        <v>19</v>
      </c>
      <c r="O774" s="6">
        <v>788</v>
      </c>
      <c r="P774" s="6">
        <v>8</v>
      </c>
      <c r="Q774" s="31">
        <f t="shared" si="80"/>
        <v>-3.4120734908136496</v>
      </c>
      <c r="R774" s="31">
        <f t="shared" si="81"/>
        <v>21.544961094917596</v>
      </c>
      <c r="S774" s="92">
        <f t="shared" si="84"/>
        <v>-3.4120734908136496</v>
      </c>
      <c r="T774" s="32">
        <f t="shared" si="82"/>
        <v>788</v>
      </c>
      <c r="U774" s="32">
        <f t="shared" si="83"/>
        <v>8</v>
      </c>
    </row>
    <row r="775" spans="1:21">
      <c r="A775" s="39" t="s">
        <v>2579</v>
      </c>
      <c r="B775" s="28">
        <v>50.7289840799085</v>
      </c>
      <c r="C775" s="28">
        <v>134.64694678664901</v>
      </c>
      <c r="D775" s="39">
        <v>0.37675554693631241</v>
      </c>
      <c r="E775" s="36">
        <v>0.16042000000000001</v>
      </c>
      <c r="F775" s="36">
        <v>4.0099999999999997E-3</v>
      </c>
      <c r="G775" s="36">
        <v>9.7292699999999996</v>
      </c>
      <c r="H775" s="36">
        <v>0.20863000000000001</v>
      </c>
      <c r="I775" s="36">
        <v>0.43986999999999998</v>
      </c>
      <c r="J775" s="36">
        <v>5.6499999999999996E-3</v>
      </c>
      <c r="K775" s="6">
        <v>2460</v>
      </c>
      <c r="L775" s="6">
        <v>43</v>
      </c>
      <c r="M775" s="6">
        <v>2409</v>
      </c>
      <c r="N775" s="6">
        <v>20</v>
      </c>
      <c r="O775" s="6">
        <v>2350</v>
      </c>
      <c r="P775" s="6">
        <v>25</v>
      </c>
      <c r="Q775" s="31">
        <f t="shared" si="80"/>
        <v>4.471544715447151</v>
      </c>
      <c r="R775" s="31">
        <f t="shared" si="81"/>
        <v>3.9094950595587519</v>
      </c>
      <c r="S775" s="92">
        <f t="shared" si="84"/>
        <v>4.471544715447151</v>
      </c>
      <c r="T775" s="32">
        <f t="shared" si="82"/>
        <v>2460</v>
      </c>
      <c r="U775" s="32">
        <f t="shared" si="83"/>
        <v>43</v>
      </c>
    </row>
    <row r="776" spans="1:21">
      <c r="A776" s="39" t="s">
        <v>2580</v>
      </c>
      <c r="B776" s="28">
        <v>255.23400493681601</v>
      </c>
      <c r="C776" s="28">
        <v>828.46876231675196</v>
      </c>
      <c r="D776" s="39">
        <v>0.30807921378118458</v>
      </c>
      <c r="E776" s="36">
        <v>0.15364</v>
      </c>
      <c r="F776" s="36">
        <v>1.7600000000000001E-3</v>
      </c>
      <c r="G776" s="36">
        <v>8.4668299999999999</v>
      </c>
      <c r="H776" s="36">
        <v>0.12103</v>
      </c>
      <c r="I776" s="36">
        <v>0.39844000000000002</v>
      </c>
      <c r="J776" s="36">
        <v>3.7000000000000002E-3</v>
      </c>
      <c r="K776" s="6">
        <v>2387</v>
      </c>
      <c r="L776" s="6">
        <v>13</v>
      </c>
      <c r="M776" s="6">
        <v>2282</v>
      </c>
      <c r="N776" s="6">
        <v>13</v>
      </c>
      <c r="O776" s="6">
        <v>2162</v>
      </c>
      <c r="P776" s="6">
        <v>17</v>
      </c>
      <c r="Q776" s="31">
        <f t="shared" si="80"/>
        <v>9.4260578131545874</v>
      </c>
      <c r="R776" s="31">
        <f t="shared" si="81"/>
        <v>1.7326765525136991</v>
      </c>
      <c r="S776" s="92">
        <f t="shared" si="84"/>
        <v>9.4260578131545874</v>
      </c>
      <c r="T776" s="32">
        <f t="shared" si="82"/>
        <v>2387</v>
      </c>
      <c r="U776" s="32">
        <f t="shared" si="83"/>
        <v>13</v>
      </c>
    </row>
    <row r="777" spans="1:21">
      <c r="A777" s="39" t="s">
        <v>2581</v>
      </c>
      <c r="B777" s="28">
        <v>967.32931789561098</v>
      </c>
      <c r="C777" s="28">
        <v>1807.88615792009</v>
      </c>
      <c r="D777" s="39">
        <v>0.53506096811344006</v>
      </c>
      <c r="E777" s="36">
        <v>6.3020000000000007E-2</v>
      </c>
      <c r="F777" s="36">
        <v>8.3000000000000001E-4</v>
      </c>
      <c r="G777" s="36">
        <v>0.80391000000000001</v>
      </c>
      <c r="H777" s="36">
        <v>1.2239999999999999E-2</v>
      </c>
      <c r="I777" s="36">
        <v>9.2270000000000005E-2</v>
      </c>
      <c r="J777" s="36">
        <v>8.4000000000000003E-4</v>
      </c>
      <c r="K777" s="6">
        <v>709</v>
      </c>
      <c r="L777" s="6">
        <v>18</v>
      </c>
      <c r="M777" s="6">
        <v>599</v>
      </c>
      <c r="N777" s="6">
        <v>7</v>
      </c>
      <c r="O777" s="6">
        <v>569</v>
      </c>
      <c r="P777" s="6">
        <v>5</v>
      </c>
      <c r="Q777" s="31">
        <f t="shared" si="80"/>
        <v>19.746121297602258</v>
      </c>
      <c r="R777" s="31">
        <f t="shared" si="81"/>
        <v>4.3121400319651055</v>
      </c>
      <c r="S777" s="92" t="str">
        <f t="shared" si="84"/>
        <v>X</v>
      </c>
      <c r="T777" s="32">
        <f t="shared" si="82"/>
        <v>569</v>
      </c>
      <c r="U777" s="32">
        <f t="shared" si="83"/>
        <v>5</v>
      </c>
    </row>
    <row r="778" spans="1:21">
      <c r="A778" s="39" t="s">
        <v>2582</v>
      </c>
      <c r="B778" s="28">
        <v>538.32474661413005</v>
      </c>
      <c r="C778" s="28">
        <v>691.623499974487</v>
      </c>
      <c r="D778" s="39">
        <v>0.77834941501263055</v>
      </c>
      <c r="E778" s="36">
        <v>6.9779999999999995E-2</v>
      </c>
      <c r="F778" s="36">
        <v>1.0200000000000001E-3</v>
      </c>
      <c r="G778" s="36">
        <v>1.0552699999999999</v>
      </c>
      <c r="H778" s="36">
        <v>1.651E-2</v>
      </c>
      <c r="I778" s="36">
        <v>0.1094</v>
      </c>
      <c r="J778" s="36">
        <v>8.0000000000000004E-4</v>
      </c>
      <c r="K778" s="6">
        <v>922</v>
      </c>
      <c r="L778" s="6">
        <v>20</v>
      </c>
      <c r="M778" s="6">
        <v>731</v>
      </c>
      <c r="N778" s="6">
        <v>8</v>
      </c>
      <c r="O778" s="6">
        <v>669</v>
      </c>
      <c r="P778" s="6">
        <v>5</v>
      </c>
      <c r="Q778" s="31">
        <f t="shared" si="80"/>
        <v>27.440347071583517</v>
      </c>
      <c r="R778" s="31">
        <f t="shared" si="81"/>
        <v>3.3295316694751032</v>
      </c>
      <c r="S778" s="92" t="str">
        <f t="shared" si="84"/>
        <v>X</v>
      </c>
      <c r="T778" s="32">
        <f t="shared" si="82"/>
        <v>669</v>
      </c>
      <c r="U778" s="32">
        <f t="shared" si="83"/>
        <v>5</v>
      </c>
    </row>
    <row r="779" spans="1:21">
      <c r="A779" s="39" t="s">
        <v>2583</v>
      </c>
      <c r="B779" s="28">
        <v>45.554874875139497</v>
      </c>
      <c r="C779" s="28">
        <v>439.05054927584001</v>
      </c>
      <c r="D779" s="39">
        <v>0.10375769931338583</v>
      </c>
      <c r="E779" s="36">
        <v>8.6709999999999995E-2</v>
      </c>
      <c r="F779" s="36">
        <v>1.48E-3</v>
      </c>
      <c r="G779" s="36">
        <v>2.6657999999999999</v>
      </c>
      <c r="H779" s="36">
        <v>4.0289999999999999E-2</v>
      </c>
      <c r="I779" s="36">
        <v>0.22298000000000001</v>
      </c>
      <c r="J779" s="36">
        <v>1.7799999999999999E-3</v>
      </c>
      <c r="K779" s="6">
        <v>1354</v>
      </c>
      <c r="L779" s="6">
        <v>34</v>
      </c>
      <c r="M779" s="6">
        <v>1319</v>
      </c>
      <c r="N779" s="6">
        <v>11</v>
      </c>
      <c r="O779" s="6">
        <v>1298</v>
      </c>
      <c r="P779" s="6">
        <v>9</v>
      </c>
      <c r="Q779" s="31">
        <f t="shared" si="80"/>
        <v>4.1358936484490405</v>
      </c>
      <c r="R779" s="31">
        <f t="shared" si="81"/>
        <v>4.994614608333162</v>
      </c>
      <c r="S779" s="92">
        <f t="shared" si="84"/>
        <v>4.1358936484490405</v>
      </c>
      <c r="T779" s="32">
        <f t="shared" si="82"/>
        <v>1354</v>
      </c>
      <c r="U779" s="32">
        <f t="shared" si="83"/>
        <v>34</v>
      </c>
    </row>
    <row r="780" spans="1:21">
      <c r="A780" s="39" t="s">
        <v>2584</v>
      </c>
      <c r="B780" s="28">
        <v>128.25410675966299</v>
      </c>
      <c r="C780" s="28">
        <v>333.706219303757</v>
      </c>
      <c r="D780" s="39">
        <v>0.38433238381727414</v>
      </c>
      <c r="E780" s="36">
        <v>0.16847000000000001</v>
      </c>
      <c r="F780" s="36">
        <v>1.98E-3</v>
      </c>
      <c r="G780" s="36">
        <v>10.822290000000001</v>
      </c>
      <c r="H780" s="36">
        <v>0.14401</v>
      </c>
      <c r="I780" s="36">
        <v>0.46440999999999999</v>
      </c>
      <c r="J780" s="36">
        <v>3.2000000000000002E-3</v>
      </c>
      <c r="K780" s="6">
        <v>2542</v>
      </c>
      <c r="L780" s="6">
        <v>13</v>
      </c>
      <c r="M780" s="6">
        <v>2508</v>
      </c>
      <c r="N780" s="6">
        <v>12</v>
      </c>
      <c r="O780" s="6">
        <v>2459</v>
      </c>
      <c r="P780" s="6">
        <v>14</v>
      </c>
      <c r="Q780" s="31">
        <f t="shared" si="80"/>
        <v>3.2651455546813479</v>
      </c>
      <c r="R780" s="31">
        <f t="shared" si="81"/>
        <v>1.4806226285464992</v>
      </c>
      <c r="S780" s="92">
        <f t="shared" si="84"/>
        <v>3.2651455546813479</v>
      </c>
      <c r="T780" s="32">
        <f t="shared" si="82"/>
        <v>2542</v>
      </c>
      <c r="U780" s="32">
        <f t="shared" si="83"/>
        <v>13</v>
      </c>
    </row>
    <row r="781" spans="1:21">
      <c r="A781" s="39" t="s">
        <v>2585</v>
      </c>
      <c r="B781" s="28">
        <v>124.267000295169</v>
      </c>
      <c r="C781" s="28">
        <v>440.580464730583</v>
      </c>
      <c r="D781" s="39">
        <v>0.28205290575277514</v>
      </c>
      <c r="E781" s="36">
        <v>0.16969000000000001</v>
      </c>
      <c r="F781" s="36">
        <v>3.6600000000000001E-3</v>
      </c>
      <c r="G781" s="36">
        <v>10.553039999999999</v>
      </c>
      <c r="H781" s="36">
        <v>0.21387</v>
      </c>
      <c r="I781" s="36">
        <v>0.45105000000000001</v>
      </c>
      <c r="J781" s="36">
        <v>3.3500000000000001E-3</v>
      </c>
      <c r="K781" s="6">
        <v>2555</v>
      </c>
      <c r="L781" s="6">
        <v>37</v>
      </c>
      <c r="M781" s="6">
        <v>2485</v>
      </c>
      <c r="N781" s="6">
        <v>19</v>
      </c>
      <c r="O781" s="6">
        <v>2400</v>
      </c>
      <c r="P781" s="6">
        <v>15</v>
      </c>
      <c r="Q781" s="31">
        <f t="shared" si="80"/>
        <v>6.0665362035225101</v>
      </c>
      <c r="R781" s="31">
        <f t="shared" si="81"/>
        <v>2.9631427312767014</v>
      </c>
      <c r="S781" s="92">
        <f t="shared" si="84"/>
        <v>6.0665362035225101</v>
      </c>
      <c r="T781" s="32">
        <f t="shared" si="82"/>
        <v>2555</v>
      </c>
      <c r="U781" s="32">
        <f t="shared" si="83"/>
        <v>37</v>
      </c>
    </row>
    <row r="782" spans="1:21">
      <c r="A782" s="39" t="s">
        <v>2586</v>
      </c>
      <c r="B782" s="28">
        <v>410.264882634054</v>
      </c>
      <c r="C782" s="28">
        <v>1392.70763390155</v>
      </c>
      <c r="D782" s="39">
        <v>0.29458076673618311</v>
      </c>
      <c r="E782" s="36">
        <v>0.11502</v>
      </c>
      <c r="F782" s="36">
        <v>1.2899999999999999E-3</v>
      </c>
      <c r="G782" s="36">
        <v>5.3094799999999998</v>
      </c>
      <c r="H782" s="36">
        <v>7.0519999999999999E-2</v>
      </c>
      <c r="I782" s="36">
        <v>0.33377000000000001</v>
      </c>
      <c r="J782" s="36">
        <v>2.6099999999999999E-3</v>
      </c>
      <c r="K782" s="6">
        <v>1880</v>
      </c>
      <c r="L782" s="6">
        <v>13</v>
      </c>
      <c r="M782" s="6">
        <v>1870</v>
      </c>
      <c r="N782" s="6">
        <v>11</v>
      </c>
      <c r="O782" s="6">
        <v>1857</v>
      </c>
      <c r="P782" s="6">
        <v>13</v>
      </c>
      <c r="Q782" s="31">
        <f t="shared" si="80"/>
        <v>1.2234042553191493</v>
      </c>
      <c r="R782" s="31">
        <f t="shared" si="81"/>
        <v>1.9439002464882997</v>
      </c>
      <c r="S782" s="92">
        <f t="shared" si="84"/>
        <v>1.2234042553191493</v>
      </c>
      <c r="T782" s="32">
        <f t="shared" si="82"/>
        <v>1880</v>
      </c>
      <c r="U782" s="32">
        <f t="shared" si="83"/>
        <v>13</v>
      </c>
    </row>
    <row r="783" spans="1:21">
      <c r="A783" s="39" t="s">
        <v>2587</v>
      </c>
      <c r="B783" s="28">
        <v>532.67756041920995</v>
      </c>
      <c r="C783" s="28">
        <v>1543.8358713768</v>
      </c>
      <c r="D783" s="39">
        <v>0.34503509750953359</v>
      </c>
      <c r="E783" s="36">
        <v>0.11454</v>
      </c>
      <c r="F783" s="36">
        <v>1.2099999999999999E-3</v>
      </c>
      <c r="G783" s="36">
        <v>5.3310700000000004</v>
      </c>
      <c r="H783" s="36">
        <v>6.164E-2</v>
      </c>
      <c r="I783" s="36">
        <v>0.33662999999999998</v>
      </c>
      <c r="J783" s="36">
        <v>2.0500000000000002E-3</v>
      </c>
      <c r="K783" s="6">
        <v>1873</v>
      </c>
      <c r="L783" s="6">
        <v>12</v>
      </c>
      <c r="M783" s="6">
        <v>1874</v>
      </c>
      <c r="N783" s="6">
        <v>10</v>
      </c>
      <c r="O783" s="6">
        <v>1870</v>
      </c>
      <c r="P783" s="6">
        <v>10</v>
      </c>
      <c r="Q783" s="31">
        <f t="shared" si="80"/>
        <v>0.16017084890549427</v>
      </c>
      <c r="R783" s="31">
        <f t="shared" si="81"/>
        <v>1.6663896000221297</v>
      </c>
      <c r="S783" s="92">
        <f t="shared" si="84"/>
        <v>0.16017084890549427</v>
      </c>
      <c r="T783" s="32">
        <f t="shared" si="82"/>
        <v>1873</v>
      </c>
      <c r="U783" s="32">
        <f t="shared" si="83"/>
        <v>12</v>
      </c>
    </row>
    <row r="784" spans="1:21">
      <c r="A784" s="39" t="s">
        <v>2588</v>
      </c>
      <c r="B784" s="28">
        <v>315.18694620871401</v>
      </c>
      <c r="C784" s="28">
        <v>430.975667823545</v>
      </c>
      <c r="D784" s="39">
        <v>0.73133350613603887</v>
      </c>
      <c r="E784" s="36">
        <v>6.6119999999999998E-2</v>
      </c>
      <c r="F784" s="36">
        <v>1.24E-3</v>
      </c>
      <c r="G784" s="36">
        <v>1.13975</v>
      </c>
      <c r="H784" s="36">
        <v>2.2460000000000001E-2</v>
      </c>
      <c r="I784" s="36">
        <v>0.12486999999999999</v>
      </c>
      <c r="J784" s="36">
        <v>1.34E-3</v>
      </c>
      <c r="K784" s="6">
        <v>810</v>
      </c>
      <c r="L784" s="6">
        <v>24</v>
      </c>
      <c r="M784" s="6">
        <v>772</v>
      </c>
      <c r="N784" s="6">
        <v>11</v>
      </c>
      <c r="O784" s="6">
        <v>759</v>
      </c>
      <c r="P784" s="6">
        <v>8</v>
      </c>
      <c r="Q784" s="31">
        <f t="shared" si="80"/>
        <v>6.2962962962962994</v>
      </c>
      <c r="R784" s="31">
        <f t="shared" si="81"/>
        <v>5.8936886692950665</v>
      </c>
      <c r="S784" s="92">
        <f t="shared" si="84"/>
        <v>6.2962962962962994</v>
      </c>
      <c r="T784" s="32">
        <f t="shared" si="82"/>
        <v>759</v>
      </c>
      <c r="U784" s="32">
        <f t="shared" si="83"/>
        <v>8</v>
      </c>
    </row>
    <row r="785" spans="1:21">
      <c r="A785" s="39" t="s">
        <v>2589</v>
      </c>
      <c r="B785" s="28">
        <v>443.50308984761</v>
      </c>
      <c r="C785" s="28">
        <v>1044.3051524299599</v>
      </c>
      <c r="D785" s="39">
        <v>0.4246872562254787</v>
      </c>
      <c r="E785" s="36">
        <v>0.13971</v>
      </c>
      <c r="F785" s="36">
        <v>1.47E-3</v>
      </c>
      <c r="G785" s="36">
        <v>7.1949399999999999</v>
      </c>
      <c r="H785" s="36">
        <v>0.10115</v>
      </c>
      <c r="I785" s="36">
        <v>0.37231999999999998</v>
      </c>
      <c r="J785" s="36">
        <v>3.48E-3</v>
      </c>
      <c r="K785" s="6">
        <v>2224</v>
      </c>
      <c r="L785" s="6">
        <v>12</v>
      </c>
      <c r="M785" s="6">
        <v>2136</v>
      </c>
      <c r="N785" s="6">
        <v>13</v>
      </c>
      <c r="O785" s="6">
        <v>2040</v>
      </c>
      <c r="P785" s="6">
        <v>16</v>
      </c>
      <c r="Q785" s="31">
        <f t="shared" si="80"/>
        <v>8.2733812949640324</v>
      </c>
      <c r="R785" s="31">
        <f t="shared" si="81"/>
        <v>1.7464536412523446</v>
      </c>
      <c r="S785" s="92">
        <f t="shared" si="84"/>
        <v>8.2733812949640324</v>
      </c>
      <c r="T785" s="32">
        <f t="shared" si="82"/>
        <v>2224</v>
      </c>
      <c r="U785" s="32">
        <f t="shared" si="83"/>
        <v>12</v>
      </c>
    </row>
    <row r="786" spans="1:21">
      <c r="A786" s="39" t="s">
        <v>2590</v>
      </c>
      <c r="B786" s="28">
        <v>209.21930019958899</v>
      </c>
      <c r="C786" s="28">
        <v>393.78262820169601</v>
      </c>
      <c r="D786" s="39">
        <v>0.53130657681635096</v>
      </c>
      <c r="E786" s="36">
        <v>0.15625</v>
      </c>
      <c r="F786" s="36">
        <v>1.74E-3</v>
      </c>
      <c r="G786" s="36">
        <v>9.7784800000000001</v>
      </c>
      <c r="H786" s="36">
        <v>0.13284000000000001</v>
      </c>
      <c r="I786" s="36">
        <v>0.45274999999999999</v>
      </c>
      <c r="J786" s="36">
        <v>4.0400000000000002E-3</v>
      </c>
      <c r="K786" s="6">
        <v>2416</v>
      </c>
      <c r="L786" s="6">
        <v>12</v>
      </c>
      <c r="M786" s="6">
        <v>2414</v>
      </c>
      <c r="N786" s="6">
        <v>13</v>
      </c>
      <c r="O786" s="6">
        <v>2407</v>
      </c>
      <c r="P786" s="6">
        <v>18</v>
      </c>
      <c r="Q786" s="31">
        <f t="shared" si="80"/>
        <v>0.37251655629139124</v>
      </c>
      <c r="R786" s="31">
        <f t="shared" si="81"/>
        <v>1.7887867105001061</v>
      </c>
      <c r="S786" s="92">
        <f t="shared" si="84"/>
        <v>0.37251655629139124</v>
      </c>
      <c r="T786" s="32">
        <f t="shared" si="82"/>
        <v>2416</v>
      </c>
      <c r="U786" s="32">
        <f t="shared" si="83"/>
        <v>12</v>
      </c>
    </row>
    <row r="787" spans="1:21">
      <c r="A787" s="39" t="s">
        <v>2591</v>
      </c>
      <c r="B787" s="28">
        <v>114.608750158237</v>
      </c>
      <c r="C787" s="28">
        <v>142.02260901924399</v>
      </c>
      <c r="D787" s="39">
        <v>0.80697538898688714</v>
      </c>
      <c r="E787" s="36">
        <v>6.9529999999999995E-2</v>
      </c>
      <c r="F787" s="36">
        <v>4.5199999999999997E-3</v>
      </c>
      <c r="G787" s="36">
        <v>1.1389400000000001</v>
      </c>
      <c r="H787" s="36">
        <v>7.1720000000000006E-2</v>
      </c>
      <c r="I787" s="36">
        <v>0.11881</v>
      </c>
      <c r="J787" s="36">
        <v>1.9400000000000001E-3</v>
      </c>
      <c r="K787" s="6">
        <v>914</v>
      </c>
      <c r="L787" s="6">
        <v>138</v>
      </c>
      <c r="M787" s="6">
        <v>772</v>
      </c>
      <c r="N787" s="6">
        <v>34</v>
      </c>
      <c r="O787" s="6">
        <v>724</v>
      </c>
      <c r="P787" s="6">
        <v>11</v>
      </c>
      <c r="Q787" s="31">
        <f t="shared" si="80"/>
        <v>20.787746170678332</v>
      </c>
      <c r="R787" s="31">
        <f t="shared" si="81"/>
        <v>24.04047555465031</v>
      </c>
      <c r="S787" s="92">
        <f t="shared" si="84"/>
        <v>20.787746170678332</v>
      </c>
      <c r="T787" s="32">
        <f t="shared" si="82"/>
        <v>724</v>
      </c>
      <c r="U787" s="32">
        <f t="shared" si="83"/>
        <v>11</v>
      </c>
    </row>
    <row r="788" spans="1:21">
      <c r="A788" s="39" t="s">
        <v>2592</v>
      </c>
      <c r="B788" s="28">
        <v>197.80734583256799</v>
      </c>
      <c r="C788" s="28">
        <v>1020.33021708645</v>
      </c>
      <c r="D788" s="39">
        <v>0.19386600780814497</v>
      </c>
      <c r="E788" s="36">
        <v>0.11378000000000001</v>
      </c>
      <c r="F788" s="36">
        <v>1.42E-3</v>
      </c>
      <c r="G788" s="36">
        <v>5.3661700000000003</v>
      </c>
      <c r="H788" s="36">
        <v>8.4900000000000003E-2</v>
      </c>
      <c r="I788" s="36">
        <v>0.34132000000000001</v>
      </c>
      <c r="J788" s="36">
        <v>3.8400000000000001E-3</v>
      </c>
      <c r="K788" s="6">
        <v>1861</v>
      </c>
      <c r="L788" s="6">
        <v>14</v>
      </c>
      <c r="M788" s="6">
        <v>1879</v>
      </c>
      <c r="N788" s="6">
        <v>14</v>
      </c>
      <c r="O788" s="6">
        <v>1893</v>
      </c>
      <c r="P788" s="6">
        <v>18</v>
      </c>
      <c r="Q788" s="31">
        <f t="shared" si="80"/>
        <v>-1.7195056421278831</v>
      </c>
      <c r="R788" s="31">
        <f t="shared" si="81"/>
        <v>2.4666404644918658</v>
      </c>
      <c r="S788" s="92">
        <f t="shared" si="84"/>
        <v>-1.7195056421278831</v>
      </c>
      <c r="T788" s="32">
        <f t="shared" si="82"/>
        <v>1861</v>
      </c>
      <c r="U788" s="32">
        <f t="shared" si="83"/>
        <v>14</v>
      </c>
    </row>
    <row r="789" spans="1:21">
      <c r="A789" s="39" t="s">
        <v>2593</v>
      </c>
      <c r="B789" s="28">
        <v>150.74202388929999</v>
      </c>
      <c r="C789" s="28">
        <v>195.91298321149</v>
      </c>
      <c r="D789" s="39">
        <v>0.76943355880897635</v>
      </c>
      <c r="E789" s="36">
        <v>0.21548</v>
      </c>
      <c r="F789" s="36">
        <v>2.7699999999999999E-3</v>
      </c>
      <c r="G789" s="36">
        <v>16.99305</v>
      </c>
      <c r="H789" s="36">
        <v>0.2487</v>
      </c>
      <c r="I789" s="36">
        <v>0.57077999999999995</v>
      </c>
      <c r="J789" s="36">
        <v>4.9199999999999999E-3</v>
      </c>
      <c r="K789" s="6">
        <v>2947</v>
      </c>
      <c r="L789" s="6">
        <v>13</v>
      </c>
      <c r="M789" s="6">
        <v>2934</v>
      </c>
      <c r="N789" s="6">
        <v>14</v>
      </c>
      <c r="O789" s="6">
        <v>2911</v>
      </c>
      <c r="P789" s="6">
        <v>20</v>
      </c>
      <c r="Q789" s="31">
        <f t="shared" si="80"/>
        <v>1.2215812690872019</v>
      </c>
      <c r="R789" s="31">
        <f t="shared" si="81"/>
        <v>1.6129994344042557</v>
      </c>
      <c r="S789" s="92">
        <f t="shared" si="84"/>
        <v>1.2215812690872019</v>
      </c>
      <c r="T789" s="32">
        <f t="shared" si="82"/>
        <v>2947</v>
      </c>
      <c r="U789" s="32">
        <f t="shared" si="83"/>
        <v>13</v>
      </c>
    </row>
    <row r="790" spans="1:21">
      <c r="A790" s="39" t="s">
        <v>2594</v>
      </c>
      <c r="B790" s="28">
        <v>34.992982414421199</v>
      </c>
      <c r="C790" s="28">
        <v>74.521165458903496</v>
      </c>
      <c r="D790" s="39">
        <v>0.46957105674519983</v>
      </c>
      <c r="E790" s="36">
        <v>0.16422</v>
      </c>
      <c r="F790" s="36">
        <v>2.6099999999999999E-3</v>
      </c>
      <c r="G790" s="36">
        <v>10.83677</v>
      </c>
      <c r="H790" s="36">
        <v>0.23099</v>
      </c>
      <c r="I790" s="36">
        <v>0.47826999999999997</v>
      </c>
      <c r="J790" s="36">
        <v>7.8600000000000007E-3</v>
      </c>
      <c r="K790" s="6">
        <v>2500</v>
      </c>
      <c r="L790" s="6">
        <v>17</v>
      </c>
      <c r="M790" s="6">
        <v>2509</v>
      </c>
      <c r="N790" s="6">
        <v>20</v>
      </c>
      <c r="O790" s="6">
        <v>2520</v>
      </c>
      <c r="P790" s="6">
        <v>34</v>
      </c>
      <c r="Q790" s="31">
        <f t="shared" si="80"/>
        <v>-0.80000000000000071</v>
      </c>
      <c r="R790" s="31">
        <f t="shared" si="81"/>
        <v>3.0459336785951199</v>
      </c>
      <c r="S790" s="92">
        <f t="shared" si="84"/>
        <v>-0.80000000000000071</v>
      </c>
      <c r="T790" s="32">
        <f t="shared" si="82"/>
        <v>2500</v>
      </c>
      <c r="U790" s="32">
        <f t="shared" si="83"/>
        <v>17</v>
      </c>
    </row>
    <row r="791" spans="1:21">
      <c r="A791" s="39" t="s">
        <v>2595</v>
      </c>
      <c r="B791" s="28">
        <v>27.032191729007099</v>
      </c>
      <c r="C791" s="28">
        <v>1143.3399762705501</v>
      </c>
      <c r="D791" s="39">
        <v>2.3643179010658887E-2</v>
      </c>
      <c r="E791" s="36">
        <v>6.8000000000000005E-2</v>
      </c>
      <c r="F791" s="36">
        <v>8.1999999999999998E-4</v>
      </c>
      <c r="G791" s="36">
        <v>1.32613</v>
      </c>
      <c r="H791" s="36">
        <v>1.8929999999999999E-2</v>
      </c>
      <c r="I791" s="36">
        <v>0.14126</v>
      </c>
      <c r="J791" s="36">
        <v>1.4599999999999999E-3</v>
      </c>
      <c r="K791" s="6">
        <v>869</v>
      </c>
      <c r="L791" s="6">
        <v>14</v>
      </c>
      <c r="M791" s="6">
        <v>857</v>
      </c>
      <c r="N791" s="6">
        <v>8</v>
      </c>
      <c r="O791" s="6">
        <v>852</v>
      </c>
      <c r="P791" s="6">
        <v>8</v>
      </c>
      <c r="Q791" s="31">
        <f t="shared" si="80"/>
        <v>1.9562715765247374</v>
      </c>
      <c r="R791" s="31">
        <f t="shared" si="81"/>
        <v>3.6564565892900953</v>
      </c>
      <c r="S791" s="92">
        <f t="shared" si="84"/>
        <v>1.9562715765247374</v>
      </c>
      <c r="T791" s="32">
        <f t="shared" si="82"/>
        <v>852</v>
      </c>
      <c r="U791" s="32">
        <f t="shared" si="83"/>
        <v>8</v>
      </c>
    </row>
    <row r="792" spans="1:21">
      <c r="A792" s="39" t="s">
        <v>2596</v>
      </c>
      <c r="B792" s="28">
        <v>139.920213775923</v>
      </c>
      <c r="C792" s="28">
        <v>293.52515759559498</v>
      </c>
      <c r="D792" s="39">
        <v>0.47668899975074175</v>
      </c>
      <c r="E792" s="36">
        <v>7.5469999999999995E-2</v>
      </c>
      <c r="F792" s="36">
        <v>1.08E-3</v>
      </c>
      <c r="G792" s="36">
        <v>1.9015200000000001</v>
      </c>
      <c r="H792" s="36">
        <v>3.2770000000000001E-2</v>
      </c>
      <c r="I792" s="36">
        <v>0.18246999999999999</v>
      </c>
      <c r="J792" s="36">
        <v>2.15E-3</v>
      </c>
      <c r="K792" s="6">
        <v>1081</v>
      </c>
      <c r="L792" s="6">
        <v>17</v>
      </c>
      <c r="M792" s="6">
        <v>1082</v>
      </c>
      <c r="N792" s="6">
        <v>11</v>
      </c>
      <c r="O792" s="6">
        <v>1080</v>
      </c>
      <c r="P792" s="6">
        <v>12</v>
      </c>
      <c r="Q792" s="31">
        <f t="shared" si="80"/>
        <v>9.2506938020353591E-2</v>
      </c>
      <c r="R792" s="31">
        <f t="shared" si="81"/>
        <v>3.8475127180288364</v>
      </c>
      <c r="S792" s="92">
        <f t="shared" si="84"/>
        <v>9.2506938020353591E-2</v>
      </c>
      <c r="T792" s="32">
        <f t="shared" si="82"/>
        <v>1081</v>
      </c>
      <c r="U792" s="32">
        <f t="shared" si="83"/>
        <v>17</v>
      </c>
    </row>
    <row r="793" spans="1:21">
      <c r="A793" s="39" t="s">
        <v>2597</v>
      </c>
      <c r="B793" s="28">
        <v>198.502086324603</v>
      </c>
      <c r="C793" s="28">
        <v>192.699470036722</v>
      </c>
      <c r="D793" s="39">
        <v>1.0301122586729232</v>
      </c>
      <c r="E793" s="36">
        <v>0.13722000000000001</v>
      </c>
      <c r="F793" s="36">
        <v>1.6900000000000001E-3</v>
      </c>
      <c r="G793" s="36">
        <v>7.6447099999999999</v>
      </c>
      <c r="H793" s="36">
        <v>0.12236</v>
      </c>
      <c r="I793" s="36">
        <v>0.40322000000000002</v>
      </c>
      <c r="J793" s="36">
        <v>4.6899999999999997E-3</v>
      </c>
      <c r="K793" s="6">
        <v>2192</v>
      </c>
      <c r="L793" s="6">
        <v>13</v>
      </c>
      <c r="M793" s="6">
        <v>2190</v>
      </c>
      <c r="N793" s="6">
        <v>14</v>
      </c>
      <c r="O793" s="6">
        <v>2184</v>
      </c>
      <c r="P793" s="6">
        <v>22</v>
      </c>
      <c r="Q793" s="31">
        <f t="shared" si="80"/>
        <v>0.36496350364964014</v>
      </c>
      <c r="R793" s="31">
        <f t="shared" si="81"/>
        <v>2.3293577156125918</v>
      </c>
      <c r="S793" s="92">
        <f t="shared" si="84"/>
        <v>0.36496350364964014</v>
      </c>
      <c r="T793" s="32">
        <f t="shared" si="82"/>
        <v>2192</v>
      </c>
      <c r="U793" s="32">
        <f t="shared" si="83"/>
        <v>13</v>
      </c>
    </row>
    <row r="794" spans="1:21">
      <c r="A794" s="39" t="s">
        <v>2598</v>
      </c>
      <c r="B794" s="28">
        <v>1540.96665829519</v>
      </c>
      <c r="C794" s="28">
        <v>924.02007464159396</v>
      </c>
      <c r="D794" s="39">
        <v>1.6676766020401617</v>
      </c>
      <c r="E794" s="36">
        <v>0.25084000000000001</v>
      </c>
      <c r="F794" s="36">
        <v>4.4299999999999999E-3</v>
      </c>
      <c r="G794" s="36">
        <v>22.27852</v>
      </c>
      <c r="H794" s="36">
        <v>0.52549000000000001</v>
      </c>
      <c r="I794" s="36">
        <v>0.63890000000000002</v>
      </c>
      <c r="J794" s="36">
        <v>6.13E-3</v>
      </c>
      <c r="K794" s="6">
        <v>3190</v>
      </c>
      <c r="L794" s="6">
        <v>25</v>
      </c>
      <c r="M794" s="6">
        <v>3196</v>
      </c>
      <c r="N794" s="6">
        <v>23</v>
      </c>
      <c r="O794" s="6">
        <v>3185</v>
      </c>
      <c r="P794" s="6">
        <v>24</v>
      </c>
      <c r="Q794" s="31">
        <f t="shared" si="80"/>
        <v>0.15673981191222097</v>
      </c>
      <c r="R794" s="31">
        <f t="shared" si="81"/>
        <v>2.1709836995262766</v>
      </c>
      <c r="S794" s="92">
        <f t="shared" si="84"/>
        <v>0.15673981191222097</v>
      </c>
      <c r="T794" s="32">
        <f t="shared" si="82"/>
        <v>3190</v>
      </c>
      <c r="U794" s="32">
        <f t="shared" si="83"/>
        <v>25</v>
      </c>
    </row>
    <row r="795" spans="1:21">
      <c r="A795" s="39" t="s">
        <v>2599</v>
      </c>
      <c r="B795" s="28">
        <v>131.90683637451201</v>
      </c>
      <c r="C795" s="28">
        <v>443.94717103923699</v>
      </c>
      <c r="D795" s="39">
        <v>0.29712282221718178</v>
      </c>
      <c r="E795" s="36">
        <v>0.16289999999999999</v>
      </c>
      <c r="F795" s="36">
        <v>1.9599999999999999E-3</v>
      </c>
      <c r="G795" s="36">
        <v>10.599030000000001</v>
      </c>
      <c r="H795" s="36">
        <v>0.16192999999999999</v>
      </c>
      <c r="I795" s="36">
        <v>0.47110000000000002</v>
      </c>
      <c r="J795" s="36">
        <v>5.1799999999999997E-3</v>
      </c>
      <c r="K795" s="6">
        <v>2486</v>
      </c>
      <c r="L795" s="6">
        <v>12</v>
      </c>
      <c r="M795" s="6">
        <v>2489</v>
      </c>
      <c r="N795" s="6">
        <v>14</v>
      </c>
      <c r="O795" s="6">
        <v>2488</v>
      </c>
      <c r="P795" s="6">
        <v>23</v>
      </c>
      <c r="Q795" s="31">
        <f t="shared" si="80"/>
        <v>-8.045052292839916E-2</v>
      </c>
      <c r="R795" s="31">
        <f t="shared" si="81"/>
        <v>2.0874264356493115</v>
      </c>
      <c r="S795" s="92">
        <f t="shared" si="84"/>
        <v>-8.045052292839916E-2</v>
      </c>
      <c r="T795" s="32">
        <f t="shared" si="82"/>
        <v>2486</v>
      </c>
      <c r="U795" s="32">
        <f t="shared" si="83"/>
        <v>12</v>
      </c>
    </row>
    <row r="796" spans="1:21">
      <c r="A796" s="39" t="s">
        <v>2600</v>
      </c>
      <c r="B796" s="28">
        <v>622.82658821707503</v>
      </c>
      <c r="C796" s="28">
        <v>911.98087577423996</v>
      </c>
      <c r="D796" s="39">
        <v>0.68293821149299538</v>
      </c>
      <c r="E796" s="36">
        <v>7.2359999999999994E-2</v>
      </c>
      <c r="F796" s="36">
        <v>1E-3</v>
      </c>
      <c r="G796" s="36">
        <v>1.6362099999999999</v>
      </c>
      <c r="H796" s="36">
        <v>2.3640000000000001E-2</v>
      </c>
      <c r="I796" s="36">
        <v>0.16413</v>
      </c>
      <c r="J796" s="36">
        <v>1.91E-3</v>
      </c>
      <c r="K796" s="6">
        <v>996</v>
      </c>
      <c r="L796" s="6">
        <v>13</v>
      </c>
      <c r="M796" s="6">
        <v>984</v>
      </c>
      <c r="N796" s="6">
        <v>9</v>
      </c>
      <c r="O796" s="6">
        <v>980</v>
      </c>
      <c r="P796" s="6">
        <v>11</v>
      </c>
      <c r="Q796" s="31">
        <f t="shared" si="80"/>
        <v>1.6064257028112428</v>
      </c>
      <c r="R796" s="31">
        <f t="shared" si="81"/>
        <v>3.3876513348631057</v>
      </c>
      <c r="S796" s="92">
        <f t="shared" si="84"/>
        <v>1.6064257028112428</v>
      </c>
      <c r="T796" s="32">
        <f t="shared" si="82"/>
        <v>980</v>
      </c>
      <c r="U796" s="32">
        <f t="shared" si="83"/>
        <v>11</v>
      </c>
    </row>
    <row r="797" spans="1:21">
      <c r="A797" s="39" t="s">
        <v>2601</v>
      </c>
      <c r="B797" s="28">
        <v>96.430652879365795</v>
      </c>
      <c r="C797" s="28">
        <v>187.113677191368</v>
      </c>
      <c r="D797" s="39">
        <v>0.51535865430479799</v>
      </c>
      <c r="E797" s="36">
        <v>7.0650000000000004E-2</v>
      </c>
      <c r="F797" s="36">
        <v>1.3799999999999999E-3</v>
      </c>
      <c r="G797" s="36">
        <v>1.5325800000000001</v>
      </c>
      <c r="H797" s="36">
        <v>2.8830000000000001E-2</v>
      </c>
      <c r="I797" s="36">
        <v>0.15772</v>
      </c>
      <c r="J797" s="36">
        <v>1.5200000000000001E-3</v>
      </c>
      <c r="K797" s="6">
        <v>947</v>
      </c>
      <c r="L797" s="6">
        <v>23</v>
      </c>
      <c r="M797" s="6">
        <v>944</v>
      </c>
      <c r="N797" s="6">
        <v>12</v>
      </c>
      <c r="O797" s="6">
        <v>944</v>
      </c>
      <c r="P797" s="6">
        <v>8</v>
      </c>
      <c r="Q797" s="31">
        <f t="shared" si="80"/>
        <v>0.31678986272439813</v>
      </c>
      <c r="R797" s="31">
        <f t="shared" si="81"/>
        <v>5.1283601919703141</v>
      </c>
      <c r="S797" s="92">
        <f t="shared" si="84"/>
        <v>0.31678986272439813</v>
      </c>
      <c r="T797" s="32">
        <f t="shared" si="82"/>
        <v>944</v>
      </c>
      <c r="U797" s="32">
        <f t="shared" si="83"/>
        <v>8</v>
      </c>
    </row>
    <row r="798" spans="1:21">
      <c r="A798" s="39" t="s">
        <v>2602</v>
      </c>
      <c r="B798" s="28">
        <v>448.72293757227902</v>
      </c>
      <c r="C798" s="28">
        <v>686.06321955912097</v>
      </c>
      <c r="D798" s="39">
        <v>0.65405479375594289</v>
      </c>
      <c r="E798" s="36">
        <v>7.1349999999999997E-2</v>
      </c>
      <c r="F798" s="36">
        <v>8.7000000000000001E-4</v>
      </c>
      <c r="G798" s="36">
        <v>1.5942799999999999</v>
      </c>
      <c r="H798" s="36">
        <v>2.308E-2</v>
      </c>
      <c r="I798" s="36">
        <v>0.16175</v>
      </c>
      <c r="J798" s="36">
        <v>1.41E-3</v>
      </c>
      <c r="K798" s="6">
        <v>967</v>
      </c>
      <c r="L798" s="6">
        <v>16</v>
      </c>
      <c r="M798" s="6">
        <v>968</v>
      </c>
      <c r="N798" s="6">
        <v>9</v>
      </c>
      <c r="O798" s="6">
        <v>966</v>
      </c>
      <c r="P798" s="6">
        <v>8</v>
      </c>
      <c r="Q798" s="31">
        <f t="shared" si="80"/>
        <v>0.10341261633919352</v>
      </c>
      <c r="R798" s="31">
        <f t="shared" si="81"/>
        <v>3.6967417048064002</v>
      </c>
      <c r="S798" s="92">
        <f t="shared" si="84"/>
        <v>0.10341261633919352</v>
      </c>
      <c r="T798" s="32">
        <f t="shared" si="82"/>
        <v>966</v>
      </c>
      <c r="U798" s="32">
        <f t="shared" si="83"/>
        <v>8</v>
      </c>
    </row>
    <row r="799" spans="1:21">
      <c r="A799" s="39" t="s">
        <v>2603</v>
      </c>
      <c r="B799" s="28">
        <v>67.046414888612702</v>
      </c>
      <c r="C799" s="28">
        <v>144.59972998548099</v>
      </c>
      <c r="D799" s="39">
        <v>0.46366901857524018</v>
      </c>
      <c r="E799" s="36">
        <v>0.15692999999999999</v>
      </c>
      <c r="F799" s="36">
        <v>1.9400000000000001E-3</v>
      </c>
      <c r="G799" s="36">
        <v>9.8057999999999996</v>
      </c>
      <c r="H799" s="36">
        <v>0.15253</v>
      </c>
      <c r="I799" s="36">
        <v>0.45217000000000002</v>
      </c>
      <c r="J799" s="36">
        <v>4.4200000000000003E-3</v>
      </c>
      <c r="K799" s="6">
        <v>2423</v>
      </c>
      <c r="L799" s="6">
        <v>14</v>
      </c>
      <c r="M799" s="6">
        <v>2417</v>
      </c>
      <c r="N799" s="6">
        <v>14</v>
      </c>
      <c r="O799" s="6">
        <v>2405</v>
      </c>
      <c r="P799" s="6">
        <v>20</v>
      </c>
      <c r="Q799" s="31">
        <f t="shared" si="80"/>
        <v>0.74288072637226366</v>
      </c>
      <c r="R799" s="31">
        <f t="shared" si="81"/>
        <v>2.010203739060048</v>
      </c>
      <c r="S799" s="92">
        <f t="shared" si="84"/>
        <v>0.74288072637226366</v>
      </c>
      <c r="T799" s="32">
        <f t="shared" si="82"/>
        <v>2423</v>
      </c>
      <c r="U799" s="32">
        <f t="shared" si="83"/>
        <v>14</v>
      </c>
    </row>
    <row r="800" spans="1:21">
      <c r="A800" s="39" t="s">
        <v>2604</v>
      </c>
      <c r="B800" s="28">
        <v>288.23209346315701</v>
      </c>
      <c r="C800" s="28">
        <v>470.06772676453198</v>
      </c>
      <c r="D800" s="39">
        <v>0.61317141563206967</v>
      </c>
      <c r="E800" s="36">
        <v>9.1060000000000002E-2</v>
      </c>
      <c r="F800" s="36">
        <v>1.3699999999999999E-3</v>
      </c>
      <c r="G800" s="36">
        <v>2.7864900000000001</v>
      </c>
      <c r="H800" s="36">
        <v>4.9239999999999999E-2</v>
      </c>
      <c r="I800" s="36">
        <v>0.22126999999999999</v>
      </c>
      <c r="J800" s="36">
        <v>1.7600000000000001E-3</v>
      </c>
      <c r="K800" s="6">
        <v>1448</v>
      </c>
      <c r="L800" s="6">
        <v>22</v>
      </c>
      <c r="M800" s="6">
        <v>1352</v>
      </c>
      <c r="N800" s="6">
        <v>13</v>
      </c>
      <c r="O800" s="6">
        <v>1289</v>
      </c>
      <c r="P800" s="6">
        <v>9</v>
      </c>
      <c r="Q800" s="31">
        <f t="shared" si="80"/>
        <v>10.980662983425415</v>
      </c>
      <c r="R800" s="31">
        <f t="shared" si="81"/>
        <v>2.9769695931864706</v>
      </c>
      <c r="S800" s="92">
        <f t="shared" si="84"/>
        <v>10.980662983425415</v>
      </c>
      <c r="T800" s="32">
        <f t="shared" si="82"/>
        <v>1448</v>
      </c>
      <c r="U800" s="32">
        <f t="shared" si="83"/>
        <v>22</v>
      </c>
    </row>
    <row r="801" spans="1:21">
      <c r="A801" s="39" t="s">
        <v>2605</v>
      </c>
      <c r="B801" s="28">
        <v>249.66966286343199</v>
      </c>
      <c r="C801" s="28">
        <v>259.862596462922</v>
      </c>
      <c r="D801" s="39">
        <v>0.96077568015470682</v>
      </c>
      <c r="E801" s="36">
        <v>7.1440000000000003E-2</v>
      </c>
      <c r="F801" s="36">
        <v>1.1100000000000001E-3</v>
      </c>
      <c r="G801" s="36">
        <v>1.597</v>
      </c>
      <c r="H801" s="36">
        <v>2.6159999999999999E-2</v>
      </c>
      <c r="I801" s="36">
        <v>0.16203000000000001</v>
      </c>
      <c r="J801" s="36">
        <v>1.2899999999999999E-3</v>
      </c>
      <c r="K801" s="6">
        <v>970</v>
      </c>
      <c r="L801" s="6">
        <v>21</v>
      </c>
      <c r="M801" s="6">
        <v>969</v>
      </c>
      <c r="N801" s="6">
        <v>10</v>
      </c>
      <c r="O801" s="6">
        <v>968</v>
      </c>
      <c r="P801" s="6">
        <v>7</v>
      </c>
      <c r="Q801" s="31">
        <f t="shared" si="80"/>
        <v>0.20618556701030855</v>
      </c>
      <c r="R801" s="31">
        <f t="shared" si="81"/>
        <v>4.5556434752603607</v>
      </c>
      <c r="S801" s="92">
        <f t="shared" si="84"/>
        <v>0.20618556701030855</v>
      </c>
      <c r="T801" s="32">
        <f t="shared" si="82"/>
        <v>968</v>
      </c>
      <c r="U801" s="32">
        <f t="shared" si="83"/>
        <v>7</v>
      </c>
    </row>
    <row r="802" spans="1:21">
      <c r="A802" s="39" t="s">
        <v>2606</v>
      </c>
      <c r="B802" s="28">
        <v>241.131558325801</v>
      </c>
      <c r="C802" s="28">
        <v>483.77236476284298</v>
      </c>
      <c r="D802" s="39">
        <v>0.49844012574800456</v>
      </c>
      <c r="E802" s="36">
        <v>7.2249999999999995E-2</v>
      </c>
      <c r="F802" s="36">
        <v>9.7000000000000005E-4</v>
      </c>
      <c r="G802" s="36">
        <v>1.6158999999999999</v>
      </c>
      <c r="H802" s="36">
        <v>2.4580000000000001E-2</v>
      </c>
      <c r="I802" s="36">
        <v>0.16187000000000001</v>
      </c>
      <c r="J802" s="36">
        <v>1.1900000000000001E-3</v>
      </c>
      <c r="K802" s="6">
        <v>993</v>
      </c>
      <c r="L802" s="6">
        <v>19</v>
      </c>
      <c r="M802" s="6">
        <v>976</v>
      </c>
      <c r="N802" s="6">
        <v>10</v>
      </c>
      <c r="O802" s="6">
        <v>967</v>
      </c>
      <c r="P802" s="6">
        <v>7</v>
      </c>
      <c r="Q802" s="31">
        <f t="shared" si="80"/>
        <v>2.6183282980866029</v>
      </c>
      <c r="R802" s="31">
        <f t="shared" si="81"/>
        <v>3.9843696200301535</v>
      </c>
      <c r="S802" s="92">
        <f t="shared" si="84"/>
        <v>2.6183282980866029</v>
      </c>
      <c r="T802" s="32">
        <f t="shared" si="82"/>
        <v>967</v>
      </c>
      <c r="U802" s="32">
        <f t="shared" si="83"/>
        <v>7</v>
      </c>
    </row>
    <row r="803" spans="1:21">
      <c r="A803" s="39" t="s">
        <v>2607</v>
      </c>
      <c r="B803" s="28">
        <v>534.24806120602796</v>
      </c>
      <c r="C803" s="28">
        <v>573.90346097979796</v>
      </c>
      <c r="D803" s="39">
        <v>0.93090231638250054</v>
      </c>
      <c r="E803" s="36">
        <v>0.10098</v>
      </c>
      <c r="F803" s="36">
        <v>1.81E-3</v>
      </c>
      <c r="G803" s="36">
        <v>3.22864</v>
      </c>
      <c r="H803" s="36">
        <v>7.6859999999999998E-2</v>
      </c>
      <c r="I803" s="36">
        <v>0.23219000000000001</v>
      </c>
      <c r="J803" s="36">
        <v>3.8600000000000001E-3</v>
      </c>
      <c r="K803" s="6">
        <v>1642</v>
      </c>
      <c r="L803" s="6">
        <v>22</v>
      </c>
      <c r="M803" s="6">
        <v>1464</v>
      </c>
      <c r="N803" s="6">
        <v>18</v>
      </c>
      <c r="O803" s="6">
        <v>1346</v>
      </c>
      <c r="P803" s="6">
        <v>20</v>
      </c>
      <c r="Q803" s="31">
        <f t="shared" si="80"/>
        <v>18.026796589524974</v>
      </c>
      <c r="R803" s="31">
        <f t="shared" si="81"/>
        <v>3.2801552862936152</v>
      </c>
      <c r="S803" s="92" t="str">
        <f t="shared" si="84"/>
        <v>X</v>
      </c>
      <c r="T803" s="32">
        <f t="shared" si="82"/>
        <v>1642</v>
      </c>
      <c r="U803" s="32">
        <f t="shared" si="83"/>
        <v>22</v>
      </c>
    </row>
    <row r="804" spans="1:21">
      <c r="A804" s="39" t="s">
        <v>2608</v>
      </c>
      <c r="B804" s="28">
        <v>163.479210262793</v>
      </c>
      <c r="C804" s="28">
        <v>607.75896836731499</v>
      </c>
      <c r="D804" s="39">
        <v>0.26898691549046805</v>
      </c>
      <c r="E804" s="36">
        <v>9.3600000000000003E-2</v>
      </c>
      <c r="F804" s="36">
        <v>1.47E-3</v>
      </c>
      <c r="G804" s="36">
        <v>3.3455400000000002</v>
      </c>
      <c r="H804" s="36">
        <v>5.3710000000000001E-2</v>
      </c>
      <c r="I804" s="36">
        <v>0.25872000000000001</v>
      </c>
      <c r="J804" s="36">
        <v>1.81E-3</v>
      </c>
      <c r="K804" s="6">
        <v>1500</v>
      </c>
      <c r="L804" s="6">
        <v>20</v>
      </c>
      <c r="M804" s="6">
        <v>1492</v>
      </c>
      <c r="N804" s="6">
        <v>13</v>
      </c>
      <c r="O804" s="6">
        <v>1483</v>
      </c>
      <c r="P804" s="6">
        <v>9</v>
      </c>
      <c r="Q804" s="31">
        <f t="shared" si="80"/>
        <v>1.1333333333333306</v>
      </c>
      <c r="R804" s="31">
        <f t="shared" si="81"/>
        <v>2.8966945487299789</v>
      </c>
      <c r="S804" s="92">
        <f t="shared" si="84"/>
        <v>1.1333333333333306</v>
      </c>
      <c r="T804" s="32">
        <f t="shared" si="82"/>
        <v>1500</v>
      </c>
      <c r="U804" s="32">
        <f t="shared" si="83"/>
        <v>20</v>
      </c>
    </row>
    <row r="805" spans="1:21">
      <c r="A805" s="39" t="s">
        <v>2609</v>
      </c>
      <c r="B805" s="28">
        <v>463.02625601450399</v>
      </c>
      <c r="C805" s="28">
        <v>733.07993438121196</v>
      </c>
      <c r="D805" s="39">
        <v>0.63161769173963478</v>
      </c>
      <c r="E805" s="36">
        <v>0.15053</v>
      </c>
      <c r="F805" s="36">
        <v>2.0699999999999998E-3</v>
      </c>
      <c r="G805" s="36">
        <v>9.1214300000000001</v>
      </c>
      <c r="H805" s="36">
        <v>0.13375000000000001</v>
      </c>
      <c r="I805" s="36">
        <v>0.43803999999999998</v>
      </c>
      <c r="J805" s="36">
        <v>3.14E-3</v>
      </c>
      <c r="K805" s="6">
        <v>2352</v>
      </c>
      <c r="L805" s="6">
        <v>15</v>
      </c>
      <c r="M805" s="6">
        <v>2350</v>
      </c>
      <c r="N805" s="6">
        <v>13</v>
      </c>
      <c r="O805" s="6">
        <v>2342</v>
      </c>
      <c r="P805" s="6">
        <v>14</v>
      </c>
      <c r="Q805" s="31">
        <f t="shared" si="80"/>
        <v>0.42517006802721413</v>
      </c>
      <c r="R805" s="31">
        <f t="shared" si="81"/>
        <v>1.7407914417118624</v>
      </c>
      <c r="S805" s="92">
        <f t="shared" si="84"/>
        <v>0.42517006802721413</v>
      </c>
      <c r="T805" s="32">
        <f t="shared" si="82"/>
        <v>2352</v>
      </c>
      <c r="U805" s="32">
        <f t="shared" si="83"/>
        <v>15</v>
      </c>
    </row>
    <row r="806" spans="1:21">
      <c r="A806" s="39" t="s">
        <v>2610</v>
      </c>
      <c r="B806" s="28">
        <v>375.001247929915</v>
      </c>
      <c r="C806" s="28">
        <v>367.09614694768499</v>
      </c>
      <c r="D806" s="39">
        <v>1.0215341431610192</v>
      </c>
      <c r="E806" s="36">
        <v>6.5049999999999997E-2</v>
      </c>
      <c r="F806" s="36">
        <v>1.48E-3</v>
      </c>
      <c r="G806" s="36">
        <v>1.1232</v>
      </c>
      <c r="H806" s="36">
        <v>2.6360000000000001E-2</v>
      </c>
      <c r="I806" s="36">
        <v>0.12476</v>
      </c>
      <c r="J806" s="36">
        <v>1.1199999999999999E-3</v>
      </c>
      <c r="K806" s="6">
        <v>776</v>
      </c>
      <c r="L806" s="6">
        <v>34</v>
      </c>
      <c r="M806" s="6">
        <v>765</v>
      </c>
      <c r="N806" s="6">
        <v>13</v>
      </c>
      <c r="O806" s="6">
        <v>758</v>
      </c>
      <c r="P806" s="6">
        <v>6</v>
      </c>
      <c r="Q806" s="31">
        <f t="shared" si="80"/>
        <v>2.3195876288659822</v>
      </c>
      <c r="R806" s="31">
        <f t="shared" si="81"/>
        <v>8.6981886874167031</v>
      </c>
      <c r="S806" s="92">
        <f t="shared" si="84"/>
        <v>2.3195876288659822</v>
      </c>
      <c r="T806" s="32">
        <f t="shared" si="82"/>
        <v>758</v>
      </c>
      <c r="U806" s="32">
        <f t="shared" si="83"/>
        <v>6</v>
      </c>
    </row>
    <row r="807" spans="1:21">
      <c r="A807" s="39" t="s">
        <v>2611</v>
      </c>
      <c r="B807" s="28">
        <v>423.56496140679002</v>
      </c>
      <c r="C807" s="28">
        <v>1017.37176865468</v>
      </c>
      <c r="D807" s="39">
        <v>0.41633252902907902</v>
      </c>
      <c r="E807" s="36">
        <v>7.0949999999999999E-2</v>
      </c>
      <c r="F807" s="36">
        <v>1.2600000000000001E-3</v>
      </c>
      <c r="G807" s="36">
        <v>1.5886199999999999</v>
      </c>
      <c r="H807" s="36">
        <v>2.7900000000000001E-2</v>
      </c>
      <c r="I807" s="36">
        <v>0.16167999999999999</v>
      </c>
      <c r="J807" s="36">
        <v>1.1900000000000001E-3</v>
      </c>
      <c r="K807" s="6">
        <v>956</v>
      </c>
      <c r="L807" s="6">
        <v>24</v>
      </c>
      <c r="M807" s="6">
        <v>966</v>
      </c>
      <c r="N807" s="6">
        <v>11</v>
      </c>
      <c r="O807" s="6">
        <v>966</v>
      </c>
      <c r="P807" s="6">
        <v>7</v>
      </c>
      <c r="Q807" s="31">
        <f t="shared" si="80"/>
        <v>-1.0460251046025215</v>
      </c>
      <c r="R807" s="31">
        <f t="shared" si="81"/>
        <v>5.280565284968076</v>
      </c>
      <c r="S807" s="92">
        <f t="shared" si="84"/>
        <v>-1.0460251046025215</v>
      </c>
      <c r="T807" s="32">
        <f t="shared" si="82"/>
        <v>966</v>
      </c>
      <c r="U807" s="32">
        <f t="shared" si="83"/>
        <v>7</v>
      </c>
    </row>
    <row r="808" spans="1:21">
      <c r="A808" s="39" t="s">
        <v>2612</v>
      </c>
      <c r="B808" s="28">
        <v>843.06819290389706</v>
      </c>
      <c r="C808" s="28">
        <v>844.20103313586696</v>
      </c>
      <c r="D808" s="39">
        <v>0.99865809186733423</v>
      </c>
      <c r="E808" s="36">
        <v>7.4149999999999994E-2</v>
      </c>
      <c r="F808" s="36">
        <v>1.6199999999999999E-3</v>
      </c>
      <c r="G808" s="36">
        <v>1.62151</v>
      </c>
      <c r="H808" s="36">
        <v>3.5060000000000001E-2</v>
      </c>
      <c r="I808" s="36">
        <v>0.15765999999999999</v>
      </c>
      <c r="J808" s="36">
        <v>1.49E-3</v>
      </c>
      <c r="K808" s="6">
        <v>1046</v>
      </c>
      <c r="L808" s="6">
        <v>28</v>
      </c>
      <c r="M808" s="6">
        <v>979</v>
      </c>
      <c r="N808" s="6">
        <v>14</v>
      </c>
      <c r="O808" s="6">
        <v>944</v>
      </c>
      <c r="P808" s="6">
        <v>8</v>
      </c>
      <c r="Q808" s="31">
        <f t="shared" si="80"/>
        <v>9.7514340344168282</v>
      </c>
      <c r="R808" s="31">
        <f t="shared" si="81"/>
        <v>5.0680131832363928</v>
      </c>
      <c r="S808" s="92">
        <f t="shared" si="84"/>
        <v>9.7514340344168282</v>
      </c>
      <c r="T808" s="32">
        <f t="shared" si="82"/>
        <v>944</v>
      </c>
      <c r="U808" s="32">
        <f t="shared" si="83"/>
        <v>8</v>
      </c>
    </row>
    <row r="809" spans="1:21">
      <c r="A809" s="39" t="s">
        <v>2613</v>
      </c>
      <c r="B809" s="28">
        <v>45.277493024886297</v>
      </c>
      <c r="C809" s="28">
        <v>124.39871959607299</v>
      </c>
      <c r="D809" s="39">
        <v>0.36397073194888102</v>
      </c>
      <c r="E809" s="36">
        <v>7.8579999999999997E-2</v>
      </c>
      <c r="F809" s="36">
        <v>2.65E-3</v>
      </c>
      <c r="G809" s="36">
        <v>1.9803599999999999</v>
      </c>
      <c r="H809" s="36">
        <v>6.166E-2</v>
      </c>
      <c r="I809" s="36">
        <v>0.18273</v>
      </c>
      <c r="J809" s="36">
        <v>2.1099999999999999E-3</v>
      </c>
      <c r="K809" s="6">
        <v>1162</v>
      </c>
      <c r="L809" s="6">
        <v>43</v>
      </c>
      <c r="M809" s="6">
        <v>1109</v>
      </c>
      <c r="N809" s="6">
        <v>21</v>
      </c>
      <c r="O809" s="6">
        <v>1082</v>
      </c>
      <c r="P809" s="6">
        <v>12</v>
      </c>
      <c r="Q809" s="31">
        <f t="shared" si="80"/>
        <v>6.884681583476759</v>
      </c>
      <c r="R809" s="31">
        <f t="shared" si="81"/>
        <v>7.1943450903851138</v>
      </c>
      <c r="S809" s="92">
        <f t="shared" si="84"/>
        <v>6.884681583476759</v>
      </c>
      <c r="T809" s="32">
        <f t="shared" si="82"/>
        <v>1162</v>
      </c>
      <c r="U809" s="32">
        <f t="shared" si="83"/>
        <v>43</v>
      </c>
    </row>
    <row r="810" spans="1:21">
      <c r="A810" s="39" t="s">
        <v>2614</v>
      </c>
      <c r="B810" s="28">
        <v>412.75474009025601</v>
      </c>
      <c r="C810" s="28">
        <v>490.85551169481101</v>
      </c>
      <c r="D810" s="39">
        <v>0.84088846973543996</v>
      </c>
      <c r="E810" s="36">
        <v>6.4670000000000005E-2</v>
      </c>
      <c r="F810" s="36">
        <v>1.8699999999999999E-3</v>
      </c>
      <c r="G810" s="36">
        <v>1.11483</v>
      </c>
      <c r="H810" s="36">
        <v>3.313E-2</v>
      </c>
      <c r="I810" s="36">
        <v>0.12426</v>
      </c>
      <c r="J810" s="36">
        <v>1.8500000000000001E-3</v>
      </c>
      <c r="K810" s="6">
        <v>764</v>
      </c>
      <c r="L810" s="6">
        <v>38</v>
      </c>
      <c r="M810" s="6">
        <v>760</v>
      </c>
      <c r="N810" s="6">
        <v>16</v>
      </c>
      <c r="O810" s="6">
        <v>755</v>
      </c>
      <c r="P810" s="6">
        <v>11</v>
      </c>
      <c r="Q810" s="31">
        <f t="shared" si="80"/>
        <v>1.1780104712041939</v>
      </c>
      <c r="R810" s="31">
        <f t="shared" si="81"/>
        <v>10.24353090263171</v>
      </c>
      <c r="S810" s="92">
        <f t="shared" si="84"/>
        <v>1.1780104712041939</v>
      </c>
      <c r="T810" s="32">
        <f t="shared" si="82"/>
        <v>755</v>
      </c>
      <c r="U810" s="32">
        <f t="shared" si="83"/>
        <v>11</v>
      </c>
    </row>
    <row r="811" spans="1:21">
      <c r="A811" s="39" t="s">
        <v>2615</v>
      </c>
      <c r="B811" s="28">
        <v>225.707553954818</v>
      </c>
      <c r="C811" s="28">
        <v>359.50189376924402</v>
      </c>
      <c r="D811" s="39">
        <v>0.62783411677851819</v>
      </c>
      <c r="E811" s="36">
        <v>7.2789999999999994E-2</v>
      </c>
      <c r="F811" s="36">
        <v>2.32E-3</v>
      </c>
      <c r="G811" s="36">
        <v>1.6691100000000001</v>
      </c>
      <c r="H811" s="36">
        <v>5.0770000000000003E-2</v>
      </c>
      <c r="I811" s="36">
        <v>0.16600999999999999</v>
      </c>
      <c r="J811" s="36">
        <v>2.7899999999999999E-3</v>
      </c>
      <c r="K811" s="6">
        <v>1008</v>
      </c>
      <c r="L811" s="6">
        <v>35</v>
      </c>
      <c r="M811" s="6">
        <v>997</v>
      </c>
      <c r="N811" s="6">
        <v>19</v>
      </c>
      <c r="O811" s="6">
        <v>990</v>
      </c>
      <c r="P811" s="6">
        <v>15</v>
      </c>
      <c r="Q811" s="31">
        <f t="shared" si="80"/>
        <v>1.7857142857142905</v>
      </c>
      <c r="R811" s="31">
        <f t="shared" si="81"/>
        <v>7.4415095181932029</v>
      </c>
      <c r="S811" s="92">
        <f t="shared" si="84"/>
        <v>1.7857142857142905</v>
      </c>
      <c r="T811" s="32">
        <f t="shared" si="82"/>
        <v>990</v>
      </c>
      <c r="U811" s="32">
        <f t="shared" si="83"/>
        <v>15</v>
      </c>
    </row>
    <row r="812" spans="1:21">
      <c r="A812" s="39" t="s">
        <v>2616</v>
      </c>
      <c r="B812" s="28">
        <v>1103.20005301426</v>
      </c>
      <c r="C812" s="28">
        <v>1022.77148415488</v>
      </c>
      <c r="D812" s="39">
        <v>1.0786378678965991</v>
      </c>
      <c r="E812" s="36">
        <v>6.7159999999999997E-2</v>
      </c>
      <c r="F812" s="36">
        <v>1.01E-3</v>
      </c>
      <c r="G812" s="36">
        <v>1.1594500000000001</v>
      </c>
      <c r="H812" s="36">
        <v>2.07E-2</v>
      </c>
      <c r="I812" s="36">
        <v>0.12490999999999999</v>
      </c>
      <c r="J812" s="36">
        <v>1.5299999999999999E-3</v>
      </c>
      <c r="K812" s="6">
        <v>843</v>
      </c>
      <c r="L812" s="6">
        <v>18</v>
      </c>
      <c r="M812" s="6">
        <v>782</v>
      </c>
      <c r="N812" s="6">
        <v>10</v>
      </c>
      <c r="O812" s="6">
        <v>759</v>
      </c>
      <c r="P812" s="6">
        <v>9</v>
      </c>
      <c r="Q812" s="31">
        <f t="shared" si="80"/>
        <v>9.964412811387902</v>
      </c>
      <c r="R812" s="31">
        <f t="shared" si="81"/>
        <v>4.3980389320938107</v>
      </c>
      <c r="S812" s="92">
        <f t="shared" si="84"/>
        <v>9.964412811387902</v>
      </c>
      <c r="T812" s="32">
        <f t="shared" si="82"/>
        <v>759</v>
      </c>
      <c r="U812" s="32">
        <f t="shared" si="83"/>
        <v>9</v>
      </c>
    </row>
    <row r="813" spans="1:21">
      <c r="A813" s="39" t="s">
        <v>2617</v>
      </c>
      <c r="B813" s="28">
        <v>328.03477119956602</v>
      </c>
      <c r="C813" s="28">
        <v>289.36739455603902</v>
      </c>
      <c r="D813" s="39">
        <v>1.1336272758126476</v>
      </c>
      <c r="E813" s="36">
        <v>0.11432</v>
      </c>
      <c r="F813" s="36">
        <v>1.47E-3</v>
      </c>
      <c r="G813" s="36">
        <v>5.2688300000000003</v>
      </c>
      <c r="H813" s="36">
        <v>8.4290000000000004E-2</v>
      </c>
      <c r="I813" s="36">
        <v>0.33311000000000002</v>
      </c>
      <c r="J813" s="36">
        <v>3.6600000000000001E-3</v>
      </c>
      <c r="K813" s="6">
        <v>1869</v>
      </c>
      <c r="L813" s="6">
        <v>14</v>
      </c>
      <c r="M813" s="6">
        <v>1864</v>
      </c>
      <c r="N813" s="6">
        <v>14</v>
      </c>
      <c r="O813" s="6">
        <v>1853</v>
      </c>
      <c r="P813" s="6">
        <v>18</v>
      </c>
      <c r="Q813" s="31">
        <f t="shared" si="80"/>
        <v>0.85607276618512307</v>
      </c>
      <c r="R813" s="31">
        <f t="shared" si="81"/>
        <v>2.4323300672924959</v>
      </c>
      <c r="S813" s="92">
        <f t="shared" si="84"/>
        <v>0.85607276618512307</v>
      </c>
      <c r="T813" s="32">
        <f t="shared" si="82"/>
        <v>1869</v>
      </c>
      <c r="U813" s="32">
        <f t="shared" si="83"/>
        <v>14</v>
      </c>
    </row>
    <row r="814" spans="1:21">
      <c r="A814" s="39" t="s">
        <v>2618</v>
      </c>
      <c r="B814" s="28">
        <v>1305.448101336</v>
      </c>
      <c r="C814" s="28">
        <v>2840.09017651671</v>
      </c>
      <c r="D814" s="39">
        <v>0.45965022946457817</v>
      </c>
      <c r="E814" s="36">
        <v>0.11526</v>
      </c>
      <c r="F814" s="36">
        <v>1.2700000000000001E-3</v>
      </c>
      <c r="G814" s="36">
        <v>5.2827000000000002</v>
      </c>
      <c r="H814" s="36">
        <v>6.7559999999999995E-2</v>
      </c>
      <c r="I814" s="36">
        <v>0.33117000000000002</v>
      </c>
      <c r="J814" s="36">
        <v>2.66E-3</v>
      </c>
      <c r="K814" s="6">
        <v>1884</v>
      </c>
      <c r="L814" s="6">
        <v>12</v>
      </c>
      <c r="M814" s="6">
        <v>1866</v>
      </c>
      <c r="N814" s="6">
        <v>11</v>
      </c>
      <c r="O814" s="6">
        <v>1844</v>
      </c>
      <c r="P814" s="6">
        <v>13</v>
      </c>
      <c r="Q814" s="31">
        <f t="shared" si="80"/>
        <v>2.1231422505307851</v>
      </c>
      <c r="R814" s="31">
        <f t="shared" si="81"/>
        <v>1.8598721923924553</v>
      </c>
      <c r="S814" s="92">
        <f t="shared" si="84"/>
        <v>2.1231422505307851</v>
      </c>
      <c r="T814" s="32">
        <f t="shared" si="82"/>
        <v>1884</v>
      </c>
      <c r="U814" s="32">
        <f t="shared" si="83"/>
        <v>12</v>
      </c>
    </row>
    <row r="815" spans="1:21">
      <c r="A815" s="39" t="s">
        <v>2619</v>
      </c>
      <c r="B815" s="28">
        <v>240.875138400937</v>
      </c>
      <c r="C815" s="28">
        <v>129.127861844938</v>
      </c>
      <c r="D815" s="39">
        <v>1.8654001929513067</v>
      </c>
      <c r="E815" s="36">
        <v>8.4610000000000005E-2</v>
      </c>
      <c r="F815" s="36">
        <v>2.4499999999999999E-3</v>
      </c>
      <c r="G815" s="36">
        <v>2.3669199999999999</v>
      </c>
      <c r="H815" s="36">
        <v>7.3080000000000006E-2</v>
      </c>
      <c r="I815" s="36">
        <v>0.20335</v>
      </c>
      <c r="J815" s="36">
        <v>3.4199999999999999E-3</v>
      </c>
      <c r="K815" s="6">
        <v>1307</v>
      </c>
      <c r="L815" s="6">
        <v>35</v>
      </c>
      <c r="M815" s="6">
        <v>1233</v>
      </c>
      <c r="N815" s="6">
        <v>22</v>
      </c>
      <c r="O815" s="6">
        <v>1193</v>
      </c>
      <c r="P815" s="6">
        <v>18</v>
      </c>
      <c r="Q815" s="31">
        <f t="shared" si="80"/>
        <v>8.7222647283856212</v>
      </c>
      <c r="R815" s="31">
        <f t="shared" si="81"/>
        <v>5.6111883472098372</v>
      </c>
      <c r="S815" s="92">
        <f t="shared" si="84"/>
        <v>8.7222647283856212</v>
      </c>
      <c r="T815" s="32">
        <f t="shared" si="82"/>
        <v>1307</v>
      </c>
      <c r="U815" s="32">
        <f t="shared" si="83"/>
        <v>35</v>
      </c>
    </row>
    <row r="816" spans="1:21">
      <c r="A816" s="39" t="s">
        <v>2620</v>
      </c>
      <c r="B816" s="28">
        <v>34.066140578015599</v>
      </c>
      <c r="C816" s="28">
        <v>62.732667651689098</v>
      </c>
      <c r="D816" s="39">
        <v>0.54303669608251315</v>
      </c>
      <c r="E816" s="36">
        <v>0.16159000000000001</v>
      </c>
      <c r="F816" s="36">
        <v>4.1200000000000004E-3</v>
      </c>
      <c r="G816" s="36">
        <v>9.6093799999999998</v>
      </c>
      <c r="H816" s="36">
        <v>0.21703</v>
      </c>
      <c r="I816" s="36">
        <v>0.43129000000000001</v>
      </c>
      <c r="J816" s="36">
        <v>5.0800000000000003E-3</v>
      </c>
      <c r="K816" s="6">
        <v>2472</v>
      </c>
      <c r="L816" s="6">
        <v>44</v>
      </c>
      <c r="M816" s="6">
        <v>2398</v>
      </c>
      <c r="N816" s="6">
        <v>21</v>
      </c>
      <c r="O816" s="6">
        <v>2312</v>
      </c>
      <c r="P816" s="6">
        <v>23</v>
      </c>
      <c r="Q816" s="31">
        <f t="shared" si="80"/>
        <v>6.4724919093851145</v>
      </c>
      <c r="R816" s="31">
        <f t="shared" si="81"/>
        <v>3.8141870460975786</v>
      </c>
      <c r="S816" s="92">
        <f t="shared" si="84"/>
        <v>6.4724919093851145</v>
      </c>
      <c r="T816" s="32">
        <f t="shared" si="82"/>
        <v>2472</v>
      </c>
      <c r="U816" s="32">
        <f t="shared" si="83"/>
        <v>44</v>
      </c>
    </row>
    <row r="817" spans="1:21">
      <c r="A817" s="39" t="s">
        <v>2621</v>
      </c>
      <c r="B817" s="28">
        <v>278.44045000094502</v>
      </c>
      <c r="C817" s="28">
        <v>540.650375722278</v>
      </c>
      <c r="D817" s="39">
        <v>0.51501018496281348</v>
      </c>
      <c r="E817" s="36">
        <v>7.5359999999999996E-2</v>
      </c>
      <c r="F817" s="36">
        <v>1.0499999999999999E-3</v>
      </c>
      <c r="G817" s="36">
        <v>1.8551500000000001</v>
      </c>
      <c r="H817" s="36">
        <v>2.6329999999999999E-2</v>
      </c>
      <c r="I817" s="36">
        <v>0.1782</v>
      </c>
      <c r="J817" s="36">
        <v>1.42E-3</v>
      </c>
      <c r="K817" s="6">
        <v>1078</v>
      </c>
      <c r="L817" s="6">
        <v>16</v>
      </c>
      <c r="M817" s="6">
        <v>1065</v>
      </c>
      <c r="N817" s="6">
        <v>9</v>
      </c>
      <c r="O817" s="6">
        <v>1057</v>
      </c>
      <c r="P817" s="6">
        <v>8</v>
      </c>
      <c r="Q817" s="31">
        <f t="shared" si="80"/>
        <v>1.9480519480519431</v>
      </c>
      <c r="R817" s="31">
        <f t="shared" si="81"/>
        <v>3.267219478789849</v>
      </c>
      <c r="S817" s="92">
        <f t="shared" si="84"/>
        <v>1.9480519480519431</v>
      </c>
      <c r="T817" s="32">
        <f t="shared" si="82"/>
        <v>1078</v>
      </c>
      <c r="U817" s="32">
        <f t="shared" si="83"/>
        <v>16</v>
      </c>
    </row>
    <row r="818" spans="1:21">
      <c r="A818" s="39" t="s">
        <v>2622</v>
      </c>
      <c r="B818" s="28">
        <v>390.03283272328702</v>
      </c>
      <c r="C818" s="28">
        <v>1347.21846812126</v>
      </c>
      <c r="D818" s="39">
        <v>0.28950971349672816</v>
      </c>
      <c r="E818" s="36">
        <v>7.3899999999999993E-2</v>
      </c>
      <c r="F818" s="36">
        <v>9.7999999999999997E-4</v>
      </c>
      <c r="G818" s="36">
        <v>1.6812499999999999</v>
      </c>
      <c r="H818" s="36">
        <v>3.092E-2</v>
      </c>
      <c r="I818" s="36">
        <v>0.16442999999999999</v>
      </c>
      <c r="J818" s="36">
        <v>2.0400000000000001E-3</v>
      </c>
      <c r="K818" s="6">
        <v>1039</v>
      </c>
      <c r="L818" s="6">
        <v>19</v>
      </c>
      <c r="M818" s="6">
        <v>1001</v>
      </c>
      <c r="N818" s="6">
        <v>12</v>
      </c>
      <c r="O818" s="6">
        <v>981</v>
      </c>
      <c r="P818" s="6">
        <v>11</v>
      </c>
      <c r="Q818" s="31">
        <f t="shared" si="80"/>
        <v>5.582290664100098</v>
      </c>
      <c r="R818" s="31">
        <f t="shared" si="81"/>
        <v>4.0506848751625375</v>
      </c>
      <c r="S818" s="92">
        <f t="shared" si="84"/>
        <v>5.582290664100098</v>
      </c>
      <c r="T818" s="32">
        <f t="shared" si="82"/>
        <v>981</v>
      </c>
      <c r="U818" s="32">
        <f t="shared" si="83"/>
        <v>11</v>
      </c>
    </row>
    <row r="819" spans="1:21">
      <c r="A819" s="39" t="s">
        <v>2623</v>
      </c>
      <c r="B819" s="28">
        <v>870.20414352818898</v>
      </c>
      <c r="C819" s="28">
        <v>1550.5256745419999</v>
      </c>
      <c r="D819" s="39">
        <v>0.56123168923677003</v>
      </c>
      <c r="E819" s="36">
        <v>7.5039999999999996E-2</v>
      </c>
      <c r="F819" s="36">
        <v>1.0300000000000001E-3</v>
      </c>
      <c r="G819" s="36">
        <v>1.8499000000000001</v>
      </c>
      <c r="H819" s="36">
        <v>3.5439999999999999E-2</v>
      </c>
      <c r="I819" s="36">
        <v>0.17827000000000001</v>
      </c>
      <c r="J819" s="36">
        <v>2.4099999999999998E-3</v>
      </c>
      <c r="K819" s="6">
        <v>1070</v>
      </c>
      <c r="L819" s="6">
        <v>19</v>
      </c>
      <c r="M819" s="6">
        <v>1063</v>
      </c>
      <c r="N819" s="6">
        <v>13</v>
      </c>
      <c r="O819" s="6">
        <v>1058</v>
      </c>
      <c r="P819" s="6">
        <v>13</v>
      </c>
      <c r="Q819" s="31">
        <f t="shared" si="80"/>
        <v>1.1214953271028061</v>
      </c>
      <c r="R819" s="31">
        <f t="shared" si="81"/>
        <v>4.2703151149493541</v>
      </c>
      <c r="S819" s="92">
        <f t="shared" si="84"/>
        <v>1.1214953271028061</v>
      </c>
      <c r="T819" s="32">
        <f t="shared" si="82"/>
        <v>1070</v>
      </c>
      <c r="U819" s="32">
        <f t="shared" si="83"/>
        <v>19</v>
      </c>
    </row>
    <row r="820" spans="1:21">
      <c r="A820" s="40" t="s">
        <v>2624</v>
      </c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26"/>
      <c r="R820" s="26"/>
      <c r="S820" s="92">
        <f t="shared" si="84"/>
        <v>0</v>
      </c>
      <c r="T820" s="27"/>
      <c r="U820" s="27"/>
    </row>
    <row r="821" spans="1:21">
      <c r="A821" s="6" t="s">
        <v>2625</v>
      </c>
      <c r="B821" s="6"/>
      <c r="C821" s="6"/>
      <c r="D821" s="6">
        <v>0.21</v>
      </c>
      <c r="E821" s="6">
        <v>8.3409999999999998E-2</v>
      </c>
      <c r="F821" s="6">
        <v>2.7399999999999998E-3</v>
      </c>
      <c r="G821" s="6">
        <v>2.69937</v>
      </c>
      <c r="H821" s="6">
        <v>8.3519999999999997E-2</v>
      </c>
      <c r="I821" s="6">
        <v>0.23462</v>
      </c>
      <c r="J821" s="6">
        <v>7.0800000000000004E-3</v>
      </c>
      <c r="K821" s="6">
        <v>1278.8</v>
      </c>
      <c r="L821" s="6">
        <v>62.7</v>
      </c>
      <c r="M821" s="6">
        <v>1328.3</v>
      </c>
      <c r="N821" s="6">
        <v>22.7</v>
      </c>
      <c r="O821" s="6">
        <v>1358.7</v>
      </c>
      <c r="P821" s="6">
        <v>36.9</v>
      </c>
      <c r="Q821" s="31">
        <f t="shared" ref="Q821:Q879" si="85">(1-O821/K821)*100</f>
        <v>-6.2480450422270906</v>
      </c>
      <c r="R821" s="31">
        <f t="shared" ref="R821:R879" si="86">SQRT((2*P821)^2*(-1/K821)^2+(2*L821)^2*(O821/K821^2)^2)*100</f>
        <v>11.910303113710135</v>
      </c>
      <c r="S821" s="92">
        <f t="shared" si="84"/>
        <v>-6.2480450422270906</v>
      </c>
      <c r="T821" s="32">
        <f t="shared" ref="T821:T879" si="87">IF(O821&lt;=1000,O821,K821)</f>
        <v>1278.8</v>
      </c>
      <c r="U821" s="32">
        <f t="shared" ref="U821:U879" si="88">IF(T821&lt;=1000,P821,L821)</f>
        <v>62.7</v>
      </c>
    </row>
    <row r="822" spans="1:21">
      <c r="A822" s="6" t="s">
        <v>2626</v>
      </c>
      <c r="B822" s="6"/>
      <c r="C822" s="6"/>
      <c r="D822" s="6">
        <v>0.16</v>
      </c>
      <c r="E822" s="6">
        <v>6.5369999999999998E-2</v>
      </c>
      <c r="F822" s="6">
        <v>2.2799999999999999E-3</v>
      </c>
      <c r="G822" s="6">
        <v>0.92537999999999998</v>
      </c>
      <c r="H822" s="6">
        <v>3.0339999999999999E-2</v>
      </c>
      <c r="I822" s="6">
        <v>0.10262</v>
      </c>
      <c r="J822" s="6">
        <v>3.0999999999999999E-3</v>
      </c>
      <c r="K822" s="6">
        <v>786.3</v>
      </c>
      <c r="L822" s="6">
        <v>71.599999999999994</v>
      </c>
      <c r="M822" s="6">
        <v>665.2</v>
      </c>
      <c r="N822" s="6">
        <v>15.9</v>
      </c>
      <c r="O822" s="6">
        <v>629.70000000000005</v>
      </c>
      <c r="P822" s="6">
        <v>18.100000000000001</v>
      </c>
      <c r="Q822" s="31">
        <f t="shared" si="85"/>
        <v>19.916062571537573</v>
      </c>
      <c r="R822" s="31">
        <f t="shared" si="86"/>
        <v>15.294163242203664</v>
      </c>
      <c r="S822" s="92">
        <f t="shared" si="84"/>
        <v>19.916062571537573</v>
      </c>
      <c r="T822" s="32">
        <f t="shared" si="87"/>
        <v>629.70000000000005</v>
      </c>
      <c r="U822" s="32">
        <f t="shared" si="88"/>
        <v>18.100000000000001</v>
      </c>
    </row>
    <row r="823" spans="1:21">
      <c r="A823" s="6" t="s">
        <v>2627</v>
      </c>
      <c r="B823" s="6"/>
      <c r="C823" s="6"/>
      <c r="D823" s="6">
        <v>0.06</v>
      </c>
      <c r="E823" s="6">
        <v>8.5819999999999994E-2</v>
      </c>
      <c r="F823" s="6">
        <v>3.32E-3</v>
      </c>
      <c r="G823" s="6">
        <v>2.50861</v>
      </c>
      <c r="H823" s="6">
        <v>9.2219999999999996E-2</v>
      </c>
      <c r="I823" s="6">
        <v>0.21190999999999999</v>
      </c>
      <c r="J823" s="6">
        <v>6.5399999999999998E-3</v>
      </c>
      <c r="K823" s="6">
        <v>1334.1</v>
      </c>
      <c r="L823" s="6">
        <v>73</v>
      </c>
      <c r="M823" s="6">
        <v>1274.5</v>
      </c>
      <c r="N823" s="6">
        <v>26.3</v>
      </c>
      <c r="O823" s="6">
        <v>1239</v>
      </c>
      <c r="P823" s="6">
        <v>34.700000000000003</v>
      </c>
      <c r="Q823" s="31">
        <f t="shared" si="85"/>
        <v>7.128401169327625</v>
      </c>
      <c r="R823" s="31">
        <f t="shared" si="86"/>
        <v>11.417511977672607</v>
      </c>
      <c r="S823" s="92">
        <f t="shared" si="84"/>
        <v>7.128401169327625</v>
      </c>
      <c r="T823" s="32">
        <f t="shared" si="87"/>
        <v>1334.1</v>
      </c>
      <c r="U823" s="32">
        <f t="shared" si="88"/>
        <v>73</v>
      </c>
    </row>
    <row r="824" spans="1:21">
      <c r="A824" s="6" t="s">
        <v>2628</v>
      </c>
      <c r="B824" s="6"/>
      <c r="C824" s="6"/>
      <c r="D824" s="6">
        <v>0.44</v>
      </c>
      <c r="E824" s="6">
        <v>9.8049999999999998E-2</v>
      </c>
      <c r="F824" s="6">
        <v>3.0999999999999999E-3</v>
      </c>
      <c r="G824" s="6">
        <v>3.6962199999999998</v>
      </c>
      <c r="H824" s="6">
        <v>0.10965999999999999</v>
      </c>
      <c r="I824" s="6">
        <v>0.27328000000000002</v>
      </c>
      <c r="J824" s="6">
        <v>8.2199999999999999E-3</v>
      </c>
      <c r="K824" s="6">
        <v>1587.4</v>
      </c>
      <c r="L824" s="6">
        <v>58</v>
      </c>
      <c r="M824" s="6">
        <v>1570.6</v>
      </c>
      <c r="N824" s="6">
        <v>23.4</v>
      </c>
      <c r="O824" s="6">
        <v>1557.4</v>
      </c>
      <c r="P824" s="6">
        <v>41.5</v>
      </c>
      <c r="Q824" s="31">
        <f t="shared" si="85"/>
        <v>1.8898828272647106</v>
      </c>
      <c r="R824" s="31">
        <f t="shared" si="86"/>
        <v>8.8735540647441962</v>
      </c>
      <c r="S824" s="92">
        <f t="shared" si="84"/>
        <v>1.8898828272647106</v>
      </c>
      <c r="T824" s="32">
        <f t="shared" si="87"/>
        <v>1587.4</v>
      </c>
      <c r="U824" s="32">
        <f t="shared" si="88"/>
        <v>58</v>
      </c>
    </row>
    <row r="825" spans="1:21">
      <c r="A825" s="6" t="s">
        <v>2629</v>
      </c>
      <c r="B825" s="6"/>
      <c r="C825" s="6"/>
      <c r="D825" s="6">
        <v>0.41</v>
      </c>
      <c r="E825" s="6">
        <v>0.17382</v>
      </c>
      <c r="F825" s="6">
        <v>5.3600000000000002E-3</v>
      </c>
      <c r="G825" s="6">
        <v>10.382999999999999</v>
      </c>
      <c r="H825" s="6">
        <v>0.29927999999999999</v>
      </c>
      <c r="I825" s="6">
        <v>0.43302000000000002</v>
      </c>
      <c r="J825" s="6">
        <v>1.298E-2</v>
      </c>
      <c r="K825" s="6">
        <v>2594.8000000000002</v>
      </c>
      <c r="L825" s="6">
        <v>50.5</v>
      </c>
      <c r="M825" s="6">
        <v>2469.5</v>
      </c>
      <c r="N825" s="6">
        <v>26.4</v>
      </c>
      <c r="O825" s="6">
        <v>2319.3000000000002</v>
      </c>
      <c r="P825" s="6">
        <v>58.1</v>
      </c>
      <c r="Q825" s="31">
        <f t="shared" si="85"/>
        <v>10.617388623400647</v>
      </c>
      <c r="R825" s="31">
        <f t="shared" si="86"/>
        <v>5.6708463396463022</v>
      </c>
      <c r="S825" s="92">
        <f t="shared" si="84"/>
        <v>10.617388623400647</v>
      </c>
      <c r="T825" s="32">
        <f t="shared" si="87"/>
        <v>2594.8000000000002</v>
      </c>
      <c r="U825" s="32">
        <f t="shared" si="88"/>
        <v>50.5</v>
      </c>
    </row>
    <row r="826" spans="1:21">
      <c r="A826" s="6" t="s">
        <v>2630</v>
      </c>
      <c r="B826" s="6"/>
      <c r="C826" s="6"/>
      <c r="D826" s="6">
        <v>0.83</v>
      </c>
      <c r="E826" s="6">
        <v>6.4979999999999996E-2</v>
      </c>
      <c r="F826" s="6">
        <v>2.14E-3</v>
      </c>
      <c r="G826" s="6">
        <v>0.90971000000000002</v>
      </c>
      <c r="H826" s="6">
        <v>2.8320000000000001E-2</v>
      </c>
      <c r="I826" s="6">
        <v>0.10150000000000001</v>
      </c>
      <c r="J826" s="6">
        <v>3.0599999999999998E-3</v>
      </c>
      <c r="K826" s="6">
        <v>773.7</v>
      </c>
      <c r="L826" s="6">
        <v>67.8</v>
      </c>
      <c r="M826" s="6">
        <v>656.9</v>
      </c>
      <c r="N826" s="6">
        <v>14.9</v>
      </c>
      <c r="O826" s="6">
        <v>623.20000000000005</v>
      </c>
      <c r="P826" s="6">
        <v>17.899999999999999</v>
      </c>
      <c r="Q826" s="31">
        <f t="shared" si="85"/>
        <v>19.451983973116192</v>
      </c>
      <c r="R826" s="31">
        <f t="shared" si="86"/>
        <v>14.855957069146919</v>
      </c>
      <c r="S826" s="92">
        <f t="shared" si="84"/>
        <v>19.451983973116192</v>
      </c>
      <c r="T826" s="32">
        <f t="shared" si="87"/>
        <v>623.20000000000005</v>
      </c>
      <c r="U826" s="32">
        <f t="shared" si="88"/>
        <v>17.899999999999999</v>
      </c>
    </row>
    <row r="827" spans="1:21">
      <c r="A827" s="6" t="s">
        <v>2631</v>
      </c>
      <c r="B827" s="6"/>
      <c r="C827" s="6"/>
      <c r="D827" s="6">
        <v>0.22</v>
      </c>
      <c r="E827" s="6">
        <v>9.2609999999999998E-2</v>
      </c>
      <c r="F827" s="6">
        <v>2.8600000000000001E-3</v>
      </c>
      <c r="G827" s="6">
        <v>3.0005000000000002</v>
      </c>
      <c r="H827" s="6">
        <v>8.6800000000000002E-2</v>
      </c>
      <c r="I827" s="6">
        <v>0.23488999999999999</v>
      </c>
      <c r="J827" s="6">
        <v>7.0400000000000003E-3</v>
      </c>
      <c r="K827" s="6">
        <v>1479.9</v>
      </c>
      <c r="L827" s="6">
        <v>57.4</v>
      </c>
      <c r="M827" s="6">
        <v>1407.7</v>
      </c>
      <c r="N827" s="6">
        <v>21.8</v>
      </c>
      <c r="O827" s="6">
        <v>1360.1</v>
      </c>
      <c r="P827" s="6">
        <v>36.6</v>
      </c>
      <c r="Q827" s="31">
        <f t="shared" si="85"/>
        <v>8.0951415636191797</v>
      </c>
      <c r="R827" s="31">
        <f t="shared" si="86"/>
        <v>8.6771460109800778</v>
      </c>
      <c r="S827" s="92">
        <f t="shared" si="84"/>
        <v>8.0951415636191797</v>
      </c>
      <c r="T827" s="32">
        <f t="shared" si="87"/>
        <v>1479.9</v>
      </c>
      <c r="U827" s="32">
        <f t="shared" si="88"/>
        <v>57.4</v>
      </c>
    </row>
    <row r="828" spans="1:21">
      <c r="A828" s="6" t="s">
        <v>2632</v>
      </c>
      <c r="B828" s="6"/>
      <c r="C828" s="6"/>
      <c r="D828" s="6">
        <v>0.23</v>
      </c>
      <c r="E828" s="6">
        <v>6.8849999999999995E-2</v>
      </c>
      <c r="F828" s="6">
        <v>2.1199999999999999E-3</v>
      </c>
      <c r="G828" s="6">
        <v>0.96682999999999997</v>
      </c>
      <c r="H828" s="6">
        <v>2.8000000000000001E-2</v>
      </c>
      <c r="I828" s="6">
        <v>0.1018</v>
      </c>
      <c r="J828" s="6">
        <v>3.0400000000000002E-3</v>
      </c>
      <c r="K828" s="6">
        <v>894.2</v>
      </c>
      <c r="L828" s="6">
        <v>62.3</v>
      </c>
      <c r="M828" s="6">
        <v>686.8</v>
      </c>
      <c r="N828" s="6">
        <v>14.4</v>
      </c>
      <c r="O828" s="6">
        <v>624.9</v>
      </c>
      <c r="P828" s="6">
        <v>17.8</v>
      </c>
      <c r="Q828" s="31">
        <f t="shared" si="85"/>
        <v>30.11630507716395</v>
      </c>
      <c r="R828" s="31">
        <f t="shared" si="86"/>
        <v>10.520175606991449</v>
      </c>
      <c r="S828" s="92" t="str">
        <f t="shared" si="84"/>
        <v>X</v>
      </c>
      <c r="T828" s="32">
        <f t="shared" si="87"/>
        <v>624.9</v>
      </c>
      <c r="U828" s="32">
        <f t="shared" si="88"/>
        <v>17.8</v>
      </c>
    </row>
    <row r="829" spans="1:21">
      <c r="A829" s="6" t="s">
        <v>2633</v>
      </c>
      <c r="B829" s="6"/>
      <c r="C829" s="6"/>
      <c r="D829" s="6">
        <v>0.1</v>
      </c>
      <c r="E829" s="6">
        <v>7.9729999999999995E-2</v>
      </c>
      <c r="F829" s="6">
        <v>2.48E-3</v>
      </c>
      <c r="G829" s="6">
        <v>2.1208800000000001</v>
      </c>
      <c r="H829" s="6">
        <v>6.1559999999999997E-2</v>
      </c>
      <c r="I829" s="6">
        <v>0.19284000000000001</v>
      </c>
      <c r="J829" s="6">
        <v>5.7800000000000004E-3</v>
      </c>
      <c r="K829" s="6">
        <v>1190.3</v>
      </c>
      <c r="L829" s="6">
        <v>60.2</v>
      </c>
      <c r="M829" s="6">
        <v>1155.5999999999999</v>
      </c>
      <c r="N829" s="6">
        <v>19.8</v>
      </c>
      <c r="O829" s="6">
        <v>1136.7</v>
      </c>
      <c r="P829" s="6">
        <v>31.2</v>
      </c>
      <c r="Q829" s="31">
        <f t="shared" si="85"/>
        <v>4.5030664538351584</v>
      </c>
      <c r="R829" s="31">
        <f t="shared" si="86"/>
        <v>10.990474134399959</v>
      </c>
      <c r="S829" s="92">
        <f t="shared" si="84"/>
        <v>4.5030664538351584</v>
      </c>
      <c r="T829" s="32">
        <f t="shared" si="87"/>
        <v>1190.3</v>
      </c>
      <c r="U829" s="32">
        <f t="shared" si="88"/>
        <v>60.2</v>
      </c>
    </row>
    <row r="830" spans="1:21">
      <c r="A830" s="6" t="s">
        <v>2634</v>
      </c>
      <c r="B830" s="6"/>
      <c r="C830" s="6"/>
      <c r="D830" s="6">
        <v>0.99</v>
      </c>
      <c r="E830" s="6">
        <v>7.442E-2</v>
      </c>
      <c r="F830" s="6">
        <v>3.4199999999999999E-3</v>
      </c>
      <c r="G830" s="6">
        <v>1.63209</v>
      </c>
      <c r="H830" s="6">
        <v>7.1620000000000003E-2</v>
      </c>
      <c r="I830" s="6">
        <v>0.15898999999999999</v>
      </c>
      <c r="J830" s="6">
        <v>5.0000000000000001E-3</v>
      </c>
      <c r="K830" s="6">
        <v>1052.9000000000001</v>
      </c>
      <c r="L830" s="6">
        <v>89.9</v>
      </c>
      <c r="M830" s="6">
        <v>982.7</v>
      </c>
      <c r="N830" s="6">
        <v>27.3</v>
      </c>
      <c r="O830" s="6">
        <v>951.2</v>
      </c>
      <c r="P830" s="6">
        <v>27.8</v>
      </c>
      <c r="Q830" s="31">
        <f t="shared" si="85"/>
        <v>9.6590369455788796</v>
      </c>
      <c r="R830" s="31">
        <f t="shared" si="86"/>
        <v>16.305949358175202</v>
      </c>
      <c r="S830" s="92">
        <f t="shared" si="84"/>
        <v>9.6590369455788796</v>
      </c>
      <c r="T830" s="32">
        <f t="shared" si="87"/>
        <v>951.2</v>
      </c>
      <c r="U830" s="32">
        <f t="shared" si="88"/>
        <v>27.8</v>
      </c>
    </row>
    <row r="831" spans="1:21">
      <c r="A831" s="6" t="s">
        <v>2635</v>
      </c>
      <c r="B831" s="6"/>
      <c r="C831" s="6"/>
      <c r="D831" s="6">
        <v>0.26</v>
      </c>
      <c r="E831" s="6">
        <v>7.5240000000000001E-2</v>
      </c>
      <c r="F831" s="6">
        <v>2.5000000000000001E-3</v>
      </c>
      <c r="G831" s="6">
        <v>1.62094</v>
      </c>
      <c r="H831" s="6">
        <v>5.058E-2</v>
      </c>
      <c r="I831" s="6">
        <v>0.15619</v>
      </c>
      <c r="J831" s="6">
        <v>4.7200000000000002E-3</v>
      </c>
      <c r="K831" s="6">
        <v>1074.9000000000001</v>
      </c>
      <c r="L831" s="6">
        <v>65.3</v>
      </c>
      <c r="M831" s="6">
        <v>978.4</v>
      </c>
      <c r="N831" s="6">
        <v>19.399999999999999</v>
      </c>
      <c r="O831" s="6">
        <v>935.6</v>
      </c>
      <c r="P831" s="6">
        <v>26.3</v>
      </c>
      <c r="Q831" s="31">
        <f t="shared" si="85"/>
        <v>12.959345055353989</v>
      </c>
      <c r="R831" s="31">
        <f t="shared" si="86"/>
        <v>11.652701585638193</v>
      </c>
      <c r="S831" s="92">
        <f t="shared" si="84"/>
        <v>12.959345055353989</v>
      </c>
      <c r="T831" s="32">
        <f t="shared" si="87"/>
        <v>935.6</v>
      </c>
      <c r="U831" s="32">
        <f t="shared" si="88"/>
        <v>26.3</v>
      </c>
    </row>
    <row r="832" spans="1:21">
      <c r="A832" s="6" t="s">
        <v>2636</v>
      </c>
      <c r="B832" s="6"/>
      <c r="C832" s="6"/>
      <c r="D832" s="6">
        <v>0.06</v>
      </c>
      <c r="E832" s="6">
        <v>8.5940000000000003E-2</v>
      </c>
      <c r="F832" s="6">
        <v>2.66E-3</v>
      </c>
      <c r="G832" s="6">
        <v>2.6217700000000002</v>
      </c>
      <c r="H832" s="6">
        <v>7.578E-2</v>
      </c>
      <c r="I832" s="6">
        <v>0.22117000000000001</v>
      </c>
      <c r="J832" s="6">
        <v>6.62E-3</v>
      </c>
      <c r="K832" s="6">
        <v>1336.8</v>
      </c>
      <c r="L832" s="6">
        <v>58.7</v>
      </c>
      <c r="M832" s="6">
        <v>1306.8</v>
      </c>
      <c r="N832" s="6">
        <v>21</v>
      </c>
      <c r="O832" s="6">
        <v>1288.0999999999999</v>
      </c>
      <c r="P832" s="6">
        <v>34.9</v>
      </c>
      <c r="Q832" s="31">
        <f t="shared" si="85"/>
        <v>3.6430281268701403</v>
      </c>
      <c r="R832" s="31">
        <f t="shared" si="86"/>
        <v>9.9434702741753718</v>
      </c>
      <c r="S832" s="92">
        <f t="shared" si="84"/>
        <v>3.6430281268701403</v>
      </c>
      <c r="T832" s="32">
        <f t="shared" si="87"/>
        <v>1336.8</v>
      </c>
      <c r="U832" s="32">
        <f t="shared" si="88"/>
        <v>58.7</v>
      </c>
    </row>
    <row r="833" spans="1:21">
      <c r="A833" s="6" t="s">
        <v>2637</v>
      </c>
      <c r="B833" s="6"/>
      <c r="C833" s="6"/>
      <c r="D833" s="6">
        <v>0.4</v>
      </c>
      <c r="E833" s="6">
        <v>8.0360000000000001E-2</v>
      </c>
      <c r="F833" s="6">
        <v>2.7000000000000001E-3</v>
      </c>
      <c r="G833" s="6">
        <v>1.72834</v>
      </c>
      <c r="H833" s="6">
        <v>5.4820000000000001E-2</v>
      </c>
      <c r="I833" s="6">
        <v>0.15592</v>
      </c>
      <c r="J833" s="6">
        <v>4.7200000000000002E-3</v>
      </c>
      <c r="K833" s="6">
        <v>1205.8</v>
      </c>
      <c r="L833" s="6">
        <v>64.8</v>
      </c>
      <c r="M833" s="6">
        <v>1019.1</v>
      </c>
      <c r="N833" s="6">
        <v>20.2</v>
      </c>
      <c r="O833" s="6">
        <v>934.1</v>
      </c>
      <c r="P833" s="6">
        <v>26.3</v>
      </c>
      <c r="Q833" s="31">
        <f t="shared" si="85"/>
        <v>22.532758334715542</v>
      </c>
      <c r="R833" s="31">
        <f t="shared" si="86"/>
        <v>9.3997412444391042</v>
      </c>
      <c r="S833" s="92" t="str">
        <f t="shared" si="84"/>
        <v>X</v>
      </c>
      <c r="T833" s="32">
        <f t="shared" si="87"/>
        <v>934.1</v>
      </c>
      <c r="U833" s="32">
        <f t="shared" si="88"/>
        <v>26.3</v>
      </c>
    </row>
    <row r="834" spans="1:21">
      <c r="A834" s="6" t="s">
        <v>2638</v>
      </c>
      <c r="B834" s="6"/>
      <c r="C834" s="6"/>
      <c r="D834" s="6">
        <v>1.35</v>
      </c>
      <c r="E834" s="6">
        <v>0.17269999999999999</v>
      </c>
      <c r="F834" s="6">
        <v>5.6600000000000001E-3</v>
      </c>
      <c r="G834" s="6">
        <v>9.7137200000000004</v>
      </c>
      <c r="H834" s="6">
        <v>0.29912</v>
      </c>
      <c r="I834" s="6">
        <v>0.40775</v>
      </c>
      <c r="J834" s="6">
        <v>1.24E-2</v>
      </c>
      <c r="K834" s="6">
        <v>2584</v>
      </c>
      <c r="L834" s="6">
        <v>53.7</v>
      </c>
      <c r="M834" s="6">
        <v>2408</v>
      </c>
      <c r="N834" s="6">
        <v>28</v>
      </c>
      <c r="O834" s="6">
        <v>2204.6</v>
      </c>
      <c r="P834" s="6">
        <v>56.5</v>
      </c>
      <c r="Q834" s="31">
        <f t="shared" si="85"/>
        <v>14.682662538699699</v>
      </c>
      <c r="R834" s="31">
        <f t="shared" si="86"/>
        <v>5.6301342856614003</v>
      </c>
      <c r="S834" s="92">
        <f t="shared" si="84"/>
        <v>14.682662538699699</v>
      </c>
      <c r="T834" s="32">
        <f t="shared" si="87"/>
        <v>2584</v>
      </c>
      <c r="U834" s="32">
        <f t="shared" si="88"/>
        <v>53.7</v>
      </c>
    </row>
    <row r="835" spans="1:21">
      <c r="A835" s="6" t="s">
        <v>2639</v>
      </c>
      <c r="B835" s="6"/>
      <c r="C835" s="6"/>
      <c r="D835" s="6">
        <v>0.16</v>
      </c>
      <c r="E835" s="6">
        <v>8.09E-2</v>
      </c>
      <c r="F835" s="6">
        <v>2.66E-3</v>
      </c>
      <c r="G835" s="6">
        <v>1.78592</v>
      </c>
      <c r="H835" s="6">
        <v>5.5219999999999998E-2</v>
      </c>
      <c r="I835" s="6">
        <v>0.16003999999999999</v>
      </c>
      <c r="J835" s="6">
        <v>4.8199999999999996E-3</v>
      </c>
      <c r="K835" s="6">
        <v>1219</v>
      </c>
      <c r="L835" s="6">
        <v>63.3</v>
      </c>
      <c r="M835" s="6">
        <v>1040.3</v>
      </c>
      <c r="N835" s="6">
        <v>19.899999999999999</v>
      </c>
      <c r="O835" s="6">
        <v>957</v>
      </c>
      <c r="P835" s="6">
        <v>26.7</v>
      </c>
      <c r="Q835" s="31">
        <f t="shared" si="85"/>
        <v>21.493027071369973</v>
      </c>
      <c r="R835" s="31">
        <f t="shared" si="86"/>
        <v>9.2556890075511564</v>
      </c>
      <c r="S835" s="92" t="str">
        <f t="shared" si="84"/>
        <v>X</v>
      </c>
      <c r="T835" s="32">
        <f t="shared" si="87"/>
        <v>957</v>
      </c>
      <c r="U835" s="32">
        <f t="shared" si="88"/>
        <v>26.7</v>
      </c>
    </row>
    <row r="836" spans="1:21">
      <c r="A836" s="6" t="s">
        <v>2640</v>
      </c>
      <c r="B836" s="6"/>
      <c r="C836" s="6"/>
      <c r="D836" s="6">
        <v>0.08</v>
      </c>
      <c r="E836" s="6">
        <v>6.8349999999999994E-2</v>
      </c>
      <c r="F836" s="6">
        <v>2.14E-3</v>
      </c>
      <c r="G836" s="6">
        <v>0.80893000000000004</v>
      </c>
      <c r="H836" s="6">
        <v>2.376E-2</v>
      </c>
      <c r="I836" s="6">
        <v>8.5800000000000001E-2</v>
      </c>
      <c r="J836" s="6">
        <v>2.5799999999999998E-3</v>
      </c>
      <c r="K836" s="6">
        <v>879.2</v>
      </c>
      <c r="L836" s="6">
        <v>63.5</v>
      </c>
      <c r="M836" s="6">
        <v>601.9</v>
      </c>
      <c r="N836" s="6">
        <v>13.3</v>
      </c>
      <c r="O836" s="6">
        <v>530.6</v>
      </c>
      <c r="P836" s="6">
        <v>15.3</v>
      </c>
      <c r="Q836" s="31">
        <f t="shared" si="85"/>
        <v>39.64968152866242</v>
      </c>
      <c r="R836" s="31">
        <f t="shared" si="86"/>
        <v>9.3866673689845168</v>
      </c>
      <c r="S836" s="92" t="str">
        <f t="shared" ref="S836:S899" si="89">IF(OR(Q836-R836&gt;10,Q836+R836&lt;-5),"X",Q836)</f>
        <v>X</v>
      </c>
      <c r="T836" s="32">
        <f t="shared" si="87"/>
        <v>530.6</v>
      </c>
      <c r="U836" s="32">
        <f t="shared" si="88"/>
        <v>15.3</v>
      </c>
    </row>
    <row r="837" spans="1:21">
      <c r="A837" s="6" t="s">
        <v>2641</v>
      </c>
      <c r="B837" s="6"/>
      <c r="C837" s="6"/>
      <c r="D837" s="6">
        <v>0.95</v>
      </c>
      <c r="E837" s="6">
        <v>9.1869999999999993E-2</v>
      </c>
      <c r="F837" s="6">
        <v>3.3E-3</v>
      </c>
      <c r="G837" s="6">
        <v>3.0092500000000002</v>
      </c>
      <c r="H837" s="6">
        <v>0.10212</v>
      </c>
      <c r="I837" s="6">
        <v>0.23746</v>
      </c>
      <c r="J837" s="6">
        <v>7.26E-3</v>
      </c>
      <c r="K837" s="6">
        <v>1464.7</v>
      </c>
      <c r="L837" s="6">
        <v>66.7</v>
      </c>
      <c r="M837" s="6">
        <v>1410</v>
      </c>
      <c r="N837" s="6">
        <v>25.5</v>
      </c>
      <c r="O837" s="6">
        <v>1373.5</v>
      </c>
      <c r="P837" s="6">
        <v>37.700000000000003</v>
      </c>
      <c r="Q837" s="31">
        <f t="shared" si="85"/>
        <v>6.2265310302451082</v>
      </c>
      <c r="R837" s="31">
        <f t="shared" si="86"/>
        <v>9.9720306138901336</v>
      </c>
      <c r="S837" s="92">
        <f t="shared" si="89"/>
        <v>6.2265310302451082</v>
      </c>
      <c r="T837" s="32">
        <f t="shared" si="87"/>
        <v>1464.7</v>
      </c>
      <c r="U837" s="32">
        <f t="shared" si="88"/>
        <v>66.7</v>
      </c>
    </row>
    <row r="838" spans="1:21">
      <c r="A838" s="6" t="s">
        <v>2642</v>
      </c>
      <c r="B838" s="6"/>
      <c r="C838" s="6"/>
      <c r="D838" s="6">
        <v>0.1</v>
      </c>
      <c r="E838" s="6">
        <v>0.17257</v>
      </c>
      <c r="F838" s="6">
        <v>5.3600000000000002E-3</v>
      </c>
      <c r="G838" s="6">
        <v>7.8582200000000002</v>
      </c>
      <c r="H838" s="6">
        <v>0.22806000000000001</v>
      </c>
      <c r="I838" s="6">
        <v>0.33011000000000001</v>
      </c>
      <c r="J838" s="6">
        <v>9.9000000000000008E-3</v>
      </c>
      <c r="K838" s="6">
        <v>2582.6999999999998</v>
      </c>
      <c r="L838" s="6">
        <v>50.9</v>
      </c>
      <c r="M838" s="6">
        <v>2214.9</v>
      </c>
      <c r="N838" s="6">
        <v>25.8</v>
      </c>
      <c r="O838" s="6">
        <v>1838.9</v>
      </c>
      <c r="P838" s="6">
        <v>47.8</v>
      </c>
      <c r="Q838" s="31">
        <f t="shared" si="85"/>
        <v>28.799318542610443</v>
      </c>
      <c r="R838" s="31">
        <f t="shared" si="86"/>
        <v>4.6451778602070135</v>
      </c>
      <c r="S838" s="92" t="str">
        <f t="shared" si="89"/>
        <v>X</v>
      </c>
      <c r="T838" s="32">
        <f t="shared" si="87"/>
        <v>2582.6999999999998</v>
      </c>
      <c r="U838" s="32">
        <f t="shared" si="88"/>
        <v>50.9</v>
      </c>
    </row>
    <row r="839" spans="1:21">
      <c r="A839" s="6" t="s">
        <v>2643</v>
      </c>
      <c r="B839" s="6"/>
      <c r="C839" s="6"/>
      <c r="D839" s="6">
        <v>0.12</v>
      </c>
      <c r="E839" s="6">
        <v>6.6320000000000004E-2</v>
      </c>
      <c r="F839" s="6">
        <v>2.2000000000000001E-3</v>
      </c>
      <c r="G839" s="6">
        <v>0.70969000000000004</v>
      </c>
      <c r="H839" s="6">
        <v>2.2259999999999999E-2</v>
      </c>
      <c r="I839" s="6">
        <v>7.7579999999999996E-2</v>
      </c>
      <c r="J839" s="6">
        <v>2.3400000000000001E-3</v>
      </c>
      <c r="K839" s="6">
        <v>816.5</v>
      </c>
      <c r="L839" s="6">
        <v>67.8</v>
      </c>
      <c r="M839" s="6">
        <v>544.6</v>
      </c>
      <c r="N839" s="6">
        <v>13.1</v>
      </c>
      <c r="O839" s="6">
        <v>481.7</v>
      </c>
      <c r="P839" s="6">
        <v>14</v>
      </c>
      <c r="Q839" s="31">
        <f t="shared" si="85"/>
        <v>41.004286589099813</v>
      </c>
      <c r="R839" s="31">
        <f t="shared" si="86"/>
        <v>10.380498414224061</v>
      </c>
      <c r="S839" s="92" t="str">
        <f t="shared" si="89"/>
        <v>X</v>
      </c>
      <c r="T839" s="32">
        <f t="shared" si="87"/>
        <v>481.7</v>
      </c>
      <c r="U839" s="32">
        <f t="shared" si="88"/>
        <v>14</v>
      </c>
    </row>
    <row r="840" spans="1:21">
      <c r="A840" s="6" t="s">
        <v>2644</v>
      </c>
      <c r="B840" s="6"/>
      <c r="C840" s="6"/>
      <c r="D840" s="6">
        <v>0.61</v>
      </c>
      <c r="E840" s="6">
        <v>7.5579999999999994E-2</v>
      </c>
      <c r="F840" s="6">
        <v>2.4599999999999999E-3</v>
      </c>
      <c r="G840" s="6">
        <v>1.6916599999999999</v>
      </c>
      <c r="H840" s="6">
        <v>5.178E-2</v>
      </c>
      <c r="I840" s="6">
        <v>0.16227</v>
      </c>
      <c r="J840" s="6">
        <v>4.8799999999999998E-3</v>
      </c>
      <c r="K840" s="6">
        <v>1084</v>
      </c>
      <c r="L840" s="6">
        <v>63.9</v>
      </c>
      <c r="M840" s="6">
        <v>1005.4</v>
      </c>
      <c r="N840" s="6">
        <v>19.3</v>
      </c>
      <c r="O840" s="6">
        <v>969.4</v>
      </c>
      <c r="P840" s="6">
        <v>27</v>
      </c>
      <c r="Q840" s="31">
        <f t="shared" si="85"/>
        <v>10.571955719557202</v>
      </c>
      <c r="R840" s="31">
        <f t="shared" si="86"/>
        <v>11.660890565388215</v>
      </c>
      <c r="S840" s="92">
        <f t="shared" si="89"/>
        <v>10.571955719557202</v>
      </c>
      <c r="T840" s="32">
        <f t="shared" si="87"/>
        <v>969.4</v>
      </c>
      <c r="U840" s="32">
        <f t="shared" si="88"/>
        <v>27</v>
      </c>
    </row>
    <row r="841" spans="1:21">
      <c r="A841" s="6" t="s">
        <v>2645</v>
      </c>
      <c r="B841" s="6"/>
      <c r="C841" s="6"/>
      <c r="D841" s="6">
        <v>0.36</v>
      </c>
      <c r="E841" s="6">
        <v>6.7049999999999998E-2</v>
      </c>
      <c r="F841" s="6">
        <v>2.16E-3</v>
      </c>
      <c r="G841" s="6">
        <v>0.72572999999999999</v>
      </c>
      <c r="H841" s="6">
        <v>2.1940000000000001E-2</v>
      </c>
      <c r="I841" s="6">
        <v>7.8460000000000002E-2</v>
      </c>
      <c r="J841" s="6">
        <v>2.3600000000000001E-3</v>
      </c>
      <c r="K841" s="6">
        <v>839.3</v>
      </c>
      <c r="L841" s="6">
        <v>65.7</v>
      </c>
      <c r="M841" s="6">
        <v>554</v>
      </c>
      <c r="N841" s="6">
        <v>12.8</v>
      </c>
      <c r="O841" s="6">
        <v>486.9</v>
      </c>
      <c r="P841" s="6">
        <v>14.1</v>
      </c>
      <c r="Q841" s="31">
        <f t="shared" si="85"/>
        <v>41.987370427737403</v>
      </c>
      <c r="R841" s="31">
        <f t="shared" si="86"/>
        <v>9.6839677580932531</v>
      </c>
      <c r="S841" s="92" t="str">
        <f t="shared" si="89"/>
        <v>X</v>
      </c>
      <c r="T841" s="32">
        <f t="shared" si="87"/>
        <v>486.9</v>
      </c>
      <c r="U841" s="32">
        <f t="shared" si="88"/>
        <v>14.1</v>
      </c>
    </row>
    <row r="842" spans="1:21">
      <c r="A842" s="6" t="s">
        <v>2646</v>
      </c>
      <c r="B842" s="6"/>
      <c r="C842" s="6"/>
      <c r="D842" s="6">
        <v>0.1</v>
      </c>
      <c r="E842" s="6">
        <v>6.0979999999999999E-2</v>
      </c>
      <c r="F842" s="6">
        <v>1.9599999999999999E-3</v>
      </c>
      <c r="G842" s="6">
        <v>0.64007999999999998</v>
      </c>
      <c r="H842" s="6">
        <v>1.9400000000000001E-2</v>
      </c>
      <c r="I842" s="6">
        <v>7.6100000000000001E-2</v>
      </c>
      <c r="J842" s="6">
        <v>2.2799999999999999E-3</v>
      </c>
      <c r="K842" s="6">
        <v>638.5</v>
      </c>
      <c r="L842" s="6">
        <v>67.7</v>
      </c>
      <c r="M842" s="6">
        <v>502.4</v>
      </c>
      <c r="N842" s="6">
        <v>11.9</v>
      </c>
      <c r="O842" s="6">
        <v>472.8</v>
      </c>
      <c r="P842" s="6">
        <v>13.6</v>
      </c>
      <c r="Q842" s="31">
        <f t="shared" si="85"/>
        <v>25.951448707909165</v>
      </c>
      <c r="R842" s="31">
        <f t="shared" si="86"/>
        <v>16.270287295725424</v>
      </c>
      <c r="S842" s="92">
        <f t="shared" si="89"/>
        <v>25.951448707909165</v>
      </c>
      <c r="T842" s="32">
        <f t="shared" si="87"/>
        <v>472.8</v>
      </c>
      <c r="U842" s="32">
        <f t="shared" si="88"/>
        <v>13.6</v>
      </c>
    </row>
    <row r="843" spans="1:21">
      <c r="A843" s="6" t="s">
        <v>2647</v>
      </c>
      <c r="B843" s="6"/>
      <c r="C843" s="6"/>
      <c r="D843" s="6">
        <v>0.91</v>
      </c>
      <c r="E843" s="6">
        <v>5.8130000000000001E-2</v>
      </c>
      <c r="F843" s="6">
        <v>1.9E-3</v>
      </c>
      <c r="G843" s="6">
        <v>0.68015000000000003</v>
      </c>
      <c r="H843" s="6">
        <v>2.0920000000000001E-2</v>
      </c>
      <c r="I843" s="6">
        <v>8.4820000000000007E-2</v>
      </c>
      <c r="J843" s="6">
        <v>2.5600000000000002E-3</v>
      </c>
      <c r="K843" s="6">
        <v>534.70000000000005</v>
      </c>
      <c r="L843" s="6">
        <v>70</v>
      </c>
      <c r="M843" s="6">
        <v>526.9</v>
      </c>
      <c r="N843" s="6">
        <v>12.6</v>
      </c>
      <c r="O843" s="6">
        <v>524.79999999999995</v>
      </c>
      <c r="P843" s="6">
        <v>15.2</v>
      </c>
      <c r="Q843" s="31">
        <f t="shared" si="85"/>
        <v>1.8515055171124173</v>
      </c>
      <c r="R843" s="31">
        <f t="shared" si="86"/>
        <v>26.319535086723384</v>
      </c>
      <c r="S843" s="92">
        <f t="shared" si="89"/>
        <v>1.8515055171124173</v>
      </c>
      <c r="T843" s="32">
        <f t="shared" si="87"/>
        <v>524.79999999999995</v>
      </c>
      <c r="U843" s="32">
        <f t="shared" si="88"/>
        <v>15.2</v>
      </c>
    </row>
    <row r="844" spans="1:21">
      <c r="A844" s="6" t="s">
        <v>2648</v>
      </c>
      <c r="B844" s="6"/>
      <c r="C844" s="6"/>
      <c r="D844" s="6">
        <v>0.18</v>
      </c>
      <c r="E844" s="6">
        <v>8.5519999999999999E-2</v>
      </c>
      <c r="F844" s="6">
        <v>3.14E-3</v>
      </c>
      <c r="G844" s="6">
        <v>2.8234699999999999</v>
      </c>
      <c r="H844" s="6">
        <v>9.8100000000000007E-2</v>
      </c>
      <c r="I844" s="6">
        <v>0.23934</v>
      </c>
      <c r="J844" s="6">
        <v>7.3400000000000002E-3</v>
      </c>
      <c r="K844" s="6">
        <v>1327.4</v>
      </c>
      <c r="L844" s="6">
        <v>69.5</v>
      </c>
      <c r="M844" s="6">
        <v>1361.8</v>
      </c>
      <c r="N844" s="6">
        <v>25.7</v>
      </c>
      <c r="O844" s="6">
        <v>1383.3</v>
      </c>
      <c r="P844" s="6">
        <v>38.1</v>
      </c>
      <c r="Q844" s="31">
        <f t="shared" si="85"/>
        <v>-4.2112400180804421</v>
      </c>
      <c r="R844" s="31">
        <f t="shared" si="86"/>
        <v>12.330382167974504</v>
      </c>
      <c r="S844" s="92">
        <f t="shared" si="89"/>
        <v>-4.2112400180804421</v>
      </c>
      <c r="T844" s="32">
        <f t="shared" si="87"/>
        <v>1327.4</v>
      </c>
      <c r="U844" s="32">
        <f t="shared" si="88"/>
        <v>69.5</v>
      </c>
    </row>
    <row r="845" spans="1:21">
      <c r="A845" s="6" t="s">
        <v>2649</v>
      </c>
      <c r="B845" s="6"/>
      <c r="C845" s="6"/>
      <c r="D845" s="6">
        <v>0.1</v>
      </c>
      <c r="E845" s="6">
        <v>7.3230000000000003E-2</v>
      </c>
      <c r="F845" s="6">
        <v>2.3400000000000001E-3</v>
      </c>
      <c r="G845" s="6">
        <v>1.1347100000000001</v>
      </c>
      <c r="H845" s="6">
        <v>3.3959999999999997E-2</v>
      </c>
      <c r="I845" s="6">
        <v>0.11234</v>
      </c>
      <c r="J845" s="6">
        <v>3.3800000000000002E-3</v>
      </c>
      <c r="K845" s="6">
        <v>1020.3</v>
      </c>
      <c r="L845" s="6">
        <v>63.4</v>
      </c>
      <c r="M845" s="6">
        <v>770</v>
      </c>
      <c r="N845" s="6">
        <v>16</v>
      </c>
      <c r="O845" s="6">
        <v>686.3</v>
      </c>
      <c r="P845" s="6">
        <v>19.600000000000001</v>
      </c>
      <c r="Q845" s="31">
        <f t="shared" si="85"/>
        <v>32.735469959815745</v>
      </c>
      <c r="R845" s="31">
        <f t="shared" si="86"/>
        <v>9.2000734512734965</v>
      </c>
      <c r="S845" s="92" t="str">
        <f t="shared" si="89"/>
        <v>X</v>
      </c>
      <c r="T845" s="32">
        <f t="shared" si="87"/>
        <v>686.3</v>
      </c>
      <c r="U845" s="32">
        <f t="shared" si="88"/>
        <v>19.600000000000001</v>
      </c>
    </row>
    <row r="846" spans="1:21">
      <c r="A846" s="6" t="s">
        <v>2650</v>
      </c>
      <c r="B846" s="6"/>
      <c r="C846" s="6"/>
      <c r="D846" s="6">
        <v>0.2</v>
      </c>
      <c r="E846" s="6">
        <v>0.13708999999999999</v>
      </c>
      <c r="F846" s="6">
        <v>4.2199999999999998E-3</v>
      </c>
      <c r="G846" s="6">
        <v>7.7854000000000001</v>
      </c>
      <c r="H846" s="6">
        <v>0.22375999999999999</v>
      </c>
      <c r="I846" s="6">
        <v>0.41171000000000002</v>
      </c>
      <c r="J846" s="6">
        <v>1.2319999999999999E-2</v>
      </c>
      <c r="K846" s="6">
        <v>2190.8000000000002</v>
      </c>
      <c r="L846" s="6">
        <v>52.6</v>
      </c>
      <c r="M846" s="6">
        <v>2206.5</v>
      </c>
      <c r="N846" s="6">
        <v>25.5</v>
      </c>
      <c r="O846" s="6">
        <v>2222.6999999999998</v>
      </c>
      <c r="P846" s="6">
        <v>56</v>
      </c>
      <c r="Q846" s="31">
        <f t="shared" si="85"/>
        <v>-1.456089099872182</v>
      </c>
      <c r="R846" s="31">
        <f t="shared" si="86"/>
        <v>7.0618768190369634</v>
      </c>
      <c r="S846" s="92">
        <f t="shared" si="89"/>
        <v>-1.456089099872182</v>
      </c>
      <c r="T846" s="32">
        <f t="shared" si="87"/>
        <v>2190.8000000000002</v>
      </c>
      <c r="U846" s="32">
        <f t="shared" si="88"/>
        <v>52.6</v>
      </c>
    </row>
    <row r="847" spans="1:21">
      <c r="A847" s="6" t="s">
        <v>2651</v>
      </c>
      <c r="B847" s="6"/>
      <c r="C847" s="6"/>
      <c r="D847" s="6">
        <v>0.48</v>
      </c>
      <c r="E847" s="6">
        <v>0.16753000000000001</v>
      </c>
      <c r="F847" s="6">
        <v>5.1799999999999997E-3</v>
      </c>
      <c r="G847" s="6">
        <v>6.4342300000000003</v>
      </c>
      <c r="H847" s="6">
        <v>0.18628</v>
      </c>
      <c r="I847" s="6">
        <v>0.27844000000000002</v>
      </c>
      <c r="J847" s="6">
        <v>8.3400000000000002E-3</v>
      </c>
      <c r="K847" s="6">
        <v>2533.1</v>
      </c>
      <c r="L847" s="6">
        <v>51</v>
      </c>
      <c r="M847" s="6">
        <v>2037</v>
      </c>
      <c r="N847" s="6">
        <v>25.1</v>
      </c>
      <c r="O847" s="6">
        <v>1583.5</v>
      </c>
      <c r="P847" s="6">
        <v>41.9</v>
      </c>
      <c r="Q847" s="31">
        <f t="shared" si="85"/>
        <v>37.487663337412656</v>
      </c>
      <c r="R847" s="31">
        <f t="shared" si="86"/>
        <v>4.1569650198522163</v>
      </c>
      <c r="S847" s="92" t="str">
        <f t="shared" si="89"/>
        <v>X</v>
      </c>
      <c r="T847" s="32">
        <f t="shared" si="87"/>
        <v>2533.1</v>
      </c>
      <c r="U847" s="32">
        <f t="shared" si="88"/>
        <v>51</v>
      </c>
    </row>
    <row r="848" spans="1:21">
      <c r="A848" s="6" t="s">
        <v>2652</v>
      </c>
      <c r="B848" s="6"/>
      <c r="C848" s="6"/>
      <c r="D848" s="6">
        <v>0.16</v>
      </c>
      <c r="E848" s="6">
        <v>7.5789999999999996E-2</v>
      </c>
      <c r="F848" s="6">
        <v>2.3999999999999998E-3</v>
      </c>
      <c r="G848" s="6">
        <v>1.16184</v>
      </c>
      <c r="H848" s="6">
        <v>3.4639999999999997E-2</v>
      </c>
      <c r="I848" s="6">
        <v>0.11114</v>
      </c>
      <c r="J848" s="6">
        <v>3.3400000000000001E-3</v>
      </c>
      <c r="K848" s="6">
        <v>1089.5</v>
      </c>
      <c r="L848" s="6">
        <v>62.2</v>
      </c>
      <c r="M848" s="6">
        <v>782.8</v>
      </c>
      <c r="N848" s="6">
        <v>16.100000000000001</v>
      </c>
      <c r="O848" s="6">
        <v>679.4</v>
      </c>
      <c r="P848" s="6">
        <v>19.3</v>
      </c>
      <c r="Q848" s="31">
        <f t="shared" si="85"/>
        <v>37.641119779715467</v>
      </c>
      <c r="R848" s="31">
        <f t="shared" si="86"/>
        <v>7.9529418377474128</v>
      </c>
      <c r="S848" s="92" t="str">
        <f t="shared" si="89"/>
        <v>X</v>
      </c>
      <c r="T848" s="32">
        <f t="shared" si="87"/>
        <v>679.4</v>
      </c>
      <c r="U848" s="32">
        <f t="shared" si="88"/>
        <v>19.3</v>
      </c>
    </row>
    <row r="849" spans="1:21">
      <c r="A849" s="6" t="s">
        <v>2653</v>
      </c>
      <c r="B849" s="6"/>
      <c r="C849" s="6"/>
      <c r="D849" s="6">
        <v>0.41</v>
      </c>
      <c r="E849" s="6">
        <v>0.27305000000000001</v>
      </c>
      <c r="F849" s="6">
        <v>8.3599999999999994E-3</v>
      </c>
      <c r="G849" s="6">
        <v>25.694800000000001</v>
      </c>
      <c r="H849" s="6">
        <v>0.73662000000000005</v>
      </c>
      <c r="I849" s="6">
        <v>0.68220999999999998</v>
      </c>
      <c r="J849" s="6">
        <v>2.0420000000000001E-2</v>
      </c>
      <c r="K849" s="6">
        <v>3323.6</v>
      </c>
      <c r="L849" s="6">
        <v>47.1</v>
      </c>
      <c r="M849" s="6">
        <v>3335</v>
      </c>
      <c r="N849" s="6">
        <v>27.6</v>
      </c>
      <c r="O849" s="6">
        <v>3352.8</v>
      </c>
      <c r="P849" s="6">
        <v>77.8</v>
      </c>
      <c r="Q849" s="31">
        <f t="shared" si="85"/>
        <v>-0.87856541100013175</v>
      </c>
      <c r="R849" s="31">
        <f t="shared" si="86"/>
        <v>5.4857024980811246</v>
      </c>
      <c r="S849" s="92">
        <f t="shared" si="89"/>
        <v>-0.87856541100013175</v>
      </c>
      <c r="T849" s="32">
        <f t="shared" si="87"/>
        <v>3323.6</v>
      </c>
      <c r="U849" s="32">
        <f t="shared" si="88"/>
        <v>47.1</v>
      </c>
    </row>
    <row r="850" spans="1:21">
      <c r="A850" s="6" t="s">
        <v>2654</v>
      </c>
      <c r="B850" s="6"/>
      <c r="C850" s="6"/>
      <c r="D850" s="6">
        <v>0.4</v>
      </c>
      <c r="E850" s="6">
        <v>7.4410000000000004E-2</v>
      </c>
      <c r="F850" s="6">
        <v>4.1000000000000003E-3</v>
      </c>
      <c r="G850" s="6">
        <v>2.37053</v>
      </c>
      <c r="H850" s="6">
        <v>0.12551999999999999</v>
      </c>
      <c r="I850" s="6">
        <v>0.23094000000000001</v>
      </c>
      <c r="J850" s="6">
        <v>7.6E-3</v>
      </c>
      <c r="K850" s="6">
        <v>1052.5999999999999</v>
      </c>
      <c r="L850" s="6">
        <v>107.2</v>
      </c>
      <c r="M850" s="6">
        <v>1233.8</v>
      </c>
      <c r="N850" s="6">
        <v>37.1</v>
      </c>
      <c r="O850" s="6">
        <v>1339.4</v>
      </c>
      <c r="P850" s="6">
        <v>39.700000000000003</v>
      </c>
      <c r="Q850" s="31">
        <f t="shared" si="85"/>
        <v>-27.246817404522151</v>
      </c>
      <c r="R850" s="31">
        <f t="shared" si="86"/>
        <v>26.993780852402473</v>
      </c>
      <c r="S850" s="92">
        <f t="shared" si="89"/>
        <v>-27.246817404522151</v>
      </c>
      <c r="T850" s="32">
        <f t="shared" si="87"/>
        <v>1052.5999999999999</v>
      </c>
      <c r="U850" s="32">
        <f t="shared" si="88"/>
        <v>107.2</v>
      </c>
    </row>
    <row r="851" spans="1:21">
      <c r="A851" s="6" t="s">
        <v>2655</v>
      </c>
      <c r="B851" s="6"/>
      <c r="C851" s="6"/>
      <c r="D851" s="6">
        <v>0.15</v>
      </c>
      <c r="E851" s="6">
        <v>7.1569999999999995E-2</v>
      </c>
      <c r="F851" s="6">
        <v>2.2200000000000002E-3</v>
      </c>
      <c r="G851" s="6">
        <v>1.31477</v>
      </c>
      <c r="H851" s="6">
        <v>3.8339999999999999E-2</v>
      </c>
      <c r="I851" s="6">
        <v>0.13317999999999999</v>
      </c>
      <c r="J851" s="6">
        <v>4.0000000000000001E-3</v>
      </c>
      <c r="K851" s="6">
        <v>973.7</v>
      </c>
      <c r="L851" s="6">
        <v>62</v>
      </c>
      <c r="M851" s="6">
        <v>852.2</v>
      </c>
      <c r="N851" s="6">
        <v>16.7</v>
      </c>
      <c r="O851" s="6">
        <v>806</v>
      </c>
      <c r="P851" s="6">
        <v>22.7</v>
      </c>
      <c r="Q851" s="31">
        <f t="shared" si="85"/>
        <v>17.22296395193592</v>
      </c>
      <c r="R851" s="31">
        <f t="shared" si="86"/>
        <v>11.526723179702</v>
      </c>
      <c r="S851" s="92">
        <f t="shared" si="89"/>
        <v>17.22296395193592</v>
      </c>
      <c r="T851" s="32">
        <f t="shared" si="87"/>
        <v>806</v>
      </c>
      <c r="U851" s="32">
        <f t="shared" si="88"/>
        <v>22.7</v>
      </c>
    </row>
    <row r="852" spans="1:21">
      <c r="A852" s="6" t="s">
        <v>2656</v>
      </c>
      <c r="B852" s="6"/>
      <c r="C852" s="6"/>
      <c r="D852" s="6">
        <v>0.04</v>
      </c>
      <c r="E852" s="6">
        <v>7.9869999999999997E-2</v>
      </c>
      <c r="F852" s="6">
        <v>2.5200000000000001E-3</v>
      </c>
      <c r="G852" s="6">
        <v>1.7071499999999999</v>
      </c>
      <c r="H852" s="6">
        <v>5.0380000000000001E-2</v>
      </c>
      <c r="I852" s="6">
        <v>0.15495999999999999</v>
      </c>
      <c r="J852" s="6">
        <v>4.6600000000000001E-3</v>
      </c>
      <c r="K852" s="6">
        <v>1193.8</v>
      </c>
      <c r="L852" s="6">
        <v>61</v>
      </c>
      <c r="M852" s="6">
        <v>1011.2</v>
      </c>
      <c r="N852" s="6">
        <v>18.7</v>
      </c>
      <c r="O852" s="6">
        <v>928.7</v>
      </c>
      <c r="P852" s="6">
        <v>26</v>
      </c>
      <c r="Q852" s="31">
        <f t="shared" si="85"/>
        <v>22.206399731948391</v>
      </c>
      <c r="R852" s="31">
        <f t="shared" si="86"/>
        <v>9.0651687180657827</v>
      </c>
      <c r="S852" s="92" t="str">
        <f t="shared" si="89"/>
        <v>X</v>
      </c>
      <c r="T852" s="32">
        <f t="shared" si="87"/>
        <v>928.7</v>
      </c>
      <c r="U852" s="32">
        <f t="shared" si="88"/>
        <v>26</v>
      </c>
    </row>
    <row r="853" spans="1:21">
      <c r="A853" s="6" t="s">
        <v>2657</v>
      </c>
      <c r="B853" s="6"/>
      <c r="C853" s="6"/>
      <c r="D853" s="6">
        <v>0.36</v>
      </c>
      <c r="E853" s="6">
        <v>7.9149999999999998E-2</v>
      </c>
      <c r="F853" s="6">
        <v>3.7799999999999999E-3</v>
      </c>
      <c r="G853" s="6">
        <v>1.68346</v>
      </c>
      <c r="H853" s="6">
        <v>7.6600000000000001E-2</v>
      </c>
      <c r="I853" s="6">
        <v>0.1542</v>
      </c>
      <c r="J853" s="6">
        <v>4.8999999999999998E-3</v>
      </c>
      <c r="K853" s="6">
        <v>1175.9000000000001</v>
      </c>
      <c r="L853" s="6">
        <v>91.7</v>
      </c>
      <c r="M853" s="6">
        <v>1002.3</v>
      </c>
      <c r="N853" s="6">
        <v>28.6</v>
      </c>
      <c r="O853" s="6">
        <v>924.5</v>
      </c>
      <c r="P853" s="6">
        <v>27.3</v>
      </c>
      <c r="Q853" s="31">
        <f t="shared" si="85"/>
        <v>21.379368993962078</v>
      </c>
      <c r="R853" s="31">
        <f t="shared" si="86"/>
        <v>13.111800389952</v>
      </c>
      <c r="S853" s="92">
        <f t="shared" si="89"/>
        <v>21.379368993962078</v>
      </c>
      <c r="T853" s="32">
        <f t="shared" si="87"/>
        <v>924.5</v>
      </c>
      <c r="U853" s="32">
        <f t="shared" si="88"/>
        <v>27.3</v>
      </c>
    </row>
    <row r="854" spans="1:21">
      <c r="A854" s="6" t="s">
        <v>2658</v>
      </c>
      <c r="B854" s="6"/>
      <c r="C854" s="6"/>
      <c r="D854" s="6">
        <v>0.17</v>
      </c>
      <c r="E854" s="6">
        <v>0.11088000000000001</v>
      </c>
      <c r="F854" s="6">
        <v>3.4399999999999999E-3</v>
      </c>
      <c r="G854" s="6">
        <v>2.6500900000000001</v>
      </c>
      <c r="H854" s="6">
        <v>7.6819999999999999E-2</v>
      </c>
      <c r="I854" s="6">
        <v>0.17327000000000001</v>
      </c>
      <c r="J854" s="6">
        <v>5.1999999999999998E-3</v>
      </c>
      <c r="K854" s="6">
        <v>1813.9</v>
      </c>
      <c r="L854" s="6">
        <v>55.3</v>
      </c>
      <c r="M854" s="6">
        <v>1314.7</v>
      </c>
      <c r="N854" s="6">
        <v>21.1</v>
      </c>
      <c r="O854" s="6">
        <v>1030.0999999999999</v>
      </c>
      <c r="P854" s="6">
        <v>28.5</v>
      </c>
      <c r="Q854" s="31">
        <f t="shared" si="85"/>
        <v>43.210761342962691</v>
      </c>
      <c r="R854" s="31">
        <f t="shared" si="86"/>
        <v>4.6759579609009352</v>
      </c>
      <c r="S854" s="92" t="str">
        <f t="shared" si="89"/>
        <v>X</v>
      </c>
      <c r="T854" s="32">
        <f t="shared" si="87"/>
        <v>1813.9</v>
      </c>
      <c r="U854" s="32">
        <f t="shared" si="88"/>
        <v>55.3</v>
      </c>
    </row>
    <row r="855" spans="1:21">
      <c r="A855" s="6" t="s">
        <v>2659</v>
      </c>
      <c r="B855" s="6"/>
      <c r="C855" s="6"/>
      <c r="D855" s="6">
        <v>0.24</v>
      </c>
      <c r="E855" s="6">
        <v>0.12991</v>
      </c>
      <c r="F855" s="6">
        <v>4.1399999999999996E-3</v>
      </c>
      <c r="G855" s="6">
        <v>3.8584100000000001</v>
      </c>
      <c r="H855" s="6">
        <v>0.1152</v>
      </c>
      <c r="I855" s="6">
        <v>0.21532000000000001</v>
      </c>
      <c r="J855" s="6">
        <v>6.4799999999999996E-3</v>
      </c>
      <c r="K855" s="6">
        <v>2096.6999999999998</v>
      </c>
      <c r="L855" s="6">
        <v>54.9</v>
      </c>
      <c r="M855" s="6">
        <v>1605</v>
      </c>
      <c r="N855" s="6">
        <v>23.8</v>
      </c>
      <c r="O855" s="6">
        <v>1257.0999999999999</v>
      </c>
      <c r="P855" s="6">
        <v>34.299999999999997</v>
      </c>
      <c r="Q855" s="31">
        <f t="shared" si="85"/>
        <v>40.043878475699913</v>
      </c>
      <c r="R855" s="31">
        <f t="shared" si="86"/>
        <v>4.534640314452961</v>
      </c>
      <c r="S855" s="92" t="str">
        <f t="shared" si="89"/>
        <v>X</v>
      </c>
      <c r="T855" s="32">
        <f t="shared" si="87"/>
        <v>2096.6999999999998</v>
      </c>
      <c r="U855" s="32">
        <f t="shared" si="88"/>
        <v>54.9</v>
      </c>
    </row>
    <row r="856" spans="1:21">
      <c r="A856" s="6" t="s">
        <v>2660</v>
      </c>
      <c r="B856" s="6"/>
      <c r="C856" s="6"/>
      <c r="D856" s="6">
        <v>0.56000000000000005</v>
      </c>
      <c r="E856" s="6">
        <v>0.16916999999999999</v>
      </c>
      <c r="F856" s="6">
        <v>5.4799999999999996E-3</v>
      </c>
      <c r="G856" s="6">
        <v>11.0402</v>
      </c>
      <c r="H856" s="6">
        <v>0.33506000000000002</v>
      </c>
      <c r="I856" s="6">
        <v>0.47311999999999999</v>
      </c>
      <c r="J856" s="6">
        <v>1.436E-2</v>
      </c>
      <c r="K856" s="6">
        <v>2549.4</v>
      </c>
      <c r="L856" s="6">
        <v>53.3</v>
      </c>
      <c r="M856" s="6">
        <v>2526.5</v>
      </c>
      <c r="N856" s="6">
        <v>27.9</v>
      </c>
      <c r="O856" s="6">
        <v>2497.1999999999998</v>
      </c>
      <c r="P856" s="6">
        <v>62.5</v>
      </c>
      <c r="Q856" s="31">
        <f t="shared" si="85"/>
        <v>2.0475405977877226</v>
      </c>
      <c r="R856" s="31">
        <f t="shared" si="86"/>
        <v>6.3887233936577452</v>
      </c>
      <c r="S856" s="92">
        <f t="shared" si="89"/>
        <v>2.0475405977877226</v>
      </c>
      <c r="T856" s="32">
        <f t="shared" si="87"/>
        <v>2549.4</v>
      </c>
      <c r="U856" s="32">
        <f t="shared" si="88"/>
        <v>53.3</v>
      </c>
    </row>
    <row r="857" spans="1:21">
      <c r="A857" s="6" t="s">
        <v>2661</v>
      </c>
      <c r="B857" s="6"/>
      <c r="C857" s="6"/>
      <c r="D857" s="6">
        <v>0.1</v>
      </c>
      <c r="E857" s="6">
        <v>7.9310000000000005E-2</v>
      </c>
      <c r="F857" s="6">
        <v>2.5999999999999999E-3</v>
      </c>
      <c r="G857" s="6">
        <v>0.86456999999999995</v>
      </c>
      <c r="H857" s="6">
        <v>2.6679999999999999E-2</v>
      </c>
      <c r="I857" s="6">
        <v>7.9030000000000003E-2</v>
      </c>
      <c r="J857" s="6">
        <v>2.3800000000000002E-3</v>
      </c>
      <c r="K857" s="6">
        <v>1179.9000000000001</v>
      </c>
      <c r="L857" s="6">
        <v>63.5</v>
      </c>
      <c r="M857" s="6">
        <v>632.6</v>
      </c>
      <c r="N857" s="6">
        <v>14.4</v>
      </c>
      <c r="O857" s="6">
        <v>490.3</v>
      </c>
      <c r="P857" s="6">
        <v>14.2</v>
      </c>
      <c r="Q857" s="31">
        <f t="shared" si="85"/>
        <v>58.445630985676758</v>
      </c>
      <c r="R857" s="31">
        <f t="shared" si="86"/>
        <v>5.0792831137617123</v>
      </c>
      <c r="S857" s="92" t="str">
        <f t="shared" si="89"/>
        <v>X</v>
      </c>
      <c r="T857" s="32">
        <f t="shared" si="87"/>
        <v>490.3</v>
      </c>
      <c r="U857" s="32">
        <f t="shared" si="88"/>
        <v>14.2</v>
      </c>
    </row>
    <row r="858" spans="1:21">
      <c r="A858" s="6" t="s">
        <v>2662</v>
      </c>
      <c r="B858" s="6"/>
      <c r="C858" s="6"/>
      <c r="D858" s="6">
        <v>0.11</v>
      </c>
      <c r="E858" s="6">
        <v>7.2330000000000005E-2</v>
      </c>
      <c r="F858" s="6">
        <v>2.2799999999999999E-3</v>
      </c>
      <c r="G858" s="6">
        <v>1.0635300000000001</v>
      </c>
      <c r="H858" s="6">
        <v>3.1480000000000001E-2</v>
      </c>
      <c r="I858" s="6">
        <v>0.1066</v>
      </c>
      <c r="J858" s="6">
        <v>3.2000000000000002E-3</v>
      </c>
      <c r="K858" s="6">
        <v>995.2</v>
      </c>
      <c r="L858" s="6">
        <v>62.8</v>
      </c>
      <c r="M858" s="6">
        <v>735.6</v>
      </c>
      <c r="N858" s="6">
        <v>15.4</v>
      </c>
      <c r="O858" s="6">
        <v>653</v>
      </c>
      <c r="P858" s="6">
        <v>18.600000000000001</v>
      </c>
      <c r="Q858" s="31">
        <f t="shared" si="85"/>
        <v>34.385048231511263</v>
      </c>
      <c r="R858" s="31">
        <f t="shared" si="86"/>
        <v>9.0855352991977458</v>
      </c>
      <c r="S858" s="92" t="str">
        <f t="shared" si="89"/>
        <v>X</v>
      </c>
      <c r="T858" s="32">
        <f t="shared" si="87"/>
        <v>653</v>
      </c>
      <c r="U858" s="32">
        <f t="shared" si="88"/>
        <v>18.600000000000001</v>
      </c>
    </row>
    <row r="859" spans="1:21">
      <c r="A859" s="6" t="s">
        <v>2663</v>
      </c>
      <c r="B859" s="6"/>
      <c r="C859" s="6"/>
      <c r="D859" s="6">
        <v>0.34</v>
      </c>
      <c r="E859" s="6">
        <v>0.17304</v>
      </c>
      <c r="F859" s="6">
        <v>5.3200000000000001E-3</v>
      </c>
      <c r="G859" s="6">
        <v>9.5196799999999993</v>
      </c>
      <c r="H859" s="6">
        <v>0.27432000000000001</v>
      </c>
      <c r="I859" s="6">
        <v>0.39883999999999997</v>
      </c>
      <c r="J859" s="6">
        <v>1.196E-2</v>
      </c>
      <c r="K859" s="6">
        <v>2587.3000000000002</v>
      </c>
      <c r="L859" s="6">
        <v>50.4</v>
      </c>
      <c r="M859" s="6">
        <v>2389.4</v>
      </c>
      <c r="N859" s="6">
        <v>26.1</v>
      </c>
      <c r="O859" s="6">
        <v>2163.6999999999998</v>
      </c>
      <c r="P859" s="6">
        <v>54.9</v>
      </c>
      <c r="Q859" s="31">
        <f t="shared" si="85"/>
        <v>16.372279982993867</v>
      </c>
      <c r="R859" s="31">
        <f t="shared" si="86"/>
        <v>5.350241804128995</v>
      </c>
      <c r="S859" s="92" t="str">
        <f t="shared" si="89"/>
        <v>X</v>
      </c>
      <c r="T859" s="32">
        <f t="shared" si="87"/>
        <v>2587.3000000000002</v>
      </c>
      <c r="U859" s="32">
        <f t="shared" si="88"/>
        <v>50.4</v>
      </c>
    </row>
    <row r="860" spans="1:21">
      <c r="A860" s="6" t="s">
        <v>2664</v>
      </c>
      <c r="B860" s="6"/>
      <c r="C860" s="6"/>
      <c r="D860" s="6">
        <v>0.43</v>
      </c>
      <c r="E860" s="6">
        <v>8.1460000000000005E-2</v>
      </c>
      <c r="F860" s="6">
        <v>2.66E-3</v>
      </c>
      <c r="G860" s="6">
        <v>1.7326699999999999</v>
      </c>
      <c r="H860" s="6">
        <v>5.3080000000000002E-2</v>
      </c>
      <c r="I860" s="6">
        <v>0.1542</v>
      </c>
      <c r="J860" s="6">
        <v>4.64E-3</v>
      </c>
      <c r="K860" s="6">
        <v>1232.5999999999999</v>
      </c>
      <c r="L860" s="6">
        <v>62.8</v>
      </c>
      <c r="M860" s="6">
        <v>1020.7</v>
      </c>
      <c r="N860" s="6">
        <v>19.5</v>
      </c>
      <c r="O860" s="6">
        <v>924.5</v>
      </c>
      <c r="P860" s="6">
        <v>25.9</v>
      </c>
      <c r="Q860" s="31">
        <f t="shared" si="85"/>
        <v>24.995943533993181</v>
      </c>
      <c r="R860" s="31">
        <f t="shared" si="86"/>
        <v>8.7220018393529397</v>
      </c>
      <c r="S860" s="92" t="str">
        <f t="shared" si="89"/>
        <v>X</v>
      </c>
      <c r="T860" s="32">
        <f t="shared" si="87"/>
        <v>924.5</v>
      </c>
      <c r="U860" s="32">
        <f t="shared" si="88"/>
        <v>25.9</v>
      </c>
    </row>
    <row r="861" spans="1:21">
      <c r="A861" s="6" t="s">
        <v>2665</v>
      </c>
      <c r="B861" s="6"/>
      <c r="C861" s="6"/>
      <c r="D861" s="6">
        <v>0.35</v>
      </c>
      <c r="E861" s="6">
        <v>0.17313999999999999</v>
      </c>
      <c r="F861" s="6">
        <v>5.7400000000000003E-3</v>
      </c>
      <c r="G861" s="6">
        <v>7.2135400000000001</v>
      </c>
      <c r="H861" s="6">
        <v>0.22386</v>
      </c>
      <c r="I861" s="6">
        <v>0.30203999999999998</v>
      </c>
      <c r="J861" s="6">
        <v>9.1999999999999998E-3</v>
      </c>
      <c r="K861" s="6">
        <v>2588.1999999999998</v>
      </c>
      <c r="L861" s="6">
        <v>54.3</v>
      </c>
      <c r="M861" s="6">
        <v>2138.1999999999998</v>
      </c>
      <c r="N861" s="6">
        <v>27.3</v>
      </c>
      <c r="O861" s="6">
        <v>1701.4</v>
      </c>
      <c r="P861" s="6">
        <v>45.4</v>
      </c>
      <c r="Q861" s="31">
        <f t="shared" si="85"/>
        <v>34.263194498106785</v>
      </c>
      <c r="R861" s="31">
        <f t="shared" si="86"/>
        <v>4.4627191583955526</v>
      </c>
      <c r="S861" s="92" t="str">
        <f t="shared" si="89"/>
        <v>X</v>
      </c>
      <c r="T861" s="32">
        <f t="shared" si="87"/>
        <v>2588.1999999999998</v>
      </c>
      <c r="U861" s="32">
        <f t="shared" si="88"/>
        <v>54.3</v>
      </c>
    </row>
    <row r="862" spans="1:21">
      <c r="A862" s="6" t="s">
        <v>2666</v>
      </c>
      <c r="B862" s="6"/>
      <c r="C862" s="6"/>
      <c r="D862" s="6">
        <v>0.79</v>
      </c>
      <c r="E862" s="6">
        <v>8.0750000000000002E-2</v>
      </c>
      <c r="F862" s="6">
        <v>2.6800000000000001E-3</v>
      </c>
      <c r="G862" s="6">
        <v>1.71278</v>
      </c>
      <c r="H862" s="6">
        <v>5.3440000000000001E-2</v>
      </c>
      <c r="I862" s="6">
        <v>0.15376000000000001</v>
      </c>
      <c r="J862" s="6">
        <v>4.64E-3</v>
      </c>
      <c r="K862" s="6">
        <v>1215.4000000000001</v>
      </c>
      <c r="L862" s="6">
        <v>63.9</v>
      </c>
      <c r="M862" s="6">
        <v>1013.3</v>
      </c>
      <c r="N862" s="6">
        <v>19.8</v>
      </c>
      <c r="O862" s="6">
        <v>922</v>
      </c>
      <c r="P862" s="6">
        <v>25.9</v>
      </c>
      <c r="Q862" s="31">
        <f t="shared" si="85"/>
        <v>24.140200756952446</v>
      </c>
      <c r="R862" s="31">
        <f t="shared" si="86"/>
        <v>9.0439017075596659</v>
      </c>
      <c r="S862" s="92" t="str">
        <f t="shared" si="89"/>
        <v>X</v>
      </c>
      <c r="T862" s="32">
        <f t="shared" si="87"/>
        <v>922</v>
      </c>
      <c r="U862" s="32">
        <f t="shared" si="88"/>
        <v>25.9</v>
      </c>
    </row>
    <row r="863" spans="1:21">
      <c r="A863" s="6" t="s">
        <v>2667</v>
      </c>
      <c r="B863" s="6"/>
      <c r="C863" s="6"/>
      <c r="D863" s="6">
        <v>0.09</v>
      </c>
      <c r="E863" s="6">
        <v>0.17232</v>
      </c>
      <c r="F863" s="6">
        <v>5.3E-3</v>
      </c>
      <c r="G863" s="6">
        <v>8.8416700000000006</v>
      </c>
      <c r="H863" s="6">
        <v>0.25397999999999998</v>
      </c>
      <c r="I863" s="6">
        <v>0.37197000000000002</v>
      </c>
      <c r="J863" s="6">
        <v>1.1140000000000001E-2</v>
      </c>
      <c r="K863" s="6">
        <v>2580.3000000000002</v>
      </c>
      <c r="L863" s="6">
        <v>50.5</v>
      </c>
      <c r="M863" s="6">
        <v>2321.8000000000002</v>
      </c>
      <c r="N863" s="6">
        <v>25.9</v>
      </c>
      <c r="O863" s="6">
        <v>2038.7</v>
      </c>
      <c r="P863" s="6">
        <v>52.1</v>
      </c>
      <c r="Q863" s="31">
        <f t="shared" si="85"/>
        <v>20.989807386737979</v>
      </c>
      <c r="R863" s="31">
        <f t="shared" si="86"/>
        <v>5.0864944826930083</v>
      </c>
      <c r="S863" s="92" t="str">
        <f t="shared" si="89"/>
        <v>X</v>
      </c>
      <c r="T863" s="32">
        <f t="shared" si="87"/>
        <v>2580.3000000000002</v>
      </c>
      <c r="U863" s="32">
        <f t="shared" si="88"/>
        <v>50.5</v>
      </c>
    </row>
    <row r="864" spans="1:21">
      <c r="A864" s="6" t="s">
        <v>2668</v>
      </c>
      <c r="B864" s="6"/>
      <c r="C864" s="6"/>
      <c r="D864" s="6">
        <v>0.47</v>
      </c>
      <c r="E864" s="6">
        <v>7.911E-2</v>
      </c>
      <c r="F864" s="6">
        <v>2.5400000000000002E-3</v>
      </c>
      <c r="G864" s="6">
        <v>1.68597</v>
      </c>
      <c r="H864" s="6">
        <v>5.0639999999999998E-2</v>
      </c>
      <c r="I864" s="6">
        <v>0.1545</v>
      </c>
      <c r="J864" s="6">
        <v>4.64E-3</v>
      </c>
      <c r="K864" s="6">
        <v>1174.9000000000001</v>
      </c>
      <c r="L864" s="6">
        <v>62.2</v>
      </c>
      <c r="M864" s="6">
        <v>1003.2</v>
      </c>
      <c r="N864" s="6">
        <v>19</v>
      </c>
      <c r="O864" s="6">
        <v>926.1</v>
      </c>
      <c r="P864" s="6">
        <v>25.9</v>
      </c>
      <c r="Q864" s="31">
        <f t="shared" si="85"/>
        <v>21.176270320878377</v>
      </c>
      <c r="R864" s="31">
        <f t="shared" si="86"/>
        <v>9.4389286237041059</v>
      </c>
      <c r="S864" s="92" t="str">
        <f t="shared" si="89"/>
        <v>X</v>
      </c>
      <c r="T864" s="32">
        <f t="shared" si="87"/>
        <v>926.1</v>
      </c>
      <c r="U864" s="32">
        <f t="shared" si="88"/>
        <v>25.9</v>
      </c>
    </row>
    <row r="865" spans="1:21">
      <c r="A865" s="6" t="s">
        <v>2669</v>
      </c>
      <c r="B865" s="6"/>
      <c r="C865" s="6"/>
      <c r="D865" s="6">
        <v>0.39</v>
      </c>
      <c r="E865" s="6">
        <v>7.1179999999999993E-2</v>
      </c>
      <c r="F865" s="6">
        <v>2.5400000000000002E-3</v>
      </c>
      <c r="G865" s="6">
        <v>1.3731100000000001</v>
      </c>
      <c r="H865" s="6">
        <v>4.6339999999999999E-2</v>
      </c>
      <c r="I865" s="6">
        <v>0.13986000000000001</v>
      </c>
      <c r="J865" s="6">
        <v>4.2399999999999998E-3</v>
      </c>
      <c r="K865" s="6">
        <v>962.6</v>
      </c>
      <c r="L865" s="6">
        <v>71.2</v>
      </c>
      <c r="M865" s="6">
        <v>877.5</v>
      </c>
      <c r="N865" s="6">
        <v>19.600000000000001</v>
      </c>
      <c r="O865" s="6">
        <v>843.9</v>
      </c>
      <c r="P865" s="6">
        <v>23.9</v>
      </c>
      <c r="Q865" s="31">
        <f t="shared" si="85"/>
        <v>12.331186370247249</v>
      </c>
      <c r="R865" s="31">
        <f t="shared" si="86"/>
        <v>13.887240952457233</v>
      </c>
      <c r="S865" s="92">
        <f t="shared" si="89"/>
        <v>12.331186370247249</v>
      </c>
      <c r="T865" s="32">
        <f t="shared" si="87"/>
        <v>843.9</v>
      </c>
      <c r="U865" s="32">
        <f t="shared" si="88"/>
        <v>23.9</v>
      </c>
    </row>
    <row r="866" spans="1:21">
      <c r="A866" s="6" t="s">
        <v>2670</v>
      </c>
      <c r="B866" s="6"/>
      <c r="C866" s="6"/>
      <c r="D866" s="6">
        <v>0.62</v>
      </c>
      <c r="E866" s="6">
        <v>8.1920000000000007E-2</v>
      </c>
      <c r="F866" s="6">
        <v>2.6199999999999999E-3</v>
      </c>
      <c r="G866" s="6">
        <v>2.4308100000000001</v>
      </c>
      <c r="H866" s="6">
        <v>7.2760000000000005E-2</v>
      </c>
      <c r="I866" s="6">
        <v>0.21512000000000001</v>
      </c>
      <c r="J866" s="6">
        <v>6.4599999999999996E-3</v>
      </c>
      <c r="K866" s="6">
        <v>1243.5999999999999</v>
      </c>
      <c r="L866" s="6">
        <v>61.4</v>
      </c>
      <c r="M866" s="6">
        <v>1251.8</v>
      </c>
      <c r="N866" s="6">
        <v>21.3</v>
      </c>
      <c r="O866" s="6">
        <v>1256</v>
      </c>
      <c r="P866" s="6">
        <v>34.200000000000003</v>
      </c>
      <c r="Q866" s="31">
        <f t="shared" si="85"/>
        <v>-0.99710517851399061</v>
      </c>
      <c r="R866" s="31">
        <f t="shared" si="86"/>
        <v>11.389154770379404</v>
      </c>
      <c r="S866" s="92">
        <f t="shared" si="89"/>
        <v>-0.99710517851399061</v>
      </c>
      <c r="T866" s="32">
        <f t="shared" si="87"/>
        <v>1243.5999999999999</v>
      </c>
      <c r="U866" s="32">
        <f t="shared" si="88"/>
        <v>61.4</v>
      </c>
    </row>
    <row r="867" spans="1:21">
      <c r="A867" s="6" t="s">
        <v>2671</v>
      </c>
      <c r="B867" s="6"/>
      <c r="C867" s="6"/>
      <c r="D867" s="6">
        <v>0.66</v>
      </c>
      <c r="E867" s="6">
        <v>6.59E-2</v>
      </c>
      <c r="F867" s="6">
        <v>2.1199999999999999E-3</v>
      </c>
      <c r="G867" s="6">
        <v>0.95382999999999996</v>
      </c>
      <c r="H867" s="6">
        <v>2.8740000000000002E-2</v>
      </c>
      <c r="I867" s="6">
        <v>0.10494000000000001</v>
      </c>
      <c r="J867" s="6">
        <v>3.16E-3</v>
      </c>
      <c r="K867" s="6">
        <v>803.2</v>
      </c>
      <c r="L867" s="6">
        <v>66</v>
      </c>
      <c r="M867" s="6">
        <v>680.1</v>
      </c>
      <c r="N867" s="6">
        <v>14.8</v>
      </c>
      <c r="O867" s="6">
        <v>643.29999999999995</v>
      </c>
      <c r="P867" s="6">
        <v>18.399999999999999</v>
      </c>
      <c r="Q867" s="31">
        <f t="shared" si="85"/>
        <v>19.907868525896422</v>
      </c>
      <c r="R867" s="31">
        <f t="shared" si="86"/>
        <v>13.937162263001715</v>
      </c>
      <c r="S867" s="92">
        <f t="shared" si="89"/>
        <v>19.907868525896422</v>
      </c>
      <c r="T867" s="32">
        <f t="shared" si="87"/>
        <v>643.29999999999995</v>
      </c>
      <c r="U867" s="32">
        <f t="shared" si="88"/>
        <v>18.399999999999999</v>
      </c>
    </row>
    <row r="868" spans="1:21">
      <c r="A868" s="6" t="s">
        <v>2672</v>
      </c>
      <c r="B868" s="6"/>
      <c r="C868" s="6"/>
      <c r="D868" s="6">
        <v>0.37</v>
      </c>
      <c r="E868" s="6">
        <v>7.3039999999999994E-2</v>
      </c>
      <c r="F868" s="6">
        <v>2.3999999999999998E-3</v>
      </c>
      <c r="G868" s="6">
        <v>1.5699000000000001</v>
      </c>
      <c r="H868" s="6">
        <v>4.8399999999999999E-2</v>
      </c>
      <c r="I868" s="6">
        <v>0.15583</v>
      </c>
      <c r="J868" s="6">
        <v>4.7000000000000002E-3</v>
      </c>
      <c r="K868" s="6">
        <v>1015.1</v>
      </c>
      <c r="L868" s="6">
        <v>65.2</v>
      </c>
      <c r="M868" s="6">
        <v>958.4</v>
      </c>
      <c r="N868" s="6">
        <v>18.899999999999999</v>
      </c>
      <c r="O868" s="6">
        <v>933.6</v>
      </c>
      <c r="P868" s="6">
        <v>26.2</v>
      </c>
      <c r="Q868" s="31">
        <f t="shared" si="85"/>
        <v>8.0287656388533186</v>
      </c>
      <c r="R868" s="31">
        <f t="shared" si="86"/>
        <v>12.893125816455681</v>
      </c>
      <c r="S868" s="92">
        <f t="shared" si="89"/>
        <v>8.0287656388533186</v>
      </c>
      <c r="T868" s="32">
        <f t="shared" si="87"/>
        <v>933.6</v>
      </c>
      <c r="U868" s="32">
        <f t="shared" si="88"/>
        <v>26.2</v>
      </c>
    </row>
    <row r="869" spans="1:21">
      <c r="A869" s="6" t="s">
        <v>2673</v>
      </c>
      <c r="B869" s="6"/>
      <c r="C869" s="6"/>
      <c r="D869" s="6">
        <v>0.19</v>
      </c>
      <c r="E869" s="6">
        <v>8.2210000000000005E-2</v>
      </c>
      <c r="F869" s="6">
        <v>2.8999999999999998E-3</v>
      </c>
      <c r="G869" s="6">
        <v>1.1717299999999999</v>
      </c>
      <c r="H869" s="6">
        <v>3.9100000000000003E-2</v>
      </c>
      <c r="I869" s="6">
        <v>0.10333000000000001</v>
      </c>
      <c r="J869" s="6">
        <v>3.14E-3</v>
      </c>
      <c r="K869" s="6">
        <v>1250.5</v>
      </c>
      <c r="L869" s="6">
        <v>67.5</v>
      </c>
      <c r="M869" s="6">
        <v>787.5</v>
      </c>
      <c r="N869" s="6">
        <v>18.100000000000001</v>
      </c>
      <c r="O869" s="6">
        <v>633.9</v>
      </c>
      <c r="P869" s="6">
        <v>18.3</v>
      </c>
      <c r="Q869" s="31">
        <f t="shared" si="85"/>
        <v>49.308276689324273</v>
      </c>
      <c r="R869" s="31">
        <f t="shared" si="86"/>
        <v>6.2060271585559574</v>
      </c>
      <c r="S869" s="92" t="str">
        <f t="shared" si="89"/>
        <v>X</v>
      </c>
      <c r="T869" s="32">
        <f t="shared" si="87"/>
        <v>633.9</v>
      </c>
      <c r="U869" s="32">
        <f t="shared" si="88"/>
        <v>18.3</v>
      </c>
    </row>
    <row r="870" spans="1:21">
      <c r="A870" s="6" t="s">
        <v>2674</v>
      </c>
      <c r="B870" s="6"/>
      <c r="C870" s="6"/>
      <c r="D870" s="6">
        <v>0.38</v>
      </c>
      <c r="E870" s="6">
        <v>0.19855999999999999</v>
      </c>
      <c r="F870" s="6">
        <v>7.4400000000000004E-3</v>
      </c>
      <c r="G870" s="6">
        <v>17.4008</v>
      </c>
      <c r="H870" s="6">
        <v>0.61716000000000004</v>
      </c>
      <c r="I870" s="6">
        <v>0.63534000000000002</v>
      </c>
      <c r="J870" s="6">
        <v>2.0379999999999999E-2</v>
      </c>
      <c r="K870" s="6">
        <v>2814.4</v>
      </c>
      <c r="L870" s="6">
        <v>59.9</v>
      </c>
      <c r="M870" s="6">
        <v>2957.2</v>
      </c>
      <c r="N870" s="6">
        <v>33.5</v>
      </c>
      <c r="O870" s="6">
        <v>3170.7</v>
      </c>
      <c r="P870" s="6">
        <v>79.8</v>
      </c>
      <c r="Q870" s="31">
        <f t="shared" si="85"/>
        <v>-12.659891984081861</v>
      </c>
      <c r="R870" s="31">
        <f t="shared" si="86"/>
        <v>7.4267004048488783</v>
      </c>
      <c r="S870" s="92" t="str">
        <f t="shared" si="89"/>
        <v>X</v>
      </c>
      <c r="T870" s="32">
        <f t="shared" si="87"/>
        <v>2814.4</v>
      </c>
      <c r="U870" s="32">
        <f t="shared" si="88"/>
        <v>59.9</v>
      </c>
    </row>
    <row r="871" spans="1:21">
      <c r="A871" s="6" t="s">
        <v>2675</v>
      </c>
      <c r="B871" s="6"/>
      <c r="C871" s="6"/>
      <c r="D871" s="6">
        <v>0.15</v>
      </c>
      <c r="E871" s="6">
        <v>7.2849999999999998E-2</v>
      </c>
      <c r="F871" s="6">
        <v>2.3E-3</v>
      </c>
      <c r="G871" s="6">
        <v>1.35781</v>
      </c>
      <c r="H871" s="6">
        <v>4.002E-2</v>
      </c>
      <c r="I871" s="6">
        <v>0.13511000000000001</v>
      </c>
      <c r="J871" s="6">
        <v>4.0600000000000002E-3</v>
      </c>
      <c r="K871" s="6">
        <v>1009.8</v>
      </c>
      <c r="L871" s="6">
        <v>62.7</v>
      </c>
      <c r="M871" s="6">
        <v>870.9</v>
      </c>
      <c r="N871" s="6">
        <v>17.100000000000001</v>
      </c>
      <c r="O871" s="6">
        <v>817</v>
      </c>
      <c r="P871" s="6">
        <v>23</v>
      </c>
      <c r="Q871" s="31">
        <f t="shared" si="85"/>
        <v>19.092889681124969</v>
      </c>
      <c r="R871" s="31">
        <f t="shared" si="86"/>
        <v>11.031739766993196</v>
      </c>
      <c r="S871" s="92">
        <f t="shared" si="89"/>
        <v>19.092889681124969</v>
      </c>
      <c r="T871" s="32">
        <f t="shared" si="87"/>
        <v>817</v>
      </c>
      <c r="U871" s="32">
        <f t="shared" si="88"/>
        <v>23</v>
      </c>
    </row>
    <row r="872" spans="1:21">
      <c r="A872" s="6" t="s">
        <v>2676</v>
      </c>
      <c r="B872" s="6"/>
      <c r="C872" s="6"/>
      <c r="D872" s="6">
        <v>0.11</v>
      </c>
      <c r="E872" s="6">
        <v>7.485E-2</v>
      </c>
      <c r="F872" s="6">
        <v>2.3600000000000001E-3</v>
      </c>
      <c r="G872" s="6">
        <v>1.1194900000000001</v>
      </c>
      <c r="H872" s="6">
        <v>3.2960000000000003E-2</v>
      </c>
      <c r="I872" s="6">
        <v>0.10843</v>
      </c>
      <c r="J872" s="6">
        <v>3.2599999999999999E-3</v>
      </c>
      <c r="K872" s="6">
        <v>1064.5</v>
      </c>
      <c r="L872" s="6">
        <v>62.1</v>
      </c>
      <c r="M872" s="6">
        <v>762.7</v>
      </c>
      <c r="N872" s="6">
        <v>15.7</v>
      </c>
      <c r="O872" s="6">
        <v>663.6</v>
      </c>
      <c r="P872" s="6">
        <v>18.899999999999999</v>
      </c>
      <c r="Q872" s="31">
        <f t="shared" si="85"/>
        <v>37.660873649600745</v>
      </c>
      <c r="R872" s="31">
        <f t="shared" si="86"/>
        <v>8.093916399567016</v>
      </c>
      <c r="S872" s="92" t="str">
        <f t="shared" si="89"/>
        <v>X</v>
      </c>
      <c r="T872" s="32">
        <f t="shared" si="87"/>
        <v>663.6</v>
      </c>
      <c r="U872" s="32">
        <f t="shared" si="88"/>
        <v>18.899999999999999</v>
      </c>
    </row>
    <row r="873" spans="1:21">
      <c r="A873" s="6" t="s">
        <v>2677</v>
      </c>
      <c r="B873" s="6"/>
      <c r="C873" s="6"/>
      <c r="D873" s="6">
        <v>0.36</v>
      </c>
      <c r="E873" s="6">
        <v>0.13308</v>
      </c>
      <c r="F873" s="6">
        <v>4.1799999999999997E-3</v>
      </c>
      <c r="G873" s="6">
        <v>4.0010300000000001</v>
      </c>
      <c r="H873" s="6">
        <v>0.11752</v>
      </c>
      <c r="I873" s="6">
        <v>0.21795999999999999</v>
      </c>
      <c r="J873" s="6">
        <v>6.5399999999999998E-3</v>
      </c>
      <c r="K873" s="6">
        <v>2139</v>
      </c>
      <c r="L873" s="6">
        <v>53.9</v>
      </c>
      <c r="M873" s="6">
        <v>1634.4</v>
      </c>
      <c r="N873" s="6">
        <v>23.6</v>
      </c>
      <c r="O873" s="6">
        <v>1271.0999999999999</v>
      </c>
      <c r="P873" s="6">
        <v>34.5</v>
      </c>
      <c r="Q873" s="31">
        <f t="shared" si="85"/>
        <v>40.57503506311361</v>
      </c>
      <c r="R873" s="31">
        <f t="shared" si="86"/>
        <v>4.4017075764758777</v>
      </c>
      <c r="S873" s="92" t="str">
        <f t="shared" si="89"/>
        <v>X</v>
      </c>
      <c r="T873" s="32">
        <f t="shared" si="87"/>
        <v>2139</v>
      </c>
      <c r="U873" s="32">
        <f t="shared" si="88"/>
        <v>53.9</v>
      </c>
    </row>
    <row r="874" spans="1:21">
      <c r="A874" s="6" t="s">
        <v>2678</v>
      </c>
      <c r="B874" s="6"/>
      <c r="C874" s="6"/>
      <c r="D874" s="6">
        <v>0.34</v>
      </c>
      <c r="E874" s="6">
        <v>0.10198</v>
      </c>
      <c r="F874" s="6">
        <v>3.2799999999999999E-3</v>
      </c>
      <c r="G874" s="6">
        <v>4.0903499999999999</v>
      </c>
      <c r="H874" s="6">
        <v>0.12346</v>
      </c>
      <c r="I874" s="6">
        <v>0.29077999999999998</v>
      </c>
      <c r="J874" s="6">
        <v>8.7600000000000004E-3</v>
      </c>
      <c r="K874" s="6">
        <v>1660.5</v>
      </c>
      <c r="L874" s="6">
        <v>58.4</v>
      </c>
      <c r="M874" s="6">
        <v>1652.4</v>
      </c>
      <c r="N874" s="6">
        <v>24.3</v>
      </c>
      <c r="O874" s="6">
        <v>1645.4</v>
      </c>
      <c r="P874" s="6">
        <v>43.6</v>
      </c>
      <c r="Q874" s="31">
        <f t="shared" si="85"/>
        <v>0.90936464920203797</v>
      </c>
      <c r="R874" s="31">
        <f t="shared" si="86"/>
        <v>8.7269278541692596</v>
      </c>
      <c r="S874" s="92">
        <f t="shared" si="89"/>
        <v>0.90936464920203797</v>
      </c>
      <c r="T874" s="32">
        <f t="shared" si="87"/>
        <v>1660.5</v>
      </c>
      <c r="U874" s="32">
        <f t="shared" si="88"/>
        <v>58.4</v>
      </c>
    </row>
    <row r="875" spans="1:21">
      <c r="A875" s="6" t="s">
        <v>2679</v>
      </c>
      <c r="B875" s="6"/>
      <c r="C875" s="6"/>
      <c r="D875" s="6">
        <v>0.86</v>
      </c>
      <c r="E875" s="6">
        <v>0.17412</v>
      </c>
      <c r="F875" s="6">
        <v>5.6800000000000002E-3</v>
      </c>
      <c r="G875" s="6">
        <v>8.7483000000000004</v>
      </c>
      <c r="H875" s="6">
        <v>0.26800000000000002</v>
      </c>
      <c r="I875" s="6">
        <v>0.36423</v>
      </c>
      <c r="J875" s="6">
        <v>1.106E-2</v>
      </c>
      <c r="K875" s="6">
        <v>2597.6</v>
      </c>
      <c r="L875" s="6">
        <v>53.4</v>
      </c>
      <c r="M875" s="6">
        <v>2312.1</v>
      </c>
      <c r="N875" s="6">
        <v>27.5</v>
      </c>
      <c r="O875" s="6">
        <v>2002.2</v>
      </c>
      <c r="P875" s="6">
        <v>52.1</v>
      </c>
      <c r="Q875" s="31">
        <f t="shared" si="85"/>
        <v>22.921157991992601</v>
      </c>
      <c r="R875" s="31">
        <f t="shared" si="86"/>
        <v>5.1121818410956061</v>
      </c>
      <c r="S875" s="92" t="str">
        <f t="shared" si="89"/>
        <v>X</v>
      </c>
      <c r="T875" s="32">
        <f t="shared" si="87"/>
        <v>2597.6</v>
      </c>
      <c r="U875" s="32">
        <f t="shared" si="88"/>
        <v>53.4</v>
      </c>
    </row>
    <row r="876" spans="1:21">
      <c r="A876" s="6" t="s">
        <v>2680</v>
      </c>
      <c r="B876" s="6"/>
      <c r="C876" s="6"/>
      <c r="D876" s="6">
        <v>0.28000000000000003</v>
      </c>
      <c r="E876" s="6">
        <v>8.7940000000000004E-2</v>
      </c>
      <c r="F876" s="6">
        <v>3.6800000000000001E-3</v>
      </c>
      <c r="G876" s="6">
        <v>1.93974</v>
      </c>
      <c r="H876" s="6">
        <v>7.714E-2</v>
      </c>
      <c r="I876" s="6">
        <v>0.15991</v>
      </c>
      <c r="J876" s="6">
        <v>5.0000000000000001E-3</v>
      </c>
      <c r="K876" s="6">
        <v>1381.2</v>
      </c>
      <c r="L876" s="6">
        <v>78.3</v>
      </c>
      <c r="M876" s="6">
        <v>1094.9000000000001</v>
      </c>
      <c r="N876" s="6">
        <v>26.3</v>
      </c>
      <c r="O876" s="6">
        <v>956.3</v>
      </c>
      <c r="P876" s="6">
        <v>27.7</v>
      </c>
      <c r="Q876" s="31">
        <f t="shared" si="85"/>
        <v>30.763104546770926</v>
      </c>
      <c r="R876" s="31">
        <f t="shared" si="86"/>
        <v>8.8154152007999151</v>
      </c>
      <c r="S876" s="92" t="str">
        <f t="shared" si="89"/>
        <v>X</v>
      </c>
      <c r="T876" s="32">
        <f t="shared" si="87"/>
        <v>956.3</v>
      </c>
      <c r="U876" s="32">
        <f t="shared" si="88"/>
        <v>27.7</v>
      </c>
    </row>
    <row r="877" spans="1:21">
      <c r="A877" s="6" t="s">
        <v>2681</v>
      </c>
      <c r="B877" s="6"/>
      <c r="C877" s="6"/>
      <c r="D877" s="6">
        <v>0.41</v>
      </c>
      <c r="E877" s="6">
        <v>7.0300000000000001E-2</v>
      </c>
      <c r="F877" s="6">
        <v>3.0000000000000001E-3</v>
      </c>
      <c r="G877" s="6">
        <v>0.82798000000000005</v>
      </c>
      <c r="H877" s="6">
        <v>3.356E-2</v>
      </c>
      <c r="I877" s="6">
        <v>8.5389999999999994E-2</v>
      </c>
      <c r="J877" s="6">
        <v>2.64E-3</v>
      </c>
      <c r="K877" s="6">
        <v>937.1</v>
      </c>
      <c r="L877" s="6">
        <v>85.1</v>
      </c>
      <c r="M877" s="6">
        <v>612.5</v>
      </c>
      <c r="N877" s="6">
        <v>18.5</v>
      </c>
      <c r="O877" s="6">
        <v>528.20000000000005</v>
      </c>
      <c r="P877" s="6">
        <v>15.7</v>
      </c>
      <c r="Q877" s="31">
        <f t="shared" si="85"/>
        <v>43.634617436773013</v>
      </c>
      <c r="R877" s="31">
        <f t="shared" si="86"/>
        <v>10.771733192566089</v>
      </c>
      <c r="S877" s="92" t="str">
        <f t="shared" si="89"/>
        <v>X</v>
      </c>
      <c r="T877" s="32">
        <f t="shared" si="87"/>
        <v>528.20000000000005</v>
      </c>
      <c r="U877" s="32">
        <f t="shared" si="88"/>
        <v>15.7</v>
      </c>
    </row>
    <row r="878" spans="1:21">
      <c r="A878" s="6" t="s">
        <v>2682</v>
      </c>
      <c r="B878" s="6"/>
      <c r="C878" s="6"/>
      <c r="D878" s="6">
        <v>0.24</v>
      </c>
      <c r="E878" s="6">
        <v>7.8070000000000001E-2</v>
      </c>
      <c r="F878" s="6">
        <v>2.5600000000000002E-3</v>
      </c>
      <c r="G878" s="6">
        <v>1.7358899999999999</v>
      </c>
      <c r="H878" s="6">
        <v>5.3620000000000001E-2</v>
      </c>
      <c r="I878" s="6">
        <v>0.16120000000000001</v>
      </c>
      <c r="J878" s="6">
        <v>4.8599999999999997E-3</v>
      </c>
      <c r="K878" s="6">
        <v>1148.7</v>
      </c>
      <c r="L878" s="6">
        <v>63.8</v>
      </c>
      <c r="M878" s="6">
        <v>1021.9</v>
      </c>
      <c r="N878" s="6">
        <v>19.7</v>
      </c>
      <c r="O878" s="6">
        <v>963.4</v>
      </c>
      <c r="P878" s="6">
        <v>26.9</v>
      </c>
      <c r="Q878" s="31">
        <f t="shared" si="85"/>
        <v>16.131278836946116</v>
      </c>
      <c r="R878" s="31">
        <f t="shared" si="86"/>
        <v>10.427338089625195</v>
      </c>
      <c r="S878" s="92">
        <f t="shared" si="89"/>
        <v>16.131278836946116</v>
      </c>
      <c r="T878" s="32">
        <f t="shared" si="87"/>
        <v>963.4</v>
      </c>
      <c r="U878" s="32">
        <f t="shared" si="88"/>
        <v>26.9</v>
      </c>
    </row>
    <row r="879" spans="1:21">
      <c r="A879" s="6" t="s">
        <v>2683</v>
      </c>
      <c r="B879" s="6"/>
      <c r="C879" s="6"/>
      <c r="D879" s="6">
        <v>0.45</v>
      </c>
      <c r="E879" s="6">
        <v>8.1559999999999994E-2</v>
      </c>
      <c r="F879" s="6">
        <v>3.0599999999999998E-3</v>
      </c>
      <c r="G879" s="6">
        <v>1.51162</v>
      </c>
      <c r="H879" s="6">
        <v>5.3620000000000001E-2</v>
      </c>
      <c r="I879" s="6">
        <v>0.13436000000000001</v>
      </c>
      <c r="J879" s="6">
        <v>4.1200000000000004E-3</v>
      </c>
      <c r="K879" s="6">
        <v>1235</v>
      </c>
      <c r="L879" s="6">
        <v>71.900000000000006</v>
      </c>
      <c r="M879" s="6">
        <v>935.1</v>
      </c>
      <c r="N879" s="6">
        <v>21.4</v>
      </c>
      <c r="O879" s="6">
        <v>812.7</v>
      </c>
      <c r="P879" s="6">
        <v>23.4</v>
      </c>
      <c r="Q879" s="31">
        <f t="shared" si="85"/>
        <v>34.194331983805661</v>
      </c>
      <c r="R879" s="31">
        <f t="shared" si="86"/>
        <v>8.5480928819135862</v>
      </c>
      <c r="S879" s="92" t="str">
        <f t="shared" si="89"/>
        <v>X</v>
      </c>
      <c r="T879" s="32">
        <f t="shared" si="87"/>
        <v>812.7</v>
      </c>
      <c r="U879" s="32">
        <f t="shared" si="88"/>
        <v>23.4</v>
      </c>
    </row>
    <row r="880" spans="1:21">
      <c r="A880" s="24" t="s">
        <v>2684</v>
      </c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26"/>
      <c r="R880" s="26"/>
      <c r="S880" s="92">
        <f t="shared" si="89"/>
        <v>0</v>
      </c>
      <c r="T880" s="27"/>
      <c r="U880" s="27"/>
    </row>
    <row r="881" spans="1:21">
      <c r="A881" s="6" t="s">
        <v>2685</v>
      </c>
      <c r="B881" s="6">
        <v>153</v>
      </c>
      <c r="C881" s="6">
        <v>788</v>
      </c>
      <c r="D881" s="6">
        <v>0.19</v>
      </c>
      <c r="E881" s="6">
        <v>8.0490000000000006E-2</v>
      </c>
      <c r="F881" s="6">
        <v>1.16E-3</v>
      </c>
      <c r="G881" s="6">
        <v>2.2717499999999999</v>
      </c>
      <c r="H881" s="6">
        <v>3.6889999999999999E-2</v>
      </c>
      <c r="I881" s="6">
        <v>0.20487</v>
      </c>
      <c r="J881" s="6">
        <v>2.8300000000000001E-3</v>
      </c>
      <c r="K881" s="6">
        <v>1209</v>
      </c>
      <c r="L881" s="6">
        <v>29</v>
      </c>
      <c r="M881" s="35">
        <v>1204</v>
      </c>
      <c r="N881" s="35">
        <v>11</v>
      </c>
      <c r="O881" s="6">
        <v>1201</v>
      </c>
      <c r="P881" s="6">
        <v>15</v>
      </c>
      <c r="Q881" s="31">
        <f t="shared" ref="Q881:Q944" si="90">(1-O881/K881)*100</f>
        <v>0.66170388751033427</v>
      </c>
      <c r="R881" s="31">
        <f t="shared" ref="R881:R944" si="91">SQRT((2*P881)^2*(-1/K881)^2+(2*L881)^2*(O881/K881^2)^2)*100</f>
        <v>5.3729249520251576</v>
      </c>
      <c r="S881" s="92">
        <f t="shared" si="89"/>
        <v>0.66170388751033427</v>
      </c>
      <c r="T881" s="32">
        <f t="shared" ref="T881:T944" si="92">IF(O881&lt;=1000,O881,K881)</f>
        <v>1209</v>
      </c>
      <c r="U881" s="32">
        <f t="shared" ref="U881:U944" si="93">IF(T881&lt;=1000,P881,L881)</f>
        <v>29</v>
      </c>
    </row>
    <row r="882" spans="1:21">
      <c r="A882" s="6" t="s">
        <v>2686</v>
      </c>
      <c r="B882" s="6">
        <v>155</v>
      </c>
      <c r="C882" s="6">
        <v>139</v>
      </c>
      <c r="D882" s="6">
        <v>1.1100000000000001</v>
      </c>
      <c r="E882" s="6">
        <v>0.15876000000000001</v>
      </c>
      <c r="F882" s="6">
        <v>1.8500000000000001E-3</v>
      </c>
      <c r="G882" s="6">
        <v>9.5916200000000007</v>
      </c>
      <c r="H882" s="6">
        <v>0.12894</v>
      </c>
      <c r="I882" s="6">
        <v>0.43842999999999999</v>
      </c>
      <c r="J882" s="6">
        <v>5.5500000000000002E-3</v>
      </c>
      <c r="K882" s="6">
        <v>2442</v>
      </c>
      <c r="L882" s="6">
        <v>20</v>
      </c>
      <c r="M882" s="35">
        <v>2396</v>
      </c>
      <c r="N882" s="35">
        <v>12</v>
      </c>
      <c r="O882" s="6">
        <v>2344</v>
      </c>
      <c r="P882" s="6">
        <v>25</v>
      </c>
      <c r="Q882" s="31">
        <f t="shared" si="90"/>
        <v>4.0131040131040185</v>
      </c>
      <c r="R882" s="31">
        <f t="shared" si="91"/>
        <v>2.581528215821284</v>
      </c>
      <c r="S882" s="92">
        <f t="shared" si="89"/>
        <v>4.0131040131040185</v>
      </c>
      <c r="T882" s="32">
        <f t="shared" si="92"/>
        <v>2442</v>
      </c>
      <c r="U882" s="32">
        <f t="shared" si="93"/>
        <v>20</v>
      </c>
    </row>
    <row r="883" spans="1:21">
      <c r="A883" s="6" t="s">
        <v>2687</v>
      </c>
      <c r="B883" s="6">
        <v>411</v>
      </c>
      <c r="C883" s="6">
        <v>259</v>
      </c>
      <c r="D883" s="6">
        <v>1.59</v>
      </c>
      <c r="E883" s="6">
        <v>6.5689999999999998E-2</v>
      </c>
      <c r="F883" s="6">
        <v>1.07E-3</v>
      </c>
      <c r="G883" s="6">
        <v>0.87451999999999996</v>
      </c>
      <c r="H883" s="6">
        <v>1.494E-2</v>
      </c>
      <c r="I883" s="6">
        <v>9.6600000000000005E-2</v>
      </c>
      <c r="J883" s="6">
        <v>1.25E-3</v>
      </c>
      <c r="K883" s="6">
        <v>797</v>
      </c>
      <c r="L883" s="6">
        <v>35</v>
      </c>
      <c r="M883" s="35">
        <v>638</v>
      </c>
      <c r="N883" s="35">
        <v>8</v>
      </c>
      <c r="O883" s="6">
        <v>594</v>
      </c>
      <c r="P883" s="6">
        <v>7</v>
      </c>
      <c r="Q883" s="31">
        <f t="shared" si="90"/>
        <v>25.470514429109159</v>
      </c>
      <c r="R883" s="31">
        <f t="shared" si="91"/>
        <v>6.7774703718806064</v>
      </c>
      <c r="S883" s="92" t="str">
        <f t="shared" si="89"/>
        <v>X</v>
      </c>
      <c r="T883" s="32">
        <f t="shared" si="92"/>
        <v>594</v>
      </c>
      <c r="U883" s="32">
        <f t="shared" si="93"/>
        <v>7</v>
      </c>
    </row>
    <row r="884" spans="1:21">
      <c r="A884" s="6" t="s">
        <v>2688</v>
      </c>
      <c r="B884" s="6">
        <v>447</v>
      </c>
      <c r="C884" s="6">
        <v>577</v>
      </c>
      <c r="D884" s="6">
        <v>0.78</v>
      </c>
      <c r="E884" s="6">
        <v>8.0130000000000007E-2</v>
      </c>
      <c r="F884" s="6">
        <v>1.47E-3</v>
      </c>
      <c r="G884" s="6">
        <v>2.0765400000000001</v>
      </c>
      <c r="H884" s="6">
        <v>3.9480000000000001E-2</v>
      </c>
      <c r="I884" s="6">
        <v>0.18809000000000001</v>
      </c>
      <c r="J884" s="6">
        <v>2.49E-3</v>
      </c>
      <c r="K884" s="6">
        <v>1200</v>
      </c>
      <c r="L884" s="6">
        <v>37</v>
      </c>
      <c r="M884" s="35">
        <v>1141</v>
      </c>
      <c r="N884" s="35">
        <v>13</v>
      </c>
      <c r="O884" s="6">
        <v>1111</v>
      </c>
      <c r="P884" s="6">
        <v>14</v>
      </c>
      <c r="Q884" s="31">
        <f t="shared" si="90"/>
        <v>7.4166666666666714</v>
      </c>
      <c r="R884" s="31">
        <f t="shared" si="91"/>
        <v>6.1677073837157659</v>
      </c>
      <c r="S884" s="92">
        <f t="shared" si="89"/>
        <v>7.4166666666666714</v>
      </c>
      <c r="T884" s="32">
        <f t="shared" si="92"/>
        <v>1200</v>
      </c>
      <c r="U884" s="32">
        <f t="shared" si="93"/>
        <v>37</v>
      </c>
    </row>
    <row r="885" spans="1:21">
      <c r="A885" s="6" t="s">
        <v>2689</v>
      </c>
      <c r="B885" s="6">
        <v>51</v>
      </c>
      <c r="C885" s="6">
        <v>540</v>
      </c>
      <c r="D885" s="6">
        <v>0.09</v>
      </c>
      <c r="E885" s="6">
        <v>7.1910000000000002E-2</v>
      </c>
      <c r="F885" s="6">
        <v>8.8999999999999995E-4</v>
      </c>
      <c r="G885" s="6">
        <v>1.4435800000000001</v>
      </c>
      <c r="H885" s="6">
        <v>2.0639999999999999E-2</v>
      </c>
      <c r="I885" s="6">
        <v>0.14568</v>
      </c>
      <c r="J885" s="6">
        <v>1.8799999999999999E-3</v>
      </c>
      <c r="K885" s="6">
        <v>983</v>
      </c>
      <c r="L885" s="6">
        <v>26</v>
      </c>
      <c r="M885" s="35">
        <v>907</v>
      </c>
      <c r="N885" s="35">
        <v>9</v>
      </c>
      <c r="O885" s="6">
        <v>877</v>
      </c>
      <c r="P885" s="6">
        <v>11</v>
      </c>
      <c r="Q885" s="31">
        <f t="shared" si="90"/>
        <v>10.783316378433373</v>
      </c>
      <c r="R885" s="31">
        <f t="shared" si="91"/>
        <v>5.2232676143111716</v>
      </c>
      <c r="S885" s="92">
        <f t="shared" si="89"/>
        <v>10.783316378433373</v>
      </c>
      <c r="T885" s="32">
        <f t="shared" si="92"/>
        <v>877</v>
      </c>
      <c r="U885" s="32">
        <f t="shared" si="93"/>
        <v>11</v>
      </c>
    </row>
    <row r="886" spans="1:21">
      <c r="A886" s="6" t="s">
        <v>2690</v>
      </c>
      <c r="B886" s="6">
        <v>1474</v>
      </c>
      <c r="C886" s="6">
        <v>2188</v>
      </c>
      <c r="D886" s="6">
        <v>0.67</v>
      </c>
      <c r="E886" s="6">
        <v>6.7659999999999998E-2</v>
      </c>
      <c r="F886" s="6">
        <v>1.01E-3</v>
      </c>
      <c r="G886" s="6">
        <v>0.63832</v>
      </c>
      <c r="H886" s="6">
        <v>1.0410000000000001E-2</v>
      </c>
      <c r="I886" s="6">
        <v>6.8459999999999993E-2</v>
      </c>
      <c r="J886" s="6">
        <v>8.9999999999999998E-4</v>
      </c>
      <c r="K886" s="6">
        <v>858</v>
      </c>
      <c r="L886" s="6">
        <v>32</v>
      </c>
      <c r="M886" s="35">
        <v>501</v>
      </c>
      <c r="N886" s="35">
        <v>6</v>
      </c>
      <c r="O886" s="6">
        <v>427</v>
      </c>
      <c r="P886" s="6">
        <v>5</v>
      </c>
      <c r="Q886" s="31">
        <f t="shared" si="90"/>
        <v>50.233100233100238</v>
      </c>
      <c r="R886" s="31">
        <f t="shared" si="91"/>
        <v>3.8908794406939626</v>
      </c>
      <c r="S886" s="92" t="str">
        <f t="shared" si="89"/>
        <v>X</v>
      </c>
      <c r="T886" s="32">
        <f t="shared" si="92"/>
        <v>427</v>
      </c>
      <c r="U886" s="32">
        <f t="shared" si="93"/>
        <v>5</v>
      </c>
    </row>
    <row r="887" spans="1:21">
      <c r="A887" s="6" t="s">
        <v>2691</v>
      </c>
      <c r="B887" s="6">
        <v>1784</v>
      </c>
      <c r="C887" s="6">
        <v>827</v>
      </c>
      <c r="D887" s="6">
        <v>2.16</v>
      </c>
      <c r="E887" s="6">
        <v>7.4099999999999999E-2</v>
      </c>
      <c r="F887" s="6">
        <v>1.65E-3</v>
      </c>
      <c r="G887" s="6">
        <v>1.86975</v>
      </c>
      <c r="H887" s="6">
        <v>4.4330000000000001E-2</v>
      </c>
      <c r="I887" s="6">
        <v>0.18315000000000001</v>
      </c>
      <c r="J887" s="6">
        <v>2.9199999999999999E-3</v>
      </c>
      <c r="K887" s="6">
        <v>1044</v>
      </c>
      <c r="L887" s="6">
        <v>46</v>
      </c>
      <c r="M887" s="35">
        <v>1070</v>
      </c>
      <c r="N887" s="35">
        <v>16</v>
      </c>
      <c r="O887" s="6">
        <v>1084</v>
      </c>
      <c r="P887" s="6">
        <v>16</v>
      </c>
      <c r="Q887" s="31">
        <f t="shared" si="90"/>
        <v>-3.8314176245210829</v>
      </c>
      <c r="R887" s="31">
        <f t="shared" si="91"/>
        <v>9.6496438424597244</v>
      </c>
      <c r="S887" s="92">
        <f t="shared" si="89"/>
        <v>-3.8314176245210829</v>
      </c>
      <c r="T887" s="32">
        <f t="shared" si="92"/>
        <v>1044</v>
      </c>
      <c r="U887" s="32">
        <f t="shared" si="93"/>
        <v>46</v>
      </c>
    </row>
    <row r="888" spans="1:21">
      <c r="A888" s="6" t="s">
        <v>2692</v>
      </c>
      <c r="B888" s="6">
        <v>109</v>
      </c>
      <c r="C888" s="6">
        <v>253</v>
      </c>
      <c r="D888" s="6">
        <v>0.43</v>
      </c>
      <c r="E888" s="6">
        <v>0.34736</v>
      </c>
      <c r="F888" s="6">
        <v>6.7400000000000003E-3</v>
      </c>
      <c r="G888" s="6">
        <v>36.760570000000001</v>
      </c>
      <c r="H888" s="6">
        <v>0.78086999999999995</v>
      </c>
      <c r="I888" s="6">
        <v>0.76807000000000003</v>
      </c>
      <c r="J888" s="6">
        <v>1.1979999999999999E-2</v>
      </c>
      <c r="K888" s="6">
        <v>3695</v>
      </c>
      <c r="L888" s="6">
        <v>30</v>
      </c>
      <c r="M888" s="35">
        <v>3687</v>
      </c>
      <c r="N888" s="35">
        <v>21</v>
      </c>
      <c r="O888" s="6">
        <v>3674</v>
      </c>
      <c r="P888" s="6">
        <v>44</v>
      </c>
      <c r="Q888" s="31">
        <f t="shared" si="90"/>
        <v>0.56833558863328415</v>
      </c>
      <c r="R888" s="31">
        <f t="shared" si="91"/>
        <v>2.8773069105882518</v>
      </c>
      <c r="S888" s="92">
        <f t="shared" si="89"/>
        <v>0.56833558863328415</v>
      </c>
      <c r="T888" s="32">
        <f t="shared" si="92"/>
        <v>3695</v>
      </c>
      <c r="U888" s="32">
        <f t="shared" si="93"/>
        <v>30</v>
      </c>
    </row>
    <row r="889" spans="1:21">
      <c r="A889" s="6" t="s">
        <v>2693</v>
      </c>
      <c r="B889" s="6">
        <v>2237</v>
      </c>
      <c r="C889" s="6">
        <v>3790</v>
      </c>
      <c r="D889" s="6">
        <v>0.59</v>
      </c>
      <c r="E889" s="6">
        <v>6.0760000000000002E-2</v>
      </c>
      <c r="F889" s="6">
        <v>1.1000000000000001E-3</v>
      </c>
      <c r="G889" s="6">
        <v>0.55974999999999997</v>
      </c>
      <c r="H889" s="6">
        <v>1.09E-2</v>
      </c>
      <c r="I889" s="6">
        <v>6.6850000000000007E-2</v>
      </c>
      <c r="J889" s="6">
        <v>9.2000000000000003E-4</v>
      </c>
      <c r="K889" s="6">
        <v>631</v>
      </c>
      <c r="L889" s="6">
        <v>40</v>
      </c>
      <c r="M889" s="35">
        <v>451</v>
      </c>
      <c r="N889" s="35">
        <v>7</v>
      </c>
      <c r="O889" s="6">
        <v>417</v>
      </c>
      <c r="P889" s="6">
        <v>6</v>
      </c>
      <c r="Q889" s="31">
        <f t="shared" si="90"/>
        <v>33.914421553090335</v>
      </c>
      <c r="R889" s="31">
        <f t="shared" si="91"/>
        <v>8.5916371531447933</v>
      </c>
      <c r="S889" s="92" t="str">
        <f t="shared" si="89"/>
        <v>X</v>
      </c>
      <c r="T889" s="32">
        <f t="shared" si="92"/>
        <v>417</v>
      </c>
      <c r="U889" s="32">
        <f t="shared" si="93"/>
        <v>6</v>
      </c>
    </row>
    <row r="890" spans="1:21">
      <c r="A890" s="6" t="s">
        <v>2694</v>
      </c>
      <c r="B890" s="6">
        <v>176</v>
      </c>
      <c r="C890" s="6">
        <v>210</v>
      </c>
      <c r="D890" s="6">
        <v>0.84</v>
      </c>
      <c r="E890" s="6">
        <v>7.2660000000000002E-2</v>
      </c>
      <c r="F890" s="6">
        <v>1.6900000000000001E-3</v>
      </c>
      <c r="G890" s="6">
        <v>1.5791900000000001</v>
      </c>
      <c r="H890" s="6">
        <v>3.7679999999999998E-2</v>
      </c>
      <c r="I890" s="6">
        <v>0.15767</v>
      </c>
      <c r="J890" s="6">
        <v>2.3E-3</v>
      </c>
      <c r="K890" s="6">
        <v>1004</v>
      </c>
      <c r="L890" s="6">
        <v>48</v>
      </c>
      <c r="M890" s="35">
        <v>962</v>
      </c>
      <c r="N890" s="35">
        <v>15</v>
      </c>
      <c r="O890" s="6">
        <v>944</v>
      </c>
      <c r="P890" s="6">
        <v>13</v>
      </c>
      <c r="Q890" s="31">
        <f t="shared" si="90"/>
        <v>5.9760956175298752</v>
      </c>
      <c r="R890" s="31">
        <f t="shared" si="91"/>
        <v>9.3558718974444286</v>
      </c>
      <c r="S890" s="92">
        <f t="shared" si="89"/>
        <v>5.9760956175298752</v>
      </c>
      <c r="T890" s="32">
        <f t="shared" si="92"/>
        <v>944</v>
      </c>
      <c r="U890" s="32">
        <f t="shared" si="93"/>
        <v>13</v>
      </c>
    </row>
    <row r="891" spans="1:21">
      <c r="A891" s="6" t="s">
        <v>2695</v>
      </c>
      <c r="B891" s="6">
        <v>868</v>
      </c>
      <c r="C891" s="6">
        <v>580</v>
      </c>
      <c r="D891" s="6">
        <v>1.5</v>
      </c>
      <c r="E891" s="6">
        <v>0.10691000000000001</v>
      </c>
      <c r="F891" s="6">
        <v>1.3600000000000001E-3</v>
      </c>
      <c r="G891" s="6">
        <v>4.6134399999999998</v>
      </c>
      <c r="H891" s="6">
        <v>6.8790000000000004E-2</v>
      </c>
      <c r="I891" s="6">
        <v>0.31303999999999998</v>
      </c>
      <c r="J891" s="6">
        <v>4.1900000000000001E-3</v>
      </c>
      <c r="K891" s="6">
        <v>1747</v>
      </c>
      <c r="L891" s="6">
        <v>24</v>
      </c>
      <c r="M891" s="35">
        <v>1752</v>
      </c>
      <c r="N891" s="35">
        <v>12</v>
      </c>
      <c r="O891" s="6">
        <v>1756</v>
      </c>
      <c r="P891" s="6">
        <v>21</v>
      </c>
      <c r="Q891" s="31">
        <f t="shared" si="90"/>
        <v>-0.51516886090441361</v>
      </c>
      <c r="R891" s="31">
        <f t="shared" si="91"/>
        <v>3.6615443670772478</v>
      </c>
      <c r="S891" s="92">
        <f t="shared" si="89"/>
        <v>-0.51516886090441361</v>
      </c>
      <c r="T891" s="32">
        <f t="shared" si="92"/>
        <v>1747</v>
      </c>
      <c r="U891" s="32">
        <f t="shared" si="93"/>
        <v>24</v>
      </c>
    </row>
    <row r="892" spans="1:21">
      <c r="A892" s="6" t="s">
        <v>2696</v>
      </c>
      <c r="B892" s="6">
        <v>3006</v>
      </c>
      <c r="C892" s="6">
        <v>2032</v>
      </c>
      <c r="D892" s="6">
        <v>1.48</v>
      </c>
      <c r="E892" s="6">
        <v>8.8900000000000007E-2</v>
      </c>
      <c r="F892" s="6">
        <v>1.67E-3</v>
      </c>
      <c r="G892" s="6">
        <v>2.6492599999999999</v>
      </c>
      <c r="H892" s="6">
        <v>5.4309999999999997E-2</v>
      </c>
      <c r="I892" s="6">
        <v>0.21612999999999999</v>
      </c>
      <c r="J892" s="6">
        <v>3.4399999999999999E-3</v>
      </c>
      <c r="K892" s="6">
        <v>1402</v>
      </c>
      <c r="L892" s="6">
        <v>37</v>
      </c>
      <c r="M892" s="35">
        <v>1314</v>
      </c>
      <c r="N892" s="35">
        <v>15</v>
      </c>
      <c r="O892" s="6">
        <v>1261</v>
      </c>
      <c r="P892" s="6">
        <v>18</v>
      </c>
      <c r="Q892" s="31">
        <f t="shared" si="90"/>
        <v>10.057061340941509</v>
      </c>
      <c r="R892" s="31">
        <f t="shared" si="91"/>
        <v>5.3972841478342772</v>
      </c>
      <c r="S892" s="92">
        <f t="shared" si="89"/>
        <v>10.057061340941509</v>
      </c>
      <c r="T892" s="32">
        <f t="shared" si="92"/>
        <v>1402</v>
      </c>
      <c r="U892" s="32">
        <f t="shared" si="93"/>
        <v>37</v>
      </c>
    </row>
    <row r="893" spans="1:21">
      <c r="A893" s="6" t="s">
        <v>2697</v>
      </c>
      <c r="B893" s="6">
        <v>559</v>
      </c>
      <c r="C893" s="6">
        <v>691</v>
      </c>
      <c r="D893" s="6">
        <v>0.81</v>
      </c>
      <c r="E893" s="6">
        <v>0.15845000000000001</v>
      </c>
      <c r="F893" s="6">
        <v>2.5799999999999998E-3</v>
      </c>
      <c r="G893" s="6">
        <v>9.89175</v>
      </c>
      <c r="H893" s="6">
        <v>0.18262</v>
      </c>
      <c r="I893" s="6">
        <v>0.45279000000000003</v>
      </c>
      <c r="J893" s="6">
        <v>6.7799999999999996E-3</v>
      </c>
      <c r="K893" s="6">
        <v>2439</v>
      </c>
      <c r="L893" s="6">
        <v>28</v>
      </c>
      <c r="M893" s="35">
        <v>2425</v>
      </c>
      <c r="N893" s="35">
        <v>17</v>
      </c>
      <c r="O893" s="6">
        <v>2408</v>
      </c>
      <c r="P893" s="6">
        <v>30</v>
      </c>
      <c r="Q893" s="31">
        <f t="shared" si="90"/>
        <v>1.2710127101271063</v>
      </c>
      <c r="R893" s="31">
        <f t="shared" si="91"/>
        <v>3.3451884253819397</v>
      </c>
      <c r="S893" s="92">
        <f t="shared" si="89"/>
        <v>1.2710127101271063</v>
      </c>
      <c r="T893" s="32">
        <f t="shared" si="92"/>
        <v>2439</v>
      </c>
      <c r="U893" s="32">
        <f t="shared" si="93"/>
        <v>28</v>
      </c>
    </row>
    <row r="894" spans="1:21">
      <c r="A894" s="6" t="s">
        <v>2698</v>
      </c>
      <c r="B894" s="6">
        <v>145</v>
      </c>
      <c r="C894" s="6">
        <v>334</v>
      </c>
      <c r="D894" s="6">
        <v>0.43</v>
      </c>
      <c r="E894" s="6">
        <v>0.15737999999999999</v>
      </c>
      <c r="F894" s="6">
        <v>3.13E-3</v>
      </c>
      <c r="G894" s="6">
        <v>8.60276</v>
      </c>
      <c r="H894" s="6">
        <v>0.17704</v>
      </c>
      <c r="I894" s="6">
        <v>0.39652999999999999</v>
      </c>
      <c r="J894" s="6">
        <v>5.62E-3</v>
      </c>
      <c r="K894" s="6">
        <v>2428</v>
      </c>
      <c r="L894" s="6">
        <v>35</v>
      </c>
      <c r="M894" s="35">
        <v>2297</v>
      </c>
      <c r="N894" s="35">
        <v>19</v>
      </c>
      <c r="O894" s="6">
        <v>2153</v>
      </c>
      <c r="P894" s="6">
        <v>26</v>
      </c>
      <c r="Q894" s="31">
        <f t="shared" si="90"/>
        <v>11.326194398682043</v>
      </c>
      <c r="R894" s="31">
        <f t="shared" si="91"/>
        <v>3.3350343773548854</v>
      </c>
      <c r="S894" s="92">
        <f t="shared" si="89"/>
        <v>11.326194398682043</v>
      </c>
      <c r="T894" s="32">
        <f t="shared" si="92"/>
        <v>2428</v>
      </c>
      <c r="U894" s="32">
        <f t="shared" si="93"/>
        <v>35</v>
      </c>
    </row>
    <row r="895" spans="1:21">
      <c r="A895" s="6" t="s">
        <v>2699</v>
      </c>
      <c r="B895" s="6">
        <v>176</v>
      </c>
      <c r="C895" s="6">
        <v>907</v>
      </c>
      <c r="D895" s="6">
        <v>0.19</v>
      </c>
      <c r="E895" s="6">
        <v>0.15823000000000001</v>
      </c>
      <c r="F895" s="6">
        <v>3.49E-3</v>
      </c>
      <c r="G895" s="6">
        <v>8.9713399999999996</v>
      </c>
      <c r="H895" s="6">
        <v>0.16061</v>
      </c>
      <c r="I895" s="6">
        <v>0.41121999999999997</v>
      </c>
      <c r="J895" s="6">
        <v>5.28E-3</v>
      </c>
      <c r="K895" s="6">
        <v>2437</v>
      </c>
      <c r="L895" s="6">
        <v>38</v>
      </c>
      <c r="M895" s="35">
        <v>2335</v>
      </c>
      <c r="N895" s="35">
        <v>16</v>
      </c>
      <c r="O895" s="6">
        <v>2220</v>
      </c>
      <c r="P895" s="6">
        <v>24</v>
      </c>
      <c r="Q895" s="31">
        <f t="shared" si="90"/>
        <v>8.9043906442347165</v>
      </c>
      <c r="R895" s="31">
        <f t="shared" si="91"/>
        <v>3.4569000200349485</v>
      </c>
      <c r="S895" s="92">
        <f t="shared" si="89"/>
        <v>8.9043906442347165</v>
      </c>
      <c r="T895" s="32">
        <f t="shared" si="92"/>
        <v>2437</v>
      </c>
      <c r="U895" s="32">
        <f t="shared" si="93"/>
        <v>38</v>
      </c>
    </row>
    <row r="896" spans="1:21">
      <c r="A896" s="6" t="s">
        <v>2700</v>
      </c>
      <c r="B896" s="6">
        <v>818</v>
      </c>
      <c r="C896" s="6">
        <v>712</v>
      </c>
      <c r="D896" s="6">
        <v>1.1499999999999999</v>
      </c>
      <c r="E896" s="6">
        <v>6.1490000000000003E-2</v>
      </c>
      <c r="F896" s="6">
        <v>8.9999999999999998E-4</v>
      </c>
      <c r="G896" s="6">
        <v>0.76066999999999996</v>
      </c>
      <c r="H896" s="6">
        <v>1.2659999999999999E-2</v>
      </c>
      <c r="I896" s="6">
        <v>8.9719999999999994E-2</v>
      </c>
      <c r="J896" s="6">
        <v>1.24E-3</v>
      </c>
      <c r="K896" s="6">
        <v>656</v>
      </c>
      <c r="L896" s="6">
        <v>32</v>
      </c>
      <c r="M896" s="35">
        <v>574</v>
      </c>
      <c r="N896" s="35">
        <v>7</v>
      </c>
      <c r="O896" s="6">
        <v>554</v>
      </c>
      <c r="P896" s="6">
        <v>7</v>
      </c>
      <c r="Q896" s="31">
        <f t="shared" si="90"/>
        <v>15.54878048780488</v>
      </c>
      <c r="R896" s="31">
        <f t="shared" si="91"/>
        <v>8.5110554004469616</v>
      </c>
      <c r="S896" s="92">
        <f t="shared" si="89"/>
        <v>15.54878048780488</v>
      </c>
      <c r="T896" s="32">
        <f t="shared" si="92"/>
        <v>554</v>
      </c>
      <c r="U896" s="32">
        <f t="shared" si="93"/>
        <v>7</v>
      </c>
    </row>
    <row r="897" spans="1:21">
      <c r="A897" s="6" t="s">
        <v>2701</v>
      </c>
      <c r="B897" s="6">
        <v>217</v>
      </c>
      <c r="C897" s="6">
        <v>215</v>
      </c>
      <c r="D897" s="6">
        <v>1.01</v>
      </c>
      <c r="E897" s="6">
        <v>6.6110000000000002E-2</v>
      </c>
      <c r="F897" s="6">
        <v>1.1199999999999999E-3</v>
      </c>
      <c r="G897" s="6">
        <v>1.2167399999999999</v>
      </c>
      <c r="H897" s="6">
        <v>2.2610000000000002E-2</v>
      </c>
      <c r="I897" s="6">
        <v>0.13350999999999999</v>
      </c>
      <c r="J897" s="6">
        <v>1.91E-3</v>
      </c>
      <c r="K897" s="6">
        <v>810</v>
      </c>
      <c r="L897" s="6">
        <v>36</v>
      </c>
      <c r="M897" s="35">
        <v>808</v>
      </c>
      <c r="N897" s="35">
        <v>10</v>
      </c>
      <c r="O897" s="6">
        <v>808</v>
      </c>
      <c r="P897" s="6">
        <v>11</v>
      </c>
      <c r="Q897" s="31">
        <f t="shared" si="90"/>
        <v>0.24691358024691024</v>
      </c>
      <c r="R897" s="31">
        <f t="shared" si="91"/>
        <v>9.2735951612318441</v>
      </c>
      <c r="S897" s="92">
        <f t="shared" si="89"/>
        <v>0.24691358024691024</v>
      </c>
      <c r="T897" s="32">
        <f t="shared" si="92"/>
        <v>808</v>
      </c>
      <c r="U897" s="32">
        <f t="shared" si="93"/>
        <v>11</v>
      </c>
    </row>
    <row r="898" spans="1:21">
      <c r="A898" s="6" t="s">
        <v>2702</v>
      </c>
      <c r="B898" s="6">
        <v>392</v>
      </c>
      <c r="C898" s="6">
        <v>847</v>
      </c>
      <c r="D898" s="6">
        <v>0.46</v>
      </c>
      <c r="E898" s="6">
        <v>8.548E-2</v>
      </c>
      <c r="F898" s="6">
        <v>1.7099999999999999E-3</v>
      </c>
      <c r="G898" s="6">
        <v>2.6954199999999999</v>
      </c>
      <c r="H898" s="6">
        <v>5.8439999999999999E-2</v>
      </c>
      <c r="I898" s="6">
        <v>0.22871</v>
      </c>
      <c r="J898" s="6">
        <v>3.65E-3</v>
      </c>
      <c r="K898" s="6">
        <v>1326</v>
      </c>
      <c r="L898" s="6">
        <v>40</v>
      </c>
      <c r="M898" s="35">
        <v>1327</v>
      </c>
      <c r="N898" s="35">
        <v>16</v>
      </c>
      <c r="O898" s="6">
        <v>1328</v>
      </c>
      <c r="P898" s="6">
        <v>19</v>
      </c>
      <c r="Q898" s="31">
        <f t="shared" si="90"/>
        <v>-0.15082956259426794</v>
      </c>
      <c r="R898" s="31">
        <f t="shared" si="91"/>
        <v>6.6874334219913916</v>
      </c>
      <c r="S898" s="92">
        <f t="shared" si="89"/>
        <v>-0.15082956259426794</v>
      </c>
      <c r="T898" s="32">
        <f t="shared" si="92"/>
        <v>1326</v>
      </c>
      <c r="U898" s="32">
        <f t="shared" si="93"/>
        <v>40</v>
      </c>
    </row>
    <row r="899" spans="1:21">
      <c r="A899" s="6" t="s">
        <v>2703</v>
      </c>
      <c r="B899" s="6">
        <v>2471</v>
      </c>
      <c r="C899" s="6">
        <v>3106</v>
      </c>
      <c r="D899" s="6">
        <v>0.8</v>
      </c>
      <c r="E899" s="6">
        <v>6.9339999999999999E-2</v>
      </c>
      <c r="F899" s="6">
        <v>1.5299999999999999E-3</v>
      </c>
      <c r="G899" s="6">
        <v>1.4327799999999999</v>
      </c>
      <c r="H899" s="6">
        <v>3.3649999999999999E-2</v>
      </c>
      <c r="I899" s="6">
        <v>0.14985999999999999</v>
      </c>
      <c r="J899" s="6">
        <v>2.48E-3</v>
      </c>
      <c r="K899" s="6">
        <v>909</v>
      </c>
      <c r="L899" s="6">
        <v>47</v>
      </c>
      <c r="M899" s="35">
        <v>903</v>
      </c>
      <c r="N899" s="35">
        <v>14</v>
      </c>
      <c r="O899" s="6">
        <v>900</v>
      </c>
      <c r="P899" s="6">
        <v>14</v>
      </c>
      <c r="Q899" s="31">
        <f t="shared" si="90"/>
        <v>0.99009900990099098</v>
      </c>
      <c r="R899" s="31">
        <f t="shared" si="91"/>
        <v>10.691969079517021</v>
      </c>
      <c r="S899" s="92">
        <f t="shared" si="89"/>
        <v>0.99009900990099098</v>
      </c>
      <c r="T899" s="32">
        <f t="shared" si="92"/>
        <v>900</v>
      </c>
      <c r="U899" s="32">
        <f t="shared" si="93"/>
        <v>14</v>
      </c>
    </row>
    <row r="900" spans="1:21">
      <c r="A900" s="6" t="s">
        <v>2704</v>
      </c>
      <c r="B900" s="6">
        <v>116</v>
      </c>
      <c r="C900" s="6">
        <v>1586</v>
      </c>
      <c r="D900" s="6">
        <v>7.0000000000000007E-2</v>
      </c>
      <c r="E900" s="6">
        <v>0.15159</v>
      </c>
      <c r="F900" s="6">
        <v>2.33E-3</v>
      </c>
      <c r="G900" s="6">
        <v>7.2616399999999999</v>
      </c>
      <c r="H900" s="6">
        <v>0.12683</v>
      </c>
      <c r="I900" s="6">
        <v>0.34749000000000002</v>
      </c>
      <c r="J900" s="6">
        <v>4.9199999999999999E-3</v>
      </c>
      <c r="K900" s="6">
        <v>2364</v>
      </c>
      <c r="L900" s="6">
        <v>27</v>
      </c>
      <c r="M900" s="35">
        <v>2144</v>
      </c>
      <c r="N900" s="35">
        <v>16</v>
      </c>
      <c r="O900" s="6">
        <v>1923</v>
      </c>
      <c r="P900" s="6">
        <v>24</v>
      </c>
      <c r="Q900" s="31">
        <f t="shared" si="90"/>
        <v>18.654822335025379</v>
      </c>
      <c r="R900" s="31">
        <f t="shared" si="91"/>
        <v>2.7523506315608426</v>
      </c>
      <c r="S900" s="92" t="str">
        <f t="shared" ref="S900:S963" si="94">IF(OR(Q900-R900&gt;10,Q900+R900&lt;-5),"X",Q900)</f>
        <v>X</v>
      </c>
      <c r="T900" s="32">
        <f t="shared" si="92"/>
        <v>2364</v>
      </c>
      <c r="U900" s="32">
        <f t="shared" si="93"/>
        <v>27</v>
      </c>
    </row>
    <row r="901" spans="1:21">
      <c r="A901" s="6" t="s">
        <v>2705</v>
      </c>
      <c r="B901" s="6">
        <v>345</v>
      </c>
      <c r="C901" s="6">
        <v>334</v>
      </c>
      <c r="D901" s="6">
        <v>1.03</v>
      </c>
      <c r="E901" s="6">
        <v>7.0910000000000001E-2</v>
      </c>
      <c r="F901" s="6">
        <v>1.5100000000000001E-3</v>
      </c>
      <c r="G901" s="6">
        <v>1.5658000000000001</v>
      </c>
      <c r="H901" s="6">
        <v>3.483E-2</v>
      </c>
      <c r="I901" s="6">
        <v>0.16017999999999999</v>
      </c>
      <c r="J901" s="6">
        <v>2.3600000000000001E-3</v>
      </c>
      <c r="K901" s="6">
        <v>955</v>
      </c>
      <c r="L901" s="6">
        <v>45</v>
      </c>
      <c r="M901" s="35">
        <v>957</v>
      </c>
      <c r="N901" s="35">
        <v>14</v>
      </c>
      <c r="O901" s="6">
        <v>958</v>
      </c>
      <c r="P901" s="6">
        <v>13</v>
      </c>
      <c r="Q901" s="31">
        <f t="shared" si="90"/>
        <v>-0.3141361256544517</v>
      </c>
      <c r="R901" s="31">
        <f t="shared" si="91"/>
        <v>9.8379011229380513</v>
      </c>
      <c r="S901" s="92">
        <f t="shared" si="94"/>
        <v>-0.3141361256544517</v>
      </c>
      <c r="T901" s="32">
        <f t="shared" si="92"/>
        <v>958</v>
      </c>
      <c r="U901" s="32">
        <f t="shared" si="93"/>
        <v>13</v>
      </c>
    </row>
    <row r="902" spans="1:21">
      <c r="A902" s="6" t="s">
        <v>2706</v>
      </c>
      <c r="B902" s="6">
        <v>325</v>
      </c>
      <c r="C902" s="6">
        <v>448</v>
      </c>
      <c r="D902" s="6">
        <v>0.72</v>
      </c>
      <c r="E902" s="6">
        <v>9.9089999999999998E-2</v>
      </c>
      <c r="F902" s="6">
        <v>2.0899999999999998E-3</v>
      </c>
      <c r="G902" s="6">
        <v>3.65028</v>
      </c>
      <c r="H902" s="6">
        <v>8.0759999999999998E-2</v>
      </c>
      <c r="I902" s="6">
        <v>0.26719999999999999</v>
      </c>
      <c r="J902" s="6">
        <v>3.9500000000000004E-3</v>
      </c>
      <c r="K902" s="6">
        <v>1607</v>
      </c>
      <c r="L902" s="6">
        <v>40</v>
      </c>
      <c r="M902" s="35">
        <v>1561</v>
      </c>
      <c r="N902" s="35">
        <v>18</v>
      </c>
      <c r="O902" s="6">
        <v>1527</v>
      </c>
      <c r="P902" s="6">
        <v>20</v>
      </c>
      <c r="Q902" s="31">
        <f t="shared" si="90"/>
        <v>4.9782202862476694</v>
      </c>
      <c r="R902" s="31">
        <f t="shared" si="91"/>
        <v>5.3453056135731671</v>
      </c>
      <c r="S902" s="92">
        <f t="shared" si="94"/>
        <v>4.9782202862476694</v>
      </c>
      <c r="T902" s="32">
        <f t="shared" si="92"/>
        <v>1607</v>
      </c>
      <c r="U902" s="32">
        <f t="shared" si="93"/>
        <v>40</v>
      </c>
    </row>
    <row r="903" spans="1:21">
      <c r="A903" s="6" t="s">
        <v>2707</v>
      </c>
      <c r="B903" s="6">
        <v>649</v>
      </c>
      <c r="C903" s="6">
        <v>542</v>
      </c>
      <c r="D903" s="6">
        <v>1.2</v>
      </c>
      <c r="E903" s="6">
        <v>7.3730000000000004E-2</v>
      </c>
      <c r="F903" s="6">
        <v>1.0300000000000001E-3</v>
      </c>
      <c r="G903" s="6">
        <v>1.6983699999999999</v>
      </c>
      <c r="H903" s="6">
        <v>2.6960000000000001E-2</v>
      </c>
      <c r="I903" s="6">
        <v>0.16708999999999999</v>
      </c>
      <c r="J903" s="6">
        <v>2.2499999999999998E-3</v>
      </c>
      <c r="K903" s="6">
        <v>1034</v>
      </c>
      <c r="L903" s="6">
        <v>29</v>
      </c>
      <c r="M903" s="35">
        <v>1008</v>
      </c>
      <c r="N903" s="35">
        <v>10</v>
      </c>
      <c r="O903" s="6">
        <v>996</v>
      </c>
      <c r="P903" s="6">
        <v>12</v>
      </c>
      <c r="Q903" s="31">
        <f t="shared" si="90"/>
        <v>3.675048355899424</v>
      </c>
      <c r="R903" s="31">
        <f t="shared" si="91"/>
        <v>5.8805912544170376</v>
      </c>
      <c r="S903" s="92">
        <f t="shared" si="94"/>
        <v>3.675048355899424</v>
      </c>
      <c r="T903" s="32">
        <f t="shared" si="92"/>
        <v>996</v>
      </c>
      <c r="U903" s="32">
        <f t="shared" si="93"/>
        <v>12</v>
      </c>
    </row>
    <row r="904" spans="1:21">
      <c r="A904" s="6" t="s">
        <v>2708</v>
      </c>
      <c r="B904" s="6">
        <v>483</v>
      </c>
      <c r="C904" s="6">
        <v>542</v>
      </c>
      <c r="D904" s="6">
        <v>0.89</v>
      </c>
      <c r="E904" s="6">
        <v>5.8069999999999997E-2</v>
      </c>
      <c r="F904" s="6">
        <v>8.8999999999999995E-4</v>
      </c>
      <c r="G904" s="6">
        <v>0.70245000000000002</v>
      </c>
      <c r="H904" s="6">
        <v>1.209E-2</v>
      </c>
      <c r="I904" s="6">
        <v>8.7730000000000002E-2</v>
      </c>
      <c r="J904" s="6">
        <v>1.2099999999999999E-3</v>
      </c>
      <c r="K904" s="6">
        <v>532</v>
      </c>
      <c r="L904" s="6">
        <v>34</v>
      </c>
      <c r="M904" s="35">
        <v>540</v>
      </c>
      <c r="N904" s="35">
        <v>7</v>
      </c>
      <c r="O904" s="6">
        <v>542</v>
      </c>
      <c r="P904" s="6">
        <v>7</v>
      </c>
      <c r="Q904" s="31">
        <f t="shared" si="90"/>
        <v>-1.8796992481203034</v>
      </c>
      <c r="R904" s="31">
        <f t="shared" si="91"/>
        <v>13.28545627689968</v>
      </c>
      <c r="S904" s="92">
        <f t="shared" si="94"/>
        <v>-1.8796992481203034</v>
      </c>
      <c r="T904" s="32">
        <f t="shared" si="92"/>
        <v>542</v>
      </c>
      <c r="U904" s="32">
        <f t="shared" si="93"/>
        <v>7</v>
      </c>
    </row>
    <row r="905" spans="1:21">
      <c r="A905" s="6" t="s">
        <v>2709</v>
      </c>
      <c r="B905" s="6">
        <v>817</v>
      </c>
      <c r="C905" s="6">
        <v>467</v>
      </c>
      <c r="D905" s="6">
        <v>1.75</v>
      </c>
      <c r="E905" s="6">
        <v>5.9549999999999999E-2</v>
      </c>
      <c r="F905" s="6">
        <v>1.32E-3</v>
      </c>
      <c r="G905" s="6">
        <v>0.78246000000000004</v>
      </c>
      <c r="H905" s="6">
        <v>1.8329999999999999E-2</v>
      </c>
      <c r="I905" s="6">
        <v>9.5320000000000002E-2</v>
      </c>
      <c r="J905" s="6">
        <v>1.5200000000000001E-3</v>
      </c>
      <c r="K905" s="6">
        <v>587</v>
      </c>
      <c r="L905" s="6">
        <v>49</v>
      </c>
      <c r="M905" s="35">
        <v>587</v>
      </c>
      <c r="N905" s="35">
        <v>10</v>
      </c>
      <c r="O905" s="6">
        <v>587</v>
      </c>
      <c r="P905" s="6">
        <v>9</v>
      </c>
      <c r="Q905" s="31">
        <f t="shared" si="90"/>
        <v>0</v>
      </c>
      <c r="R905" s="31">
        <f t="shared" si="91"/>
        <v>16.974335546277548</v>
      </c>
      <c r="S905" s="92">
        <f t="shared" si="94"/>
        <v>0</v>
      </c>
      <c r="T905" s="32">
        <f t="shared" si="92"/>
        <v>587</v>
      </c>
      <c r="U905" s="32">
        <f t="shared" si="93"/>
        <v>9</v>
      </c>
    </row>
    <row r="906" spans="1:21">
      <c r="A906" s="6" t="s">
        <v>2710</v>
      </c>
      <c r="B906" s="6">
        <v>262</v>
      </c>
      <c r="C906" s="6">
        <v>500</v>
      </c>
      <c r="D906" s="6">
        <v>0.53</v>
      </c>
      <c r="E906" s="6">
        <v>6.7580000000000001E-2</v>
      </c>
      <c r="F906" s="6">
        <v>1.6800000000000001E-3</v>
      </c>
      <c r="G906" s="6">
        <v>1.32074</v>
      </c>
      <c r="H906" s="6">
        <v>3.3669999999999999E-2</v>
      </c>
      <c r="I906" s="6">
        <v>0.14174</v>
      </c>
      <c r="J906" s="6">
        <v>2.2300000000000002E-3</v>
      </c>
      <c r="K906" s="6">
        <v>856</v>
      </c>
      <c r="L906" s="6">
        <v>53</v>
      </c>
      <c r="M906" s="35">
        <v>855</v>
      </c>
      <c r="N906" s="35">
        <v>15</v>
      </c>
      <c r="O906" s="6">
        <v>854</v>
      </c>
      <c r="P906" s="6">
        <v>13</v>
      </c>
      <c r="Q906" s="31">
        <f t="shared" si="90"/>
        <v>0.23364485981308691</v>
      </c>
      <c r="R906" s="31">
        <f t="shared" si="91"/>
        <v>12.722148557475851</v>
      </c>
      <c r="S906" s="92">
        <f t="shared" si="94"/>
        <v>0.23364485981308691</v>
      </c>
      <c r="T906" s="32">
        <f t="shared" si="92"/>
        <v>854</v>
      </c>
      <c r="U906" s="32">
        <f t="shared" si="93"/>
        <v>13</v>
      </c>
    </row>
    <row r="907" spans="1:21">
      <c r="A907" s="6" t="s">
        <v>2711</v>
      </c>
      <c r="B907" s="6">
        <v>585</v>
      </c>
      <c r="C907" s="6">
        <v>721</v>
      </c>
      <c r="D907" s="6">
        <v>0.81</v>
      </c>
      <c r="E907" s="6">
        <v>7.6429999999999998E-2</v>
      </c>
      <c r="F907" s="6">
        <v>1.2600000000000001E-3</v>
      </c>
      <c r="G907" s="6">
        <v>2.0266099999999998</v>
      </c>
      <c r="H907" s="6">
        <v>3.7330000000000002E-2</v>
      </c>
      <c r="I907" s="6">
        <v>0.1923</v>
      </c>
      <c r="J907" s="6">
        <v>2.7899999999999999E-3</v>
      </c>
      <c r="K907" s="6">
        <v>1106</v>
      </c>
      <c r="L907" s="6">
        <v>34</v>
      </c>
      <c r="M907" s="35">
        <v>1124</v>
      </c>
      <c r="N907" s="35">
        <v>13</v>
      </c>
      <c r="O907" s="6">
        <v>1134</v>
      </c>
      <c r="P907" s="6">
        <v>15</v>
      </c>
      <c r="Q907" s="31">
        <f t="shared" si="90"/>
        <v>-2.5316455696202445</v>
      </c>
      <c r="R907" s="31">
        <f t="shared" si="91"/>
        <v>6.8627347099989633</v>
      </c>
      <c r="S907" s="92">
        <f t="shared" si="94"/>
        <v>-2.5316455696202445</v>
      </c>
      <c r="T907" s="32">
        <f t="shared" si="92"/>
        <v>1106</v>
      </c>
      <c r="U907" s="32">
        <f t="shared" si="93"/>
        <v>34</v>
      </c>
    </row>
    <row r="908" spans="1:21">
      <c r="A908" s="6" t="s">
        <v>2712</v>
      </c>
      <c r="B908" s="6">
        <v>910</v>
      </c>
      <c r="C908" s="6">
        <v>1114</v>
      </c>
      <c r="D908" s="6">
        <v>0.82</v>
      </c>
      <c r="E908" s="6">
        <v>7.1599999999999997E-2</v>
      </c>
      <c r="F908" s="6">
        <v>1.5399999999999999E-3</v>
      </c>
      <c r="G908" s="6">
        <v>1.61033</v>
      </c>
      <c r="H908" s="6">
        <v>3.637E-2</v>
      </c>
      <c r="I908" s="6">
        <v>0.16309000000000001</v>
      </c>
      <c r="J908" s="6">
        <v>2.4599999999999999E-3</v>
      </c>
      <c r="K908" s="6">
        <v>975</v>
      </c>
      <c r="L908" s="6">
        <v>45</v>
      </c>
      <c r="M908" s="35">
        <v>974</v>
      </c>
      <c r="N908" s="35">
        <v>14</v>
      </c>
      <c r="O908" s="6">
        <v>974</v>
      </c>
      <c r="P908" s="6">
        <v>14</v>
      </c>
      <c r="Q908" s="31">
        <f t="shared" si="90"/>
        <v>0.10256410256410664</v>
      </c>
      <c r="R908" s="31">
        <f t="shared" si="91"/>
        <v>9.658137098530629</v>
      </c>
      <c r="S908" s="92">
        <f t="shared" si="94"/>
        <v>0.10256410256410664</v>
      </c>
      <c r="T908" s="32">
        <f t="shared" si="92"/>
        <v>974</v>
      </c>
      <c r="U908" s="32">
        <f t="shared" si="93"/>
        <v>14</v>
      </c>
    </row>
    <row r="909" spans="1:21">
      <c r="A909" s="6" t="s">
        <v>2713</v>
      </c>
      <c r="B909" s="6">
        <v>206</v>
      </c>
      <c r="C909" s="6">
        <v>570</v>
      </c>
      <c r="D909" s="6">
        <v>0.36</v>
      </c>
      <c r="E909" s="6">
        <v>0.12647</v>
      </c>
      <c r="F909" s="6">
        <v>1.8799999999999999E-3</v>
      </c>
      <c r="G909" s="6">
        <v>6.5231399999999997</v>
      </c>
      <c r="H909" s="6">
        <v>0.10861</v>
      </c>
      <c r="I909" s="6">
        <v>0.37408000000000002</v>
      </c>
      <c r="J909" s="6">
        <v>5.1399999999999996E-3</v>
      </c>
      <c r="K909" s="6">
        <v>2049</v>
      </c>
      <c r="L909" s="6">
        <v>27</v>
      </c>
      <c r="M909" s="35">
        <v>2049</v>
      </c>
      <c r="N909" s="35">
        <v>15</v>
      </c>
      <c r="O909" s="6">
        <v>2049</v>
      </c>
      <c r="P909" s="6">
        <v>24</v>
      </c>
      <c r="Q909" s="31">
        <f t="shared" si="90"/>
        <v>0</v>
      </c>
      <c r="R909" s="31">
        <f t="shared" si="91"/>
        <v>3.5260891885189736</v>
      </c>
      <c r="S909" s="92">
        <f t="shared" si="94"/>
        <v>0</v>
      </c>
      <c r="T909" s="32">
        <f t="shared" si="92"/>
        <v>2049</v>
      </c>
      <c r="U909" s="32">
        <f t="shared" si="93"/>
        <v>27</v>
      </c>
    </row>
    <row r="910" spans="1:21">
      <c r="A910" s="6" t="s">
        <v>2714</v>
      </c>
      <c r="B910" s="6">
        <v>309</v>
      </c>
      <c r="C910" s="6">
        <v>902</v>
      </c>
      <c r="D910" s="6">
        <v>0.34</v>
      </c>
      <c r="E910" s="6">
        <v>0.16284999999999999</v>
      </c>
      <c r="F910" s="6">
        <v>3.13E-3</v>
      </c>
      <c r="G910" s="6">
        <v>10.703530000000001</v>
      </c>
      <c r="H910" s="6">
        <v>0.22084000000000001</v>
      </c>
      <c r="I910" s="6">
        <v>0.47670000000000001</v>
      </c>
      <c r="J910" s="6">
        <v>7.0699999999999999E-3</v>
      </c>
      <c r="K910" s="6">
        <v>2485</v>
      </c>
      <c r="L910" s="6">
        <v>33</v>
      </c>
      <c r="M910" s="35">
        <v>2498</v>
      </c>
      <c r="N910" s="35">
        <v>19</v>
      </c>
      <c r="O910" s="6">
        <v>2513</v>
      </c>
      <c r="P910" s="6">
        <v>31</v>
      </c>
      <c r="Q910" s="31">
        <f t="shared" si="90"/>
        <v>-1.1267605633802802</v>
      </c>
      <c r="R910" s="31">
        <f t="shared" si="91"/>
        <v>3.6658869586500198</v>
      </c>
      <c r="S910" s="92">
        <f t="shared" si="94"/>
        <v>-1.1267605633802802</v>
      </c>
      <c r="T910" s="32">
        <f t="shared" si="92"/>
        <v>2485</v>
      </c>
      <c r="U910" s="32">
        <f t="shared" si="93"/>
        <v>33</v>
      </c>
    </row>
    <row r="911" spans="1:21">
      <c r="A911" s="6" t="s">
        <v>2715</v>
      </c>
      <c r="B911" s="6">
        <v>1813</v>
      </c>
      <c r="C911" s="6">
        <v>779</v>
      </c>
      <c r="D911" s="6">
        <v>2.33</v>
      </c>
      <c r="E911" s="6">
        <v>6.6830000000000001E-2</v>
      </c>
      <c r="F911" s="6">
        <v>1.72E-3</v>
      </c>
      <c r="G911" s="6">
        <v>1.26366</v>
      </c>
      <c r="H911" s="6">
        <v>3.3410000000000002E-2</v>
      </c>
      <c r="I911" s="6">
        <v>0.13714000000000001</v>
      </c>
      <c r="J911" s="6">
        <v>2.2100000000000002E-3</v>
      </c>
      <c r="K911" s="6">
        <v>832</v>
      </c>
      <c r="L911" s="6">
        <v>55</v>
      </c>
      <c r="M911" s="35">
        <v>830</v>
      </c>
      <c r="N911" s="35">
        <v>15</v>
      </c>
      <c r="O911" s="6">
        <v>828</v>
      </c>
      <c r="P911" s="6">
        <v>13</v>
      </c>
      <c r="Q911" s="31">
        <f t="shared" si="90"/>
        <v>0.48076923076922906</v>
      </c>
      <c r="R911" s="31">
        <f t="shared" si="91"/>
        <v>13.523602166896605</v>
      </c>
      <c r="S911" s="92">
        <f t="shared" si="94"/>
        <v>0.48076923076922906</v>
      </c>
      <c r="T911" s="32">
        <f t="shared" si="92"/>
        <v>828</v>
      </c>
      <c r="U911" s="32">
        <f t="shared" si="93"/>
        <v>13</v>
      </c>
    </row>
    <row r="912" spans="1:21">
      <c r="A912" s="6" t="s">
        <v>2716</v>
      </c>
      <c r="B912" s="6">
        <v>35</v>
      </c>
      <c r="C912" s="6">
        <v>1186</v>
      </c>
      <c r="D912" s="6">
        <v>0.03</v>
      </c>
      <c r="E912" s="6">
        <v>7.3469999999999994E-2</v>
      </c>
      <c r="F912" s="6">
        <v>1.7700000000000001E-3</v>
      </c>
      <c r="G912" s="6">
        <v>1.80003</v>
      </c>
      <c r="H912" s="6">
        <v>4.5539999999999997E-2</v>
      </c>
      <c r="I912" s="6">
        <v>0.17774999999999999</v>
      </c>
      <c r="J912" s="6">
        <v>3.0000000000000001E-3</v>
      </c>
      <c r="K912" s="6">
        <v>1027</v>
      </c>
      <c r="L912" s="6">
        <v>50</v>
      </c>
      <c r="M912" s="35">
        <v>1045</v>
      </c>
      <c r="N912" s="35">
        <v>17</v>
      </c>
      <c r="O912" s="6">
        <v>1055</v>
      </c>
      <c r="P912" s="6">
        <v>16</v>
      </c>
      <c r="Q912" s="31">
        <f t="shared" si="90"/>
        <v>-2.7263875365141077</v>
      </c>
      <c r="R912" s="31">
        <f t="shared" si="91"/>
        <v>10.476643032421167</v>
      </c>
      <c r="S912" s="92">
        <f t="shared" si="94"/>
        <v>-2.7263875365141077</v>
      </c>
      <c r="T912" s="32">
        <f t="shared" si="92"/>
        <v>1027</v>
      </c>
      <c r="U912" s="32">
        <f t="shared" si="93"/>
        <v>50</v>
      </c>
    </row>
    <row r="913" spans="1:21">
      <c r="A913" s="6" t="s">
        <v>2717</v>
      </c>
      <c r="B913" s="6">
        <v>164</v>
      </c>
      <c r="C913" s="6">
        <v>1099</v>
      </c>
      <c r="D913" s="6">
        <v>0.15</v>
      </c>
      <c r="E913" s="6">
        <v>7.3029999999999998E-2</v>
      </c>
      <c r="F913" s="6">
        <v>2.1299999999999999E-3</v>
      </c>
      <c r="G913" s="6">
        <v>1.1127100000000001</v>
      </c>
      <c r="H913" s="6">
        <v>3.304E-2</v>
      </c>
      <c r="I913" s="6">
        <v>0.11051</v>
      </c>
      <c r="J913" s="6">
        <v>1.9E-3</v>
      </c>
      <c r="K913" s="6">
        <v>1015</v>
      </c>
      <c r="L913" s="6">
        <v>60</v>
      </c>
      <c r="M913" s="35">
        <v>759</v>
      </c>
      <c r="N913" s="35">
        <v>16</v>
      </c>
      <c r="O913" s="6">
        <v>676</v>
      </c>
      <c r="P913" s="6">
        <v>11</v>
      </c>
      <c r="Q913" s="31">
        <f t="shared" si="90"/>
        <v>33.399014778325117</v>
      </c>
      <c r="R913" s="31">
        <f t="shared" si="91"/>
        <v>8.1668847488783012</v>
      </c>
      <c r="S913" s="92" t="str">
        <f t="shared" si="94"/>
        <v>X</v>
      </c>
      <c r="T913" s="32">
        <f t="shared" si="92"/>
        <v>676</v>
      </c>
      <c r="U913" s="32">
        <f t="shared" si="93"/>
        <v>11</v>
      </c>
    </row>
    <row r="914" spans="1:21">
      <c r="A914" s="6" t="s">
        <v>2718</v>
      </c>
      <c r="B914" s="6">
        <v>1158</v>
      </c>
      <c r="C914" s="6">
        <v>3200</v>
      </c>
      <c r="D914" s="6">
        <v>0.36</v>
      </c>
      <c r="E914" s="6">
        <v>6.5119999999999997E-2</v>
      </c>
      <c r="F914" s="6">
        <v>2.8999999999999998E-3</v>
      </c>
      <c r="G914" s="6">
        <v>1.0920300000000001</v>
      </c>
      <c r="H914" s="6">
        <v>4.8059999999999999E-2</v>
      </c>
      <c r="I914" s="6">
        <v>0.12164999999999999</v>
      </c>
      <c r="J914" s="6">
        <v>2.5100000000000001E-3</v>
      </c>
      <c r="K914" s="6">
        <v>778</v>
      </c>
      <c r="L914" s="6">
        <v>96</v>
      </c>
      <c r="M914" s="35">
        <v>749</v>
      </c>
      <c r="N914" s="35">
        <v>23</v>
      </c>
      <c r="O914" s="6">
        <v>740</v>
      </c>
      <c r="P914" s="6">
        <v>14</v>
      </c>
      <c r="Q914" s="31">
        <f t="shared" si="90"/>
        <v>4.8843187660668423</v>
      </c>
      <c r="R914" s="31">
        <f t="shared" si="91"/>
        <v>23.747576896902785</v>
      </c>
      <c r="S914" s="92">
        <f t="shared" si="94"/>
        <v>4.8843187660668423</v>
      </c>
      <c r="T914" s="32">
        <f t="shared" si="92"/>
        <v>740</v>
      </c>
      <c r="U914" s="32">
        <f t="shared" si="93"/>
        <v>14</v>
      </c>
    </row>
    <row r="915" spans="1:21">
      <c r="A915" s="6" t="s">
        <v>2719</v>
      </c>
      <c r="B915" s="6">
        <v>2035</v>
      </c>
      <c r="C915" s="6">
        <v>1400</v>
      </c>
      <c r="D915" s="6">
        <v>1.45</v>
      </c>
      <c r="E915" s="6">
        <v>5.7750000000000003E-2</v>
      </c>
      <c r="F915" s="6">
        <v>9.6000000000000002E-4</v>
      </c>
      <c r="G915" s="6">
        <v>0.67188999999999999</v>
      </c>
      <c r="H915" s="6">
        <v>1.235E-2</v>
      </c>
      <c r="I915" s="6">
        <v>8.4400000000000003E-2</v>
      </c>
      <c r="J915" s="6">
        <v>1.1999999999999999E-3</v>
      </c>
      <c r="K915" s="6">
        <v>520</v>
      </c>
      <c r="L915" s="6">
        <v>37</v>
      </c>
      <c r="M915" s="35">
        <v>522</v>
      </c>
      <c r="N915" s="35">
        <v>8</v>
      </c>
      <c r="O915" s="6">
        <v>522</v>
      </c>
      <c r="P915" s="6">
        <v>7</v>
      </c>
      <c r="Q915" s="31">
        <f t="shared" si="90"/>
        <v>-0.38461538461538325</v>
      </c>
      <c r="R915" s="31">
        <f t="shared" si="91"/>
        <v>14.53699128051103</v>
      </c>
      <c r="S915" s="92">
        <f t="shared" si="94"/>
        <v>-0.38461538461538325</v>
      </c>
      <c r="T915" s="32">
        <f t="shared" si="92"/>
        <v>522</v>
      </c>
      <c r="U915" s="32">
        <f t="shared" si="93"/>
        <v>7</v>
      </c>
    </row>
    <row r="916" spans="1:21">
      <c r="A916" s="6" t="s">
        <v>2720</v>
      </c>
      <c r="B916" s="6">
        <v>99</v>
      </c>
      <c r="C916" s="6">
        <v>322</v>
      </c>
      <c r="D916" s="6">
        <v>0.31</v>
      </c>
      <c r="E916" s="6">
        <v>8.0430000000000001E-2</v>
      </c>
      <c r="F916" s="6">
        <v>2.1099999999999999E-3</v>
      </c>
      <c r="G916" s="6">
        <v>2.1341800000000002</v>
      </c>
      <c r="H916" s="6">
        <v>5.7369999999999997E-2</v>
      </c>
      <c r="I916" s="6">
        <v>0.19245999999999999</v>
      </c>
      <c r="J916" s="6">
        <v>3.4499999999999999E-3</v>
      </c>
      <c r="K916" s="6">
        <v>1208</v>
      </c>
      <c r="L916" s="6">
        <v>53</v>
      </c>
      <c r="M916" s="35">
        <v>1160</v>
      </c>
      <c r="N916" s="35">
        <v>19</v>
      </c>
      <c r="O916" s="6">
        <v>1135</v>
      </c>
      <c r="P916" s="6">
        <v>19</v>
      </c>
      <c r="Q916" s="31">
        <f t="shared" si="90"/>
        <v>6.0430463576158893</v>
      </c>
      <c r="R916" s="31">
        <f t="shared" si="91"/>
        <v>8.8243009009687228</v>
      </c>
      <c r="S916" s="92">
        <f t="shared" si="94"/>
        <v>6.0430463576158893</v>
      </c>
      <c r="T916" s="32">
        <f t="shared" si="92"/>
        <v>1208</v>
      </c>
      <c r="U916" s="32">
        <f t="shared" si="93"/>
        <v>53</v>
      </c>
    </row>
    <row r="917" spans="1:21">
      <c r="A917" s="6" t="s">
        <v>2721</v>
      </c>
      <c r="B917" s="6">
        <v>109</v>
      </c>
      <c r="C917" s="6">
        <v>746</v>
      </c>
      <c r="D917" s="6">
        <v>0.15</v>
      </c>
      <c r="E917" s="6">
        <v>9.8970000000000002E-2</v>
      </c>
      <c r="F917" s="6">
        <v>1.5E-3</v>
      </c>
      <c r="G917" s="6">
        <v>3.9855800000000001</v>
      </c>
      <c r="H917" s="6">
        <v>7.0440000000000003E-2</v>
      </c>
      <c r="I917" s="6">
        <v>0.29210000000000003</v>
      </c>
      <c r="J917" s="6">
        <v>4.3499999999999997E-3</v>
      </c>
      <c r="K917" s="6">
        <v>1605</v>
      </c>
      <c r="L917" s="6">
        <v>29</v>
      </c>
      <c r="M917" s="35">
        <v>1631</v>
      </c>
      <c r="N917" s="35">
        <v>14</v>
      </c>
      <c r="O917" s="6">
        <v>1652</v>
      </c>
      <c r="P917" s="6">
        <v>22</v>
      </c>
      <c r="Q917" s="31">
        <f t="shared" si="90"/>
        <v>-2.928348909657319</v>
      </c>
      <c r="R917" s="31">
        <f t="shared" si="91"/>
        <v>4.6206440983577464</v>
      </c>
      <c r="S917" s="92">
        <f t="shared" si="94"/>
        <v>-2.928348909657319</v>
      </c>
      <c r="T917" s="32">
        <f t="shared" si="92"/>
        <v>1605</v>
      </c>
      <c r="U917" s="32">
        <f t="shared" si="93"/>
        <v>29</v>
      </c>
    </row>
    <row r="918" spans="1:21">
      <c r="A918" s="6" t="s">
        <v>2722</v>
      </c>
      <c r="B918" s="6">
        <v>3312</v>
      </c>
      <c r="C918" s="6">
        <v>2257</v>
      </c>
      <c r="D918" s="6">
        <v>1.47</v>
      </c>
      <c r="E918" s="6">
        <v>6.1620000000000001E-2</v>
      </c>
      <c r="F918" s="6">
        <v>9.3999999999999997E-4</v>
      </c>
      <c r="G918" s="6">
        <v>0.62370999999999999</v>
      </c>
      <c r="H918" s="6">
        <v>1.091E-2</v>
      </c>
      <c r="I918" s="6">
        <v>7.3419999999999999E-2</v>
      </c>
      <c r="J918" s="6">
        <v>1.06E-3</v>
      </c>
      <c r="K918" s="6">
        <v>661</v>
      </c>
      <c r="L918" s="6">
        <v>33</v>
      </c>
      <c r="M918" s="35">
        <v>492</v>
      </c>
      <c r="N918" s="35">
        <v>7</v>
      </c>
      <c r="O918" s="6">
        <v>457</v>
      </c>
      <c r="P918" s="6">
        <v>6</v>
      </c>
      <c r="Q918" s="31">
        <f t="shared" si="90"/>
        <v>30.862329803328294</v>
      </c>
      <c r="R918" s="31">
        <f t="shared" si="91"/>
        <v>7.1380280359423329</v>
      </c>
      <c r="S918" s="92" t="str">
        <f t="shared" si="94"/>
        <v>X</v>
      </c>
      <c r="T918" s="32">
        <f t="shared" si="92"/>
        <v>457</v>
      </c>
      <c r="U918" s="32">
        <f t="shared" si="93"/>
        <v>6</v>
      </c>
    </row>
    <row r="919" spans="1:21">
      <c r="A919" s="6" t="s">
        <v>2723</v>
      </c>
      <c r="B919" s="6">
        <v>304</v>
      </c>
      <c r="C919" s="6">
        <v>1331</v>
      </c>
      <c r="D919" s="6">
        <v>0.23</v>
      </c>
      <c r="E919" s="6">
        <v>6.198E-2</v>
      </c>
      <c r="F919" s="6">
        <v>1.1100000000000001E-3</v>
      </c>
      <c r="G919" s="6">
        <v>0.95164000000000004</v>
      </c>
      <c r="H919" s="6">
        <v>1.8620000000000001E-2</v>
      </c>
      <c r="I919" s="6">
        <v>0.11139</v>
      </c>
      <c r="J919" s="6">
        <v>1.6199999999999999E-3</v>
      </c>
      <c r="K919" s="6">
        <v>673</v>
      </c>
      <c r="L919" s="6">
        <v>39</v>
      </c>
      <c r="M919" s="35">
        <v>679</v>
      </c>
      <c r="N919" s="35">
        <v>10</v>
      </c>
      <c r="O919" s="6">
        <v>681</v>
      </c>
      <c r="P919" s="6">
        <v>9</v>
      </c>
      <c r="Q919" s="31">
        <f t="shared" si="90"/>
        <v>-1.1887072808320909</v>
      </c>
      <c r="R919" s="31">
        <f t="shared" si="91"/>
        <v>12.028781614179866</v>
      </c>
      <c r="S919" s="92">
        <f t="shared" si="94"/>
        <v>-1.1887072808320909</v>
      </c>
      <c r="T919" s="32">
        <f t="shared" si="92"/>
        <v>681</v>
      </c>
      <c r="U919" s="32">
        <f t="shared" si="93"/>
        <v>9</v>
      </c>
    </row>
    <row r="920" spans="1:21">
      <c r="A920" s="6" t="s">
        <v>2724</v>
      </c>
      <c r="B920" s="6">
        <v>401</v>
      </c>
      <c r="C920" s="6">
        <v>409</v>
      </c>
      <c r="D920" s="6">
        <v>0.98</v>
      </c>
      <c r="E920" s="6">
        <v>8.0310000000000006E-2</v>
      </c>
      <c r="F920" s="6">
        <v>2.2399999999999998E-3</v>
      </c>
      <c r="G920" s="6">
        <v>2.2242099999999998</v>
      </c>
      <c r="H920" s="6">
        <v>6.2990000000000004E-2</v>
      </c>
      <c r="I920" s="6">
        <v>0.20089000000000001</v>
      </c>
      <c r="J920" s="6">
        <v>3.65E-3</v>
      </c>
      <c r="K920" s="6">
        <v>1205</v>
      </c>
      <c r="L920" s="6">
        <v>56</v>
      </c>
      <c r="M920" s="35">
        <v>1189</v>
      </c>
      <c r="N920" s="35">
        <v>20</v>
      </c>
      <c r="O920" s="6">
        <v>1180</v>
      </c>
      <c r="P920" s="6">
        <v>20</v>
      </c>
      <c r="Q920" s="31">
        <f t="shared" si="90"/>
        <v>2.0746887966805017</v>
      </c>
      <c r="R920" s="31">
        <f t="shared" si="91"/>
        <v>9.6882063067523578</v>
      </c>
      <c r="S920" s="92">
        <f t="shared" si="94"/>
        <v>2.0746887966805017</v>
      </c>
      <c r="T920" s="32">
        <f t="shared" si="92"/>
        <v>1205</v>
      </c>
      <c r="U920" s="32">
        <f t="shared" si="93"/>
        <v>56</v>
      </c>
    </row>
    <row r="921" spans="1:21">
      <c r="A921" s="6" t="s">
        <v>2725</v>
      </c>
      <c r="B921" s="6">
        <v>419</v>
      </c>
      <c r="C921" s="6">
        <v>173</v>
      </c>
      <c r="D921" s="6">
        <v>2.42</v>
      </c>
      <c r="E921" s="6">
        <v>5.7639999999999997E-2</v>
      </c>
      <c r="F921" s="6">
        <v>3.32E-3</v>
      </c>
      <c r="G921" s="6">
        <v>0.65108999999999995</v>
      </c>
      <c r="H921" s="6">
        <v>3.619E-2</v>
      </c>
      <c r="I921" s="6">
        <v>8.1949999999999995E-2</v>
      </c>
      <c r="J921" s="6">
        <v>1.9E-3</v>
      </c>
      <c r="K921" s="6">
        <v>516</v>
      </c>
      <c r="L921" s="6">
        <v>130</v>
      </c>
      <c r="M921" s="35">
        <v>509</v>
      </c>
      <c r="N921" s="35">
        <v>22</v>
      </c>
      <c r="O921" s="6">
        <v>508</v>
      </c>
      <c r="P921" s="6">
        <v>11</v>
      </c>
      <c r="Q921" s="31">
        <f t="shared" si="90"/>
        <v>1.5503875968992276</v>
      </c>
      <c r="R921" s="31">
        <f t="shared" si="91"/>
        <v>49.789279012327036</v>
      </c>
      <c r="S921" s="92">
        <f t="shared" si="94"/>
        <v>1.5503875968992276</v>
      </c>
      <c r="T921" s="32">
        <f t="shared" si="92"/>
        <v>508</v>
      </c>
      <c r="U921" s="32">
        <f t="shared" si="93"/>
        <v>11</v>
      </c>
    </row>
    <row r="922" spans="1:21">
      <c r="A922" s="6" t="s">
        <v>2726</v>
      </c>
      <c r="B922" s="6">
        <v>166</v>
      </c>
      <c r="C922" s="6">
        <v>1446</v>
      </c>
      <c r="D922" s="6">
        <v>0.12</v>
      </c>
      <c r="E922" s="6">
        <v>7.2539999999999993E-2</v>
      </c>
      <c r="F922" s="6">
        <v>2.3999999999999998E-3</v>
      </c>
      <c r="G922" s="6">
        <v>1.64544</v>
      </c>
      <c r="H922" s="6">
        <v>5.4019999999999999E-2</v>
      </c>
      <c r="I922" s="6">
        <v>0.16456999999999999</v>
      </c>
      <c r="J922" s="6">
        <v>2.8400000000000001E-3</v>
      </c>
      <c r="K922" s="6">
        <v>1001</v>
      </c>
      <c r="L922" s="6">
        <v>69</v>
      </c>
      <c r="M922" s="35">
        <v>988</v>
      </c>
      <c r="N922" s="35">
        <v>21</v>
      </c>
      <c r="O922" s="6">
        <v>982</v>
      </c>
      <c r="P922" s="6">
        <v>16</v>
      </c>
      <c r="Q922" s="31">
        <f t="shared" si="90"/>
        <v>1.8981018981019004</v>
      </c>
      <c r="R922" s="31">
        <f t="shared" si="91"/>
        <v>13.897217800012232</v>
      </c>
      <c r="S922" s="92">
        <f t="shared" si="94"/>
        <v>1.8981018981019004</v>
      </c>
      <c r="T922" s="32">
        <f t="shared" si="92"/>
        <v>982</v>
      </c>
      <c r="U922" s="32">
        <f t="shared" si="93"/>
        <v>16</v>
      </c>
    </row>
    <row r="923" spans="1:21">
      <c r="A923" s="6" t="s">
        <v>2727</v>
      </c>
      <c r="B923" s="6">
        <v>686</v>
      </c>
      <c r="C923" s="6">
        <v>662</v>
      </c>
      <c r="D923" s="6">
        <v>1.04</v>
      </c>
      <c r="E923" s="6">
        <v>8.8929999999999995E-2</v>
      </c>
      <c r="F923" s="6">
        <v>1.2600000000000001E-3</v>
      </c>
      <c r="G923" s="6">
        <v>2.9934400000000001</v>
      </c>
      <c r="H923" s="6">
        <v>4.9970000000000001E-2</v>
      </c>
      <c r="I923" s="6">
        <v>0.24415999999999999</v>
      </c>
      <c r="J923" s="6">
        <v>3.5899999999999999E-3</v>
      </c>
      <c r="K923" s="6">
        <v>1403</v>
      </c>
      <c r="L923" s="6">
        <v>28</v>
      </c>
      <c r="M923" s="35">
        <v>1406</v>
      </c>
      <c r="N923" s="35">
        <v>13</v>
      </c>
      <c r="O923" s="6">
        <v>1408</v>
      </c>
      <c r="P923" s="6">
        <v>19</v>
      </c>
      <c r="Q923" s="31">
        <f t="shared" si="90"/>
        <v>-0.35637918745545782</v>
      </c>
      <c r="R923" s="31">
        <f t="shared" si="91"/>
        <v>4.8354191799302777</v>
      </c>
      <c r="S923" s="92">
        <f t="shared" si="94"/>
        <v>-0.35637918745545782</v>
      </c>
      <c r="T923" s="32">
        <f t="shared" si="92"/>
        <v>1403</v>
      </c>
      <c r="U923" s="32">
        <f t="shared" si="93"/>
        <v>28</v>
      </c>
    </row>
    <row r="924" spans="1:21">
      <c r="A924" s="6" t="s">
        <v>2728</v>
      </c>
      <c r="B924" s="6">
        <v>588</v>
      </c>
      <c r="C924" s="6">
        <v>531</v>
      </c>
      <c r="D924" s="6">
        <v>1.1100000000000001</v>
      </c>
      <c r="E924" s="6">
        <v>7.7359999999999998E-2</v>
      </c>
      <c r="F924" s="6">
        <v>2.16E-3</v>
      </c>
      <c r="G924" s="6">
        <v>2.0559599999999998</v>
      </c>
      <c r="H924" s="6">
        <v>5.833E-2</v>
      </c>
      <c r="I924" s="6">
        <v>0.19278999999999999</v>
      </c>
      <c r="J924" s="6">
        <v>3.4199999999999999E-3</v>
      </c>
      <c r="K924" s="6">
        <v>1130</v>
      </c>
      <c r="L924" s="6">
        <v>57</v>
      </c>
      <c r="M924" s="35">
        <v>1134</v>
      </c>
      <c r="N924" s="35">
        <v>19</v>
      </c>
      <c r="O924" s="6">
        <v>1136</v>
      </c>
      <c r="P924" s="6">
        <v>18</v>
      </c>
      <c r="Q924" s="31">
        <f t="shared" si="90"/>
        <v>-0.53097345132744334</v>
      </c>
      <c r="R924" s="31">
        <f t="shared" si="91"/>
        <v>10.630664091453779</v>
      </c>
      <c r="S924" s="92">
        <f t="shared" si="94"/>
        <v>-0.53097345132744334</v>
      </c>
      <c r="T924" s="32">
        <f t="shared" si="92"/>
        <v>1130</v>
      </c>
      <c r="U924" s="32">
        <f t="shared" si="93"/>
        <v>57</v>
      </c>
    </row>
    <row r="925" spans="1:21">
      <c r="A925" s="6" t="s">
        <v>2729</v>
      </c>
      <c r="B925" s="6">
        <v>126</v>
      </c>
      <c r="C925" s="6">
        <v>775</v>
      </c>
      <c r="D925" s="6">
        <v>0.16</v>
      </c>
      <c r="E925" s="6">
        <v>7.1709999999999996E-2</v>
      </c>
      <c r="F925" s="6">
        <v>1.8600000000000001E-3</v>
      </c>
      <c r="G925" s="6">
        <v>1.6156200000000001</v>
      </c>
      <c r="H925" s="6">
        <v>4.2419999999999999E-2</v>
      </c>
      <c r="I925" s="6">
        <v>0.16347999999999999</v>
      </c>
      <c r="J925" s="6">
        <v>2.5699999999999998E-3</v>
      </c>
      <c r="K925" s="6">
        <v>978</v>
      </c>
      <c r="L925" s="6">
        <v>54</v>
      </c>
      <c r="M925" s="35">
        <v>976</v>
      </c>
      <c r="N925" s="35">
        <v>16</v>
      </c>
      <c r="O925" s="6">
        <v>976</v>
      </c>
      <c r="P925" s="6">
        <v>14</v>
      </c>
      <c r="Q925" s="31">
        <f t="shared" si="90"/>
        <v>0.20449897750510759</v>
      </c>
      <c r="R925" s="31">
        <f t="shared" si="91"/>
        <v>11.386178784884335</v>
      </c>
      <c r="S925" s="92">
        <f t="shared" si="94"/>
        <v>0.20449897750510759</v>
      </c>
      <c r="T925" s="32">
        <f t="shared" si="92"/>
        <v>976</v>
      </c>
      <c r="U925" s="32">
        <f t="shared" si="93"/>
        <v>14</v>
      </c>
    </row>
    <row r="926" spans="1:21">
      <c r="A926" s="6" t="s">
        <v>2730</v>
      </c>
      <c r="B926" s="6">
        <v>136</v>
      </c>
      <c r="C926" s="6">
        <v>332</v>
      </c>
      <c r="D926" s="6">
        <v>0.41</v>
      </c>
      <c r="E926" s="6">
        <v>0.11422</v>
      </c>
      <c r="F926" s="6">
        <v>3.5300000000000002E-3</v>
      </c>
      <c r="G926" s="6">
        <v>5.0045900000000003</v>
      </c>
      <c r="H926" s="6">
        <v>0.15545</v>
      </c>
      <c r="I926" s="6">
        <v>0.31783</v>
      </c>
      <c r="J926" s="6">
        <v>5.7400000000000003E-3</v>
      </c>
      <c r="K926" s="6">
        <v>1868</v>
      </c>
      <c r="L926" s="6">
        <v>57</v>
      </c>
      <c r="M926" s="35">
        <v>1820</v>
      </c>
      <c r="N926" s="35">
        <v>26</v>
      </c>
      <c r="O926" s="6">
        <v>1779</v>
      </c>
      <c r="P926" s="6">
        <v>28</v>
      </c>
      <c r="Q926" s="31">
        <f t="shared" si="90"/>
        <v>4.7644539614561054</v>
      </c>
      <c r="R926" s="31">
        <f t="shared" si="91"/>
        <v>6.539627373385529</v>
      </c>
      <c r="S926" s="92">
        <f t="shared" si="94"/>
        <v>4.7644539614561054</v>
      </c>
      <c r="T926" s="32">
        <f t="shared" si="92"/>
        <v>1868</v>
      </c>
      <c r="U926" s="32">
        <f t="shared" si="93"/>
        <v>57</v>
      </c>
    </row>
    <row r="927" spans="1:21">
      <c r="A927" s="6" t="s">
        <v>2731</v>
      </c>
      <c r="B927" s="6">
        <v>86</v>
      </c>
      <c r="C927" s="6">
        <v>99</v>
      </c>
      <c r="D927" s="6">
        <v>0.87</v>
      </c>
      <c r="E927" s="6">
        <v>7.4779999999999999E-2</v>
      </c>
      <c r="F927" s="6">
        <v>2.5600000000000002E-3</v>
      </c>
      <c r="G927" s="6">
        <v>1.87304</v>
      </c>
      <c r="H927" s="6">
        <v>6.3289999999999999E-2</v>
      </c>
      <c r="I927" s="6">
        <v>0.18174000000000001</v>
      </c>
      <c r="J927" s="6">
        <v>3.3600000000000001E-3</v>
      </c>
      <c r="K927" s="6">
        <v>1063</v>
      </c>
      <c r="L927" s="6">
        <v>71</v>
      </c>
      <c r="M927" s="35">
        <v>1072</v>
      </c>
      <c r="N927" s="35">
        <v>22</v>
      </c>
      <c r="O927" s="6">
        <v>1076</v>
      </c>
      <c r="P927" s="6">
        <v>18</v>
      </c>
      <c r="Q927" s="31">
        <f t="shared" si="90"/>
        <v>-1.2229539040451654</v>
      </c>
      <c r="R927" s="31">
        <f t="shared" si="91"/>
        <v>13.939442659096105</v>
      </c>
      <c r="S927" s="92">
        <f t="shared" si="94"/>
        <v>-1.2229539040451654</v>
      </c>
      <c r="T927" s="32">
        <f t="shared" si="92"/>
        <v>1063</v>
      </c>
      <c r="U927" s="32">
        <f t="shared" si="93"/>
        <v>71</v>
      </c>
    </row>
    <row r="928" spans="1:21">
      <c r="A928" s="6" t="s">
        <v>2732</v>
      </c>
      <c r="B928" s="6">
        <v>220</v>
      </c>
      <c r="C928" s="6">
        <v>216</v>
      </c>
      <c r="D928" s="6">
        <v>1.02</v>
      </c>
      <c r="E928" s="6">
        <v>7.0860000000000006E-2</v>
      </c>
      <c r="F928" s="6">
        <v>1.65E-3</v>
      </c>
      <c r="G928" s="6">
        <v>1.5588299999999999</v>
      </c>
      <c r="H928" s="6">
        <v>3.8249999999999999E-2</v>
      </c>
      <c r="I928" s="6">
        <v>0.15956999999999999</v>
      </c>
      <c r="J928" s="6">
        <v>2.66E-3</v>
      </c>
      <c r="K928" s="6">
        <v>953</v>
      </c>
      <c r="L928" s="6">
        <v>49</v>
      </c>
      <c r="M928" s="35">
        <v>954</v>
      </c>
      <c r="N928" s="35">
        <v>15</v>
      </c>
      <c r="O928" s="6">
        <v>954</v>
      </c>
      <c r="P928" s="6">
        <v>15</v>
      </c>
      <c r="Q928" s="31">
        <f t="shared" si="90"/>
        <v>-0.10493179433368471</v>
      </c>
      <c r="R928" s="31">
        <f t="shared" si="91"/>
        <v>10.764675475351114</v>
      </c>
      <c r="S928" s="92">
        <f t="shared" si="94"/>
        <v>-0.10493179433368471</v>
      </c>
      <c r="T928" s="32">
        <f t="shared" si="92"/>
        <v>954</v>
      </c>
      <c r="U928" s="32">
        <f t="shared" si="93"/>
        <v>15</v>
      </c>
    </row>
    <row r="929" spans="1:21">
      <c r="A929" s="6" t="s">
        <v>2733</v>
      </c>
      <c r="B929" s="6">
        <v>203</v>
      </c>
      <c r="C929" s="6">
        <v>299</v>
      </c>
      <c r="D929" s="6">
        <v>0.68</v>
      </c>
      <c r="E929" s="6">
        <v>9.0520000000000003E-2</v>
      </c>
      <c r="F929" s="6">
        <v>1.5399999999999999E-3</v>
      </c>
      <c r="G929" s="6">
        <v>3.1661999999999999</v>
      </c>
      <c r="H929" s="6">
        <v>6.0380000000000003E-2</v>
      </c>
      <c r="I929" s="6">
        <v>0.25379000000000002</v>
      </c>
      <c r="J929" s="6">
        <v>3.8300000000000001E-3</v>
      </c>
      <c r="K929" s="6">
        <v>1437</v>
      </c>
      <c r="L929" s="6">
        <v>33</v>
      </c>
      <c r="M929" s="35">
        <v>1449</v>
      </c>
      <c r="N929" s="35">
        <v>15</v>
      </c>
      <c r="O929" s="6">
        <v>1458</v>
      </c>
      <c r="P929" s="6">
        <v>20</v>
      </c>
      <c r="Q929" s="31">
        <f t="shared" si="90"/>
        <v>-1.4613778705636848</v>
      </c>
      <c r="R929" s="31">
        <f t="shared" si="91"/>
        <v>5.4280844690589438</v>
      </c>
      <c r="S929" s="92">
        <f t="shared" si="94"/>
        <v>-1.4613778705636848</v>
      </c>
      <c r="T929" s="32">
        <f t="shared" si="92"/>
        <v>1437</v>
      </c>
      <c r="U929" s="32">
        <f t="shared" si="93"/>
        <v>33</v>
      </c>
    </row>
    <row r="930" spans="1:21">
      <c r="A930" s="6" t="s">
        <v>2734</v>
      </c>
      <c r="B930" s="6">
        <v>1615</v>
      </c>
      <c r="C930" s="6">
        <v>716</v>
      </c>
      <c r="D930" s="6">
        <v>2.2599999999999998</v>
      </c>
      <c r="E930" s="6">
        <v>7.5149999999999995E-2</v>
      </c>
      <c r="F930" s="6">
        <v>1.1100000000000001E-3</v>
      </c>
      <c r="G930" s="6">
        <v>1.8866799999999999</v>
      </c>
      <c r="H930" s="6">
        <v>3.3169999999999998E-2</v>
      </c>
      <c r="I930" s="6">
        <v>0.18207999999999999</v>
      </c>
      <c r="J930" s="6">
        <v>2.7499999999999998E-3</v>
      </c>
      <c r="K930" s="6">
        <v>1073</v>
      </c>
      <c r="L930" s="6">
        <v>30</v>
      </c>
      <c r="M930" s="35">
        <v>1076</v>
      </c>
      <c r="N930" s="35">
        <v>12</v>
      </c>
      <c r="O930" s="6">
        <v>1078</v>
      </c>
      <c r="P930" s="6">
        <v>15</v>
      </c>
      <c r="Q930" s="31">
        <f t="shared" si="90"/>
        <v>-0.46598322460391639</v>
      </c>
      <c r="R930" s="31">
        <f t="shared" si="91"/>
        <v>6.2751377690428169</v>
      </c>
      <c r="S930" s="92">
        <f t="shared" si="94"/>
        <v>-0.46598322460391639</v>
      </c>
      <c r="T930" s="32">
        <f t="shared" si="92"/>
        <v>1073</v>
      </c>
      <c r="U930" s="32">
        <f t="shared" si="93"/>
        <v>30</v>
      </c>
    </row>
    <row r="931" spans="1:21">
      <c r="A931" s="6" t="s">
        <v>2735</v>
      </c>
      <c r="B931" s="6">
        <v>678</v>
      </c>
      <c r="C931" s="6">
        <v>449</v>
      </c>
      <c r="D931" s="6">
        <v>1.51</v>
      </c>
      <c r="E931" s="6">
        <v>7.1980000000000002E-2</v>
      </c>
      <c r="F931" s="6">
        <v>9.7000000000000005E-4</v>
      </c>
      <c r="G931" s="6">
        <v>1.6343300000000001</v>
      </c>
      <c r="H931" s="6">
        <v>2.6769999999999999E-2</v>
      </c>
      <c r="I931" s="6">
        <v>0.16470000000000001</v>
      </c>
      <c r="J931" s="6">
        <v>2.3900000000000002E-3</v>
      </c>
      <c r="K931" s="6">
        <v>985</v>
      </c>
      <c r="L931" s="6">
        <v>28</v>
      </c>
      <c r="M931" s="35">
        <v>984</v>
      </c>
      <c r="N931" s="35">
        <v>10</v>
      </c>
      <c r="O931" s="6">
        <v>983</v>
      </c>
      <c r="P931" s="6">
        <v>13</v>
      </c>
      <c r="Q931" s="31">
        <f t="shared" si="90"/>
        <v>0.20304568527919065</v>
      </c>
      <c r="R931" s="31">
        <f t="shared" si="91"/>
        <v>6.2576936828466989</v>
      </c>
      <c r="S931" s="92">
        <f t="shared" si="94"/>
        <v>0.20304568527919065</v>
      </c>
      <c r="T931" s="32">
        <f t="shared" si="92"/>
        <v>983</v>
      </c>
      <c r="U931" s="32">
        <f t="shared" si="93"/>
        <v>13</v>
      </c>
    </row>
    <row r="932" spans="1:21">
      <c r="A932" s="6" t="s">
        <v>2736</v>
      </c>
      <c r="B932" s="6">
        <v>82</v>
      </c>
      <c r="C932" s="6">
        <v>94</v>
      </c>
      <c r="D932" s="6">
        <v>0.87</v>
      </c>
      <c r="E932" s="6">
        <v>0.10625999999999999</v>
      </c>
      <c r="F932" s="6">
        <v>1.82E-3</v>
      </c>
      <c r="G932" s="6">
        <v>4.6036299999999999</v>
      </c>
      <c r="H932" s="6">
        <v>8.8289999999999993E-2</v>
      </c>
      <c r="I932" s="6">
        <v>0.31423000000000001</v>
      </c>
      <c r="J932" s="6">
        <v>4.8900000000000002E-3</v>
      </c>
      <c r="K932" s="6">
        <v>1736</v>
      </c>
      <c r="L932" s="6">
        <v>32</v>
      </c>
      <c r="M932" s="35">
        <v>1750</v>
      </c>
      <c r="N932" s="35">
        <v>16</v>
      </c>
      <c r="O932" s="6">
        <v>1761</v>
      </c>
      <c r="P932" s="6">
        <v>24</v>
      </c>
      <c r="Q932" s="31">
        <f t="shared" si="90"/>
        <v>-1.440092165898621</v>
      </c>
      <c r="R932" s="31">
        <f t="shared" si="91"/>
        <v>4.650876784940321</v>
      </c>
      <c r="S932" s="92">
        <f t="shared" si="94"/>
        <v>-1.440092165898621</v>
      </c>
      <c r="T932" s="32">
        <f t="shared" si="92"/>
        <v>1736</v>
      </c>
      <c r="U932" s="32">
        <f t="shared" si="93"/>
        <v>32</v>
      </c>
    </row>
    <row r="933" spans="1:21">
      <c r="A933" s="6" t="s">
        <v>2737</v>
      </c>
      <c r="B933" s="6">
        <v>457</v>
      </c>
      <c r="C933" s="6">
        <v>837</v>
      </c>
      <c r="D933" s="6">
        <v>0.55000000000000004</v>
      </c>
      <c r="E933" s="6">
        <v>6.2770000000000006E-2</v>
      </c>
      <c r="F933" s="6">
        <v>1.2700000000000001E-3</v>
      </c>
      <c r="G933" s="6">
        <v>0.78156000000000003</v>
      </c>
      <c r="H933" s="6">
        <v>1.6920000000000001E-2</v>
      </c>
      <c r="I933" s="6">
        <v>9.0329999999999994E-2</v>
      </c>
      <c r="J933" s="6">
        <v>1.3699999999999999E-3</v>
      </c>
      <c r="K933" s="6">
        <v>700</v>
      </c>
      <c r="L933" s="6">
        <v>44</v>
      </c>
      <c r="M933" s="35">
        <v>586</v>
      </c>
      <c r="N933" s="35">
        <v>10</v>
      </c>
      <c r="O933" s="6">
        <v>557</v>
      </c>
      <c r="P933" s="6">
        <v>8</v>
      </c>
      <c r="Q933" s="31">
        <f t="shared" si="90"/>
        <v>20.428571428571431</v>
      </c>
      <c r="R933" s="31">
        <f t="shared" si="91"/>
        <v>10.261082134969559</v>
      </c>
      <c r="S933" s="92" t="str">
        <f t="shared" si="94"/>
        <v>X</v>
      </c>
      <c r="T933" s="32">
        <f t="shared" si="92"/>
        <v>557</v>
      </c>
      <c r="U933" s="32">
        <f t="shared" si="93"/>
        <v>8</v>
      </c>
    </row>
    <row r="934" spans="1:21">
      <c r="A934" s="6" t="s">
        <v>2738</v>
      </c>
      <c r="B934" s="6">
        <v>184</v>
      </c>
      <c r="C934" s="6">
        <v>112</v>
      </c>
      <c r="D934" s="6">
        <v>1.64</v>
      </c>
      <c r="E934" s="6">
        <v>0.10315000000000001</v>
      </c>
      <c r="F934" s="6">
        <v>2.2899999999999999E-3</v>
      </c>
      <c r="G934" s="6">
        <v>4.2275900000000002</v>
      </c>
      <c r="H934" s="6">
        <v>9.7309999999999994E-2</v>
      </c>
      <c r="I934" s="6">
        <v>0.2974</v>
      </c>
      <c r="J934" s="6">
        <v>4.81E-3</v>
      </c>
      <c r="K934" s="6">
        <v>1682</v>
      </c>
      <c r="L934" s="6">
        <v>42</v>
      </c>
      <c r="M934" s="35">
        <v>1679</v>
      </c>
      <c r="N934" s="35">
        <v>19</v>
      </c>
      <c r="O934" s="6">
        <v>1678</v>
      </c>
      <c r="P934" s="6">
        <v>24</v>
      </c>
      <c r="Q934" s="31">
        <f t="shared" si="90"/>
        <v>0.23781212841854638</v>
      </c>
      <c r="R934" s="31">
        <f t="shared" si="91"/>
        <v>5.7415993868115098</v>
      </c>
      <c r="S934" s="92">
        <f t="shared" si="94"/>
        <v>0.23781212841854638</v>
      </c>
      <c r="T934" s="32">
        <f t="shared" si="92"/>
        <v>1682</v>
      </c>
      <c r="U934" s="32">
        <f t="shared" si="93"/>
        <v>42</v>
      </c>
    </row>
    <row r="935" spans="1:21">
      <c r="A935" s="6" t="s">
        <v>2739</v>
      </c>
      <c r="B935" s="6">
        <v>565</v>
      </c>
      <c r="C935" s="6">
        <v>554</v>
      </c>
      <c r="D935" s="6">
        <v>1.02</v>
      </c>
      <c r="E935" s="6">
        <v>7.3840000000000003E-2</v>
      </c>
      <c r="F935" s="6">
        <v>1.1299999999999999E-3</v>
      </c>
      <c r="G935" s="6">
        <v>1.75149</v>
      </c>
      <c r="H935" s="6">
        <v>3.1579999999999997E-2</v>
      </c>
      <c r="I935" s="6">
        <v>0.17205000000000001</v>
      </c>
      <c r="J935" s="6">
        <v>2.6199999999999999E-3</v>
      </c>
      <c r="K935" s="6">
        <v>1037</v>
      </c>
      <c r="L935" s="6">
        <v>32</v>
      </c>
      <c r="M935" s="35">
        <v>1028</v>
      </c>
      <c r="N935" s="35">
        <v>12</v>
      </c>
      <c r="O935" s="6">
        <v>1023</v>
      </c>
      <c r="P935" s="6">
        <v>14</v>
      </c>
      <c r="Q935" s="31">
        <f t="shared" si="90"/>
        <v>1.3500482160077154</v>
      </c>
      <c r="R935" s="31">
        <f t="shared" si="91"/>
        <v>6.6602002759117829</v>
      </c>
      <c r="S935" s="92">
        <f t="shared" si="94"/>
        <v>1.3500482160077154</v>
      </c>
      <c r="T935" s="32">
        <f t="shared" si="92"/>
        <v>1037</v>
      </c>
      <c r="U935" s="32">
        <f t="shared" si="93"/>
        <v>32</v>
      </c>
    </row>
    <row r="936" spans="1:21">
      <c r="A936" s="6" t="s">
        <v>2740</v>
      </c>
      <c r="B936" s="6">
        <v>1501</v>
      </c>
      <c r="C936" s="6">
        <v>989</v>
      </c>
      <c r="D936" s="6">
        <v>1.52</v>
      </c>
      <c r="E936" s="6">
        <v>5.901E-2</v>
      </c>
      <c r="F936" s="6">
        <v>9.3000000000000005E-4</v>
      </c>
      <c r="G936" s="6">
        <v>0.73494999999999999</v>
      </c>
      <c r="H936" s="6">
        <v>1.3310000000000001E-2</v>
      </c>
      <c r="I936" s="6">
        <v>9.0340000000000004E-2</v>
      </c>
      <c r="J936" s="6">
        <v>1.33E-3</v>
      </c>
      <c r="K936" s="6">
        <v>567</v>
      </c>
      <c r="L936" s="6">
        <v>35</v>
      </c>
      <c r="M936" s="35">
        <v>559</v>
      </c>
      <c r="N936" s="35">
        <v>8</v>
      </c>
      <c r="O936" s="6">
        <v>558</v>
      </c>
      <c r="P936" s="6">
        <v>8</v>
      </c>
      <c r="Q936" s="31">
        <f t="shared" si="90"/>
        <v>1.5873015873015928</v>
      </c>
      <c r="R936" s="31">
        <f t="shared" si="91"/>
        <v>12.473112792289093</v>
      </c>
      <c r="S936" s="92">
        <f t="shared" si="94"/>
        <v>1.5873015873015928</v>
      </c>
      <c r="T936" s="32">
        <f t="shared" si="92"/>
        <v>558</v>
      </c>
      <c r="U936" s="32">
        <f t="shared" si="93"/>
        <v>8</v>
      </c>
    </row>
    <row r="937" spans="1:21">
      <c r="A937" s="6" t="s">
        <v>2741</v>
      </c>
      <c r="B937" s="6">
        <v>1678</v>
      </c>
      <c r="C937" s="6">
        <v>3035</v>
      </c>
      <c r="D937" s="6">
        <v>0.55000000000000004</v>
      </c>
      <c r="E937" s="6">
        <v>6.2399999999999997E-2</v>
      </c>
      <c r="F937" s="6">
        <v>8.5999999999999998E-4</v>
      </c>
      <c r="G937" s="6">
        <v>0.73546</v>
      </c>
      <c r="H937" s="6">
        <v>1.197E-2</v>
      </c>
      <c r="I937" s="6">
        <v>8.5510000000000003E-2</v>
      </c>
      <c r="J937" s="6">
        <v>1.2099999999999999E-3</v>
      </c>
      <c r="K937" s="6">
        <v>688</v>
      </c>
      <c r="L937" s="6">
        <v>30</v>
      </c>
      <c r="M937" s="35">
        <v>560</v>
      </c>
      <c r="N937" s="35">
        <v>7</v>
      </c>
      <c r="O937" s="6">
        <v>529</v>
      </c>
      <c r="P937" s="6">
        <v>7</v>
      </c>
      <c r="Q937" s="31">
        <f t="shared" si="90"/>
        <v>23.110465116279066</v>
      </c>
      <c r="R937" s="31">
        <f t="shared" si="91"/>
        <v>7.0074424655856529</v>
      </c>
      <c r="S937" s="92" t="str">
        <f t="shared" si="94"/>
        <v>X</v>
      </c>
      <c r="T937" s="32">
        <f t="shared" si="92"/>
        <v>529</v>
      </c>
      <c r="U937" s="32">
        <f t="shared" si="93"/>
        <v>7</v>
      </c>
    </row>
    <row r="938" spans="1:21">
      <c r="A938" s="6" t="s">
        <v>2742</v>
      </c>
      <c r="B938" s="6">
        <v>687</v>
      </c>
      <c r="C938" s="6">
        <v>695</v>
      </c>
      <c r="D938" s="6">
        <v>0.99</v>
      </c>
      <c r="E938" s="6">
        <v>7.3419999999999999E-2</v>
      </c>
      <c r="F938" s="6">
        <v>1.2099999999999999E-3</v>
      </c>
      <c r="G938" s="6">
        <v>1.8318000000000001</v>
      </c>
      <c r="H938" s="6">
        <v>3.4779999999999998E-2</v>
      </c>
      <c r="I938" s="6">
        <v>0.18099000000000001</v>
      </c>
      <c r="J938" s="6">
        <v>2.81E-3</v>
      </c>
      <c r="K938" s="6">
        <v>1026</v>
      </c>
      <c r="L938" s="6">
        <v>34</v>
      </c>
      <c r="M938" s="35">
        <v>1057</v>
      </c>
      <c r="N938" s="35">
        <v>12</v>
      </c>
      <c r="O938" s="6">
        <v>1072</v>
      </c>
      <c r="P938" s="6">
        <v>15</v>
      </c>
      <c r="Q938" s="31">
        <f t="shared" si="90"/>
        <v>-4.4834307992202671</v>
      </c>
      <c r="R938" s="31">
        <f t="shared" si="91"/>
        <v>7.5168396870493313</v>
      </c>
      <c r="S938" s="92">
        <f t="shared" si="94"/>
        <v>-4.4834307992202671</v>
      </c>
      <c r="T938" s="32">
        <f t="shared" si="92"/>
        <v>1026</v>
      </c>
      <c r="U938" s="32">
        <f t="shared" si="93"/>
        <v>34</v>
      </c>
    </row>
    <row r="939" spans="1:21">
      <c r="A939" s="6" t="s">
        <v>2743</v>
      </c>
      <c r="B939" s="6">
        <v>534</v>
      </c>
      <c r="C939" s="6">
        <v>905</v>
      </c>
      <c r="D939" s="6">
        <v>0.59</v>
      </c>
      <c r="E939" s="6">
        <v>0.12717000000000001</v>
      </c>
      <c r="F939" s="6">
        <v>2.82E-3</v>
      </c>
      <c r="G939" s="6">
        <v>6.4596900000000002</v>
      </c>
      <c r="H939" s="6">
        <v>0.14799999999999999</v>
      </c>
      <c r="I939" s="6">
        <v>0.36868000000000001</v>
      </c>
      <c r="J939" s="6">
        <v>6.4200000000000004E-3</v>
      </c>
      <c r="K939" s="6">
        <v>2059</v>
      </c>
      <c r="L939" s="6">
        <v>40</v>
      </c>
      <c r="M939" s="35">
        <v>2040</v>
      </c>
      <c r="N939" s="35">
        <v>20</v>
      </c>
      <c r="O939" s="6">
        <v>2023</v>
      </c>
      <c r="P939" s="6">
        <v>30</v>
      </c>
      <c r="Q939" s="31">
        <f t="shared" si="90"/>
        <v>1.7484215638659539</v>
      </c>
      <c r="R939" s="31">
        <f t="shared" si="91"/>
        <v>4.8025532601422931</v>
      </c>
      <c r="S939" s="92">
        <f t="shared" si="94"/>
        <v>1.7484215638659539</v>
      </c>
      <c r="T939" s="32">
        <f t="shared" si="92"/>
        <v>2059</v>
      </c>
      <c r="U939" s="32">
        <f t="shared" si="93"/>
        <v>40</v>
      </c>
    </row>
    <row r="940" spans="1:21">
      <c r="A940" s="6" t="s">
        <v>2744</v>
      </c>
      <c r="B940" s="6">
        <v>546</v>
      </c>
      <c r="C940" s="6">
        <v>392</v>
      </c>
      <c r="D940" s="6">
        <v>1.39</v>
      </c>
      <c r="E940" s="6">
        <v>9.9709999999999993E-2</v>
      </c>
      <c r="F940" s="6">
        <v>2.0100000000000001E-3</v>
      </c>
      <c r="G940" s="6">
        <v>3.8468100000000001</v>
      </c>
      <c r="H940" s="6">
        <v>8.3510000000000001E-2</v>
      </c>
      <c r="I940" s="6">
        <v>0.27984999999999999</v>
      </c>
      <c r="J940" s="6">
        <v>4.3400000000000001E-3</v>
      </c>
      <c r="K940" s="6">
        <v>1619</v>
      </c>
      <c r="L940" s="6">
        <v>38</v>
      </c>
      <c r="M940" s="35">
        <v>1603</v>
      </c>
      <c r="N940" s="35">
        <v>17</v>
      </c>
      <c r="O940" s="6">
        <v>1591</v>
      </c>
      <c r="P940" s="6">
        <v>22</v>
      </c>
      <c r="Q940" s="31">
        <f t="shared" si="90"/>
        <v>1.7294626312538641</v>
      </c>
      <c r="R940" s="31">
        <f t="shared" si="91"/>
        <v>5.3541066233541423</v>
      </c>
      <c r="S940" s="92">
        <f t="shared" si="94"/>
        <v>1.7294626312538641</v>
      </c>
      <c r="T940" s="32">
        <f t="shared" si="92"/>
        <v>1619</v>
      </c>
      <c r="U940" s="32">
        <f t="shared" si="93"/>
        <v>38</v>
      </c>
    </row>
    <row r="941" spans="1:21">
      <c r="A941" s="6" t="s">
        <v>2745</v>
      </c>
      <c r="B941" s="6">
        <v>337</v>
      </c>
      <c r="C941" s="6">
        <v>698</v>
      </c>
      <c r="D941" s="6">
        <v>0.48</v>
      </c>
      <c r="E941" s="6">
        <v>7.2830000000000006E-2</v>
      </c>
      <c r="F941" s="6">
        <v>1.42E-3</v>
      </c>
      <c r="G941" s="6">
        <v>1.8104</v>
      </c>
      <c r="H941" s="6">
        <v>3.8949999999999999E-2</v>
      </c>
      <c r="I941" s="6">
        <v>0.18032000000000001</v>
      </c>
      <c r="J941" s="6">
        <v>2.9199999999999999E-3</v>
      </c>
      <c r="K941" s="6">
        <v>1009</v>
      </c>
      <c r="L941" s="6">
        <v>40</v>
      </c>
      <c r="M941" s="35">
        <v>1049</v>
      </c>
      <c r="N941" s="35">
        <v>14</v>
      </c>
      <c r="O941" s="6">
        <v>1069</v>
      </c>
      <c r="P941" s="6">
        <v>16</v>
      </c>
      <c r="Q941" s="31">
        <f t="shared" si="90"/>
        <v>-5.9464816650148578</v>
      </c>
      <c r="R941" s="31">
        <f t="shared" si="91"/>
        <v>8.978870329930972</v>
      </c>
      <c r="S941" s="92">
        <f t="shared" si="94"/>
        <v>-5.9464816650148578</v>
      </c>
      <c r="T941" s="32">
        <f t="shared" si="92"/>
        <v>1009</v>
      </c>
      <c r="U941" s="32">
        <f t="shared" si="93"/>
        <v>40</v>
      </c>
    </row>
    <row r="942" spans="1:21">
      <c r="A942" s="6" t="s">
        <v>2746</v>
      </c>
      <c r="B942" s="6">
        <v>607</v>
      </c>
      <c r="C942" s="6">
        <v>387</v>
      </c>
      <c r="D942" s="6">
        <v>1.57</v>
      </c>
      <c r="E942" s="6">
        <v>7.1690000000000004E-2</v>
      </c>
      <c r="F942" s="6">
        <v>1.6800000000000001E-3</v>
      </c>
      <c r="G942" s="6">
        <v>1.6218699999999999</v>
      </c>
      <c r="H942" s="6">
        <v>4.0219999999999999E-2</v>
      </c>
      <c r="I942" s="6">
        <v>0.16403999999999999</v>
      </c>
      <c r="J942" s="6">
        <v>2.7000000000000001E-3</v>
      </c>
      <c r="K942" s="6">
        <v>977</v>
      </c>
      <c r="L942" s="6">
        <v>49</v>
      </c>
      <c r="M942" s="35">
        <v>979</v>
      </c>
      <c r="N942" s="35">
        <v>16</v>
      </c>
      <c r="O942" s="6">
        <v>979</v>
      </c>
      <c r="P942" s="6">
        <v>15</v>
      </c>
      <c r="Q942" s="31">
        <f t="shared" si="90"/>
        <v>-0.20470829068577334</v>
      </c>
      <c r="R942" s="31">
        <f t="shared" si="91"/>
        <v>10.509812467901652</v>
      </c>
      <c r="S942" s="92">
        <f t="shared" si="94"/>
        <v>-0.20470829068577334</v>
      </c>
      <c r="T942" s="32">
        <f t="shared" si="92"/>
        <v>979</v>
      </c>
      <c r="U942" s="32">
        <f t="shared" si="93"/>
        <v>15</v>
      </c>
    </row>
    <row r="943" spans="1:21">
      <c r="A943" s="6" t="s">
        <v>2747</v>
      </c>
      <c r="B943" s="6">
        <v>144</v>
      </c>
      <c r="C943" s="6">
        <v>236</v>
      </c>
      <c r="D943" s="6">
        <v>0.61</v>
      </c>
      <c r="E943" s="6">
        <v>6.1539999999999997E-2</v>
      </c>
      <c r="F943" s="6">
        <v>1.6800000000000001E-3</v>
      </c>
      <c r="G943" s="6">
        <v>0.91496</v>
      </c>
      <c r="H943" s="6">
        <v>2.5590000000000002E-2</v>
      </c>
      <c r="I943" s="6">
        <v>0.10784000000000001</v>
      </c>
      <c r="J943" s="6">
        <v>1.9E-3</v>
      </c>
      <c r="K943" s="6">
        <v>658</v>
      </c>
      <c r="L943" s="6">
        <v>60</v>
      </c>
      <c r="M943" s="35">
        <v>660</v>
      </c>
      <c r="N943" s="35">
        <v>14</v>
      </c>
      <c r="O943" s="6">
        <v>660</v>
      </c>
      <c r="P943" s="6">
        <v>11</v>
      </c>
      <c r="Q943" s="31">
        <f t="shared" si="90"/>
        <v>-0.30395136778116338</v>
      </c>
      <c r="R943" s="31">
        <f t="shared" si="91"/>
        <v>18.595559262628147</v>
      </c>
      <c r="S943" s="92">
        <f t="shared" si="94"/>
        <v>-0.30395136778116338</v>
      </c>
      <c r="T943" s="32">
        <f t="shared" si="92"/>
        <v>660</v>
      </c>
      <c r="U943" s="32">
        <f t="shared" si="93"/>
        <v>11</v>
      </c>
    </row>
    <row r="944" spans="1:21">
      <c r="A944" s="6" t="s">
        <v>2748</v>
      </c>
      <c r="B944" s="6">
        <v>837</v>
      </c>
      <c r="C944" s="6">
        <v>986</v>
      </c>
      <c r="D944" s="6">
        <v>0.85</v>
      </c>
      <c r="E944" s="6">
        <v>7.3209999999999997E-2</v>
      </c>
      <c r="F944" s="6">
        <v>2.0400000000000001E-3</v>
      </c>
      <c r="G944" s="6">
        <v>1.7386299999999999</v>
      </c>
      <c r="H944" s="6">
        <v>4.9840000000000002E-2</v>
      </c>
      <c r="I944" s="6">
        <v>0.17216999999999999</v>
      </c>
      <c r="J944" s="6">
        <v>2.9199999999999999E-3</v>
      </c>
      <c r="K944" s="6">
        <v>1020</v>
      </c>
      <c r="L944" s="6">
        <v>58</v>
      </c>
      <c r="M944" s="35">
        <v>1023</v>
      </c>
      <c r="N944" s="35">
        <v>18</v>
      </c>
      <c r="O944" s="6">
        <v>1024</v>
      </c>
      <c r="P944" s="6">
        <v>16</v>
      </c>
      <c r="Q944" s="31">
        <f t="shared" si="90"/>
        <v>-0.39215686274509665</v>
      </c>
      <c r="R944" s="31">
        <f t="shared" si="91"/>
        <v>11.840338663746149</v>
      </c>
      <c r="S944" s="92">
        <f t="shared" si="94"/>
        <v>-0.39215686274509665</v>
      </c>
      <c r="T944" s="32">
        <f t="shared" si="92"/>
        <v>1020</v>
      </c>
      <c r="U944" s="32">
        <f t="shared" si="93"/>
        <v>58</v>
      </c>
    </row>
    <row r="945" spans="1:21">
      <c r="A945" s="6" t="s">
        <v>2749</v>
      </c>
      <c r="B945" s="6">
        <v>2690</v>
      </c>
      <c r="C945" s="6">
        <v>5456</v>
      </c>
      <c r="D945" s="6">
        <v>0.49</v>
      </c>
      <c r="E945" s="6">
        <v>6.6299999999999998E-2</v>
      </c>
      <c r="F945" s="6">
        <v>1.47E-3</v>
      </c>
      <c r="G945" s="6">
        <v>1.2275199999999999</v>
      </c>
      <c r="H945" s="6">
        <v>2.8420000000000001E-2</v>
      </c>
      <c r="I945" s="6">
        <v>0.13438</v>
      </c>
      <c r="J945" s="6">
        <v>2.3E-3</v>
      </c>
      <c r="K945" s="6">
        <v>816</v>
      </c>
      <c r="L945" s="6">
        <v>47</v>
      </c>
      <c r="M945" s="35">
        <v>813</v>
      </c>
      <c r="N945" s="35">
        <v>13</v>
      </c>
      <c r="O945" s="6">
        <v>813</v>
      </c>
      <c r="P945" s="6">
        <v>13</v>
      </c>
      <c r="Q945" s="31">
        <f t="shared" ref="Q945:Q1008" si="95">(1-O945/K945)*100</f>
        <v>0.36764705882352811</v>
      </c>
      <c r="R945" s="31">
        <f t="shared" ref="R945:R1008" si="96">SQRT((2*P945)^2*(-1/K945)^2+(2*L945)^2*(O945/K945^2)^2)*100</f>
        <v>11.911328995168779</v>
      </c>
      <c r="S945" s="92">
        <f t="shared" si="94"/>
        <v>0.36764705882352811</v>
      </c>
      <c r="T945" s="32">
        <f t="shared" ref="T945:T1008" si="97">IF(O945&lt;=1000,O945,K945)</f>
        <v>813</v>
      </c>
      <c r="U945" s="32">
        <f t="shared" ref="U945:U1008" si="98">IF(T945&lt;=1000,P945,L945)</f>
        <v>13</v>
      </c>
    </row>
    <row r="946" spans="1:21">
      <c r="A946" s="6" t="s">
        <v>2750</v>
      </c>
      <c r="B946" s="6">
        <v>534</v>
      </c>
      <c r="C946" s="6">
        <v>709</v>
      </c>
      <c r="D946" s="6">
        <v>0.75</v>
      </c>
      <c r="E946" s="6">
        <v>5.815E-2</v>
      </c>
      <c r="F946" s="6">
        <v>2.33E-3</v>
      </c>
      <c r="G946" s="6">
        <v>0.71309</v>
      </c>
      <c r="H946" s="6">
        <v>2.828E-2</v>
      </c>
      <c r="I946" s="6">
        <v>8.8929999999999995E-2</v>
      </c>
      <c r="J946" s="6">
        <v>1.73E-3</v>
      </c>
      <c r="K946" s="6">
        <v>535</v>
      </c>
      <c r="L946" s="6">
        <v>90</v>
      </c>
      <c r="M946" s="35">
        <v>547</v>
      </c>
      <c r="N946" s="35">
        <v>17</v>
      </c>
      <c r="O946" s="6">
        <v>549</v>
      </c>
      <c r="P946" s="6">
        <v>10</v>
      </c>
      <c r="Q946" s="31">
        <f t="shared" si="95"/>
        <v>-2.6168224299065512</v>
      </c>
      <c r="R946" s="31">
        <f t="shared" si="96"/>
        <v>34.727084481257826</v>
      </c>
      <c r="S946" s="92">
        <f t="shared" si="94"/>
        <v>-2.6168224299065512</v>
      </c>
      <c r="T946" s="32">
        <f t="shared" si="97"/>
        <v>549</v>
      </c>
      <c r="U946" s="32">
        <f t="shared" si="98"/>
        <v>10</v>
      </c>
    </row>
    <row r="947" spans="1:21">
      <c r="A947" s="6" t="s">
        <v>2751</v>
      </c>
      <c r="B947" s="6">
        <v>442</v>
      </c>
      <c r="C947" s="6">
        <v>422</v>
      </c>
      <c r="D947" s="6">
        <v>1.05</v>
      </c>
      <c r="E947" s="6">
        <v>8.9039999999999994E-2</v>
      </c>
      <c r="F947" s="6">
        <v>1.74E-3</v>
      </c>
      <c r="G947" s="6">
        <v>3.1930299999999998</v>
      </c>
      <c r="H947" s="6">
        <v>6.9089999999999999E-2</v>
      </c>
      <c r="I947" s="6">
        <v>0.26008999999999999</v>
      </c>
      <c r="J947" s="6">
        <v>4.2100000000000002E-3</v>
      </c>
      <c r="K947" s="6">
        <v>1405</v>
      </c>
      <c r="L947" s="6">
        <v>38</v>
      </c>
      <c r="M947" s="35">
        <v>1455</v>
      </c>
      <c r="N947" s="35">
        <v>17</v>
      </c>
      <c r="O947" s="6">
        <v>1490</v>
      </c>
      <c r="P947" s="6">
        <v>22</v>
      </c>
      <c r="Q947" s="31">
        <f t="shared" si="95"/>
        <v>-6.0498220640569311</v>
      </c>
      <c r="R947" s="31">
        <f t="shared" si="96"/>
        <v>6.5356589556586284</v>
      </c>
      <c r="S947" s="92">
        <f t="shared" si="94"/>
        <v>-6.0498220640569311</v>
      </c>
      <c r="T947" s="32">
        <f t="shared" si="97"/>
        <v>1405</v>
      </c>
      <c r="U947" s="32">
        <f t="shared" si="98"/>
        <v>38</v>
      </c>
    </row>
    <row r="948" spans="1:21">
      <c r="A948" s="6" t="s">
        <v>2752</v>
      </c>
      <c r="B948" s="6">
        <v>135</v>
      </c>
      <c r="C948" s="6">
        <v>138</v>
      </c>
      <c r="D948" s="6">
        <v>0.98</v>
      </c>
      <c r="E948" s="6">
        <v>9.8890000000000006E-2</v>
      </c>
      <c r="F948" s="6">
        <v>2.5699999999999998E-3</v>
      </c>
      <c r="G948" s="6">
        <v>3.8965000000000001</v>
      </c>
      <c r="H948" s="6">
        <v>0.10525</v>
      </c>
      <c r="I948" s="6">
        <v>0.28581000000000001</v>
      </c>
      <c r="J948" s="6">
        <v>5.0899999999999999E-3</v>
      </c>
      <c r="K948" s="6">
        <v>1603</v>
      </c>
      <c r="L948" s="6">
        <v>50</v>
      </c>
      <c r="M948" s="35">
        <v>1613</v>
      </c>
      <c r="N948" s="35">
        <v>22</v>
      </c>
      <c r="O948" s="6">
        <v>1621</v>
      </c>
      <c r="P948" s="6">
        <v>26</v>
      </c>
      <c r="Q948" s="31">
        <f t="shared" si="95"/>
        <v>-1.1228945726762252</v>
      </c>
      <c r="R948" s="31">
        <f t="shared" si="96"/>
        <v>7.0935404530611947</v>
      </c>
      <c r="S948" s="92">
        <f t="shared" si="94"/>
        <v>-1.1228945726762252</v>
      </c>
      <c r="T948" s="32">
        <f t="shared" si="97"/>
        <v>1603</v>
      </c>
      <c r="U948" s="32">
        <f t="shared" si="98"/>
        <v>50</v>
      </c>
    </row>
    <row r="949" spans="1:21">
      <c r="A949" s="6" t="s">
        <v>2753</v>
      </c>
      <c r="B949" s="6">
        <v>304</v>
      </c>
      <c r="C949" s="6">
        <v>670</v>
      </c>
      <c r="D949" s="6">
        <v>0.45</v>
      </c>
      <c r="E949" s="6">
        <v>7.2429999999999994E-2</v>
      </c>
      <c r="F949" s="6">
        <v>2.82E-3</v>
      </c>
      <c r="G949" s="6">
        <v>1.6650199999999999</v>
      </c>
      <c r="H949" s="6">
        <v>6.4399999999999999E-2</v>
      </c>
      <c r="I949" s="6">
        <v>0.16672999999999999</v>
      </c>
      <c r="J949" s="6">
        <v>3.3500000000000001E-3</v>
      </c>
      <c r="K949" s="6">
        <v>998</v>
      </c>
      <c r="L949" s="6">
        <v>81</v>
      </c>
      <c r="M949" s="35">
        <v>995</v>
      </c>
      <c r="N949" s="35">
        <v>25</v>
      </c>
      <c r="O949" s="6">
        <v>994</v>
      </c>
      <c r="P949" s="6">
        <v>19</v>
      </c>
      <c r="Q949" s="31">
        <f t="shared" si="95"/>
        <v>0.40080160320641323</v>
      </c>
      <c r="R949" s="31">
        <f t="shared" si="96"/>
        <v>16.609723554784786</v>
      </c>
      <c r="S949" s="92">
        <f t="shared" si="94"/>
        <v>0.40080160320641323</v>
      </c>
      <c r="T949" s="32">
        <f t="shared" si="97"/>
        <v>994</v>
      </c>
      <c r="U949" s="32">
        <f t="shared" si="98"/>
        <v>19</v>
      </c>
    </row>
    <row r="950" spans="1:21">
      <c r="A950" s="6" t="s">
        <v>2754</v>
      </c>
      <c r="B950" s="6">
        <v>187</v>
      </c>
      <c r="C950" s="6">
        <v>188</v>
      </c>
      <c r="D950" s="6">
        <v>0.99</v>
      </c>
      <c r="E950" s="6">
        <v>7.3249999999999996E-2</v>
      </c>
      <c r="F950" s="6">
        <v>2.4499999999999999E-3</v>
      </c>
      <c r="G950" s="6">
        <v>1.6690700000000001</v>
      </c>
      <c r="H950" s="6">
        <v>5.5960000000000003E-2</v>
      </c>
      <c r="I950" s="6">
        <v>0.16527</v>
      </c>
      <c r="J950" s="6">
        <v>3.0500000000000002E-3</v>
      </c>
      <c r="K950" s="6">
        <v>1021</v>
      </c>
      <c r="L950" s="6">
        <v>69</v>
      </c>
      <c r="M950" s="35">
        <v>997</v>
      </c>
      <c r="N950" s="35">
        <v>21</v>
      </c>
      <c r="O950" s="6">
        <v>986</v>
      </c>
      <c r="P950" s="6">
        <v>17</v>
      </c>
      <c r="Q950" s="31">
        <f t="shared" si="95"/>
        <v>3.4280117531831578</v>
      </c>
      <c r="R950" s="31">
        <f t="shared" si="96"/>
        <v>13.470916763649948</v>
      </c>
      <c r="S950" s="92">
        <f t="shared" si="94"/>
        <v>3.4280117531831578</v>
      </c>
      <c r="T950" s="32">
        <f t="shared" si="97"/>
        <v>986</v>
      </c>
      <c r="U950" s="32">
        <f t="shared" si="98"/>
        <v>17</v>
      </c>
    </row>
    <row r="951" spans="1:21">
      <c r="A951" s="6" t="s">
        <v>2755</v>
      </c>
      <c r="B951" s="6">
        <v>56</v>
      </c>
      <c r="C951" s="6">
        <v>324</v>
      </c>
      <c r="D951" s="6">
        <v>0.17</v>
      </c>
      <c r="E951" s="6">
        <v>7.9670000000000005E-2</v>
      </c>
      <c r="F951" s="6">
        <v>1.4599999999999999E-3</v>
      </c>
      <c r="G951" s="6">
        <v>2.1867800000000002</v>
      </c>
      <c r="H951" s="6">
        <v>4.462E-2</v>
      </c>
      <c r="I951" s="6">
        <v>0.19911999999999999</v>
      </c>
      <c r="J951" s="6">
        <v>3.1099999999999999E-3</v>
      </c>
      <c r="K951" s="6">
        <v>1189</v>
      </c>
      <c r="L951" s="6">
        <v>37</v>
      </c>
      <c r="M951" s="35">
        <v>1177</v>
      </c>
      <c r="N951" s="35">
        <v>14</v>
      </c>
      <c r="O951" s="6">
        <v>1171</v>
      </c>
      <c r="P951" s="6">
        <v>17</v>
      </c>
      <c r="Q951" s="31">
        <f t="shared" si="95"/>
        <v>1.5138772077375906</v>
      </c>
      <c r="R951" s="31">
        <f t="shared" si="96"/>
        <v>6.7637081368341363</v>
      </c>
      <c r="S951" s="92">
        <f t="shared" si="94"/>
        <v>1.5138772077375906</v>
      </c>
      <c r="T951" s="32">
        <f t="shared" si="97"/>
        <v>1189</v>
      </c>
      <c r="U951" s="32">
        <f t="shared" si="98"/>
        <v>37</v>
      </c>
    </row>
    <row r="952" spans="1:21">
      <c r="A952" s="6" t="s">
        <v>2756</v>
      </c>
      <c r="B952" s="6">
        <v>126</v>
      </c>
      <c r="C952" s="6">
        <v>2621</v>
      </c>
      <c r="D952" s="6">
        <v>0.05</v>
      </c>
      <c r="E952" s="6">
        <v>6.3469999999999999E-2</v>
      </c>
      <c r="F952" s="6">
        <v>1.15E-3</v>
      </c>
      <c r="G952" s="6">
        <v>1.0567899999999999</v>
      </c>
      <c r="H952" s="6">
        <v>2.1499999999999998E-2</v>
      </c>
      <c r="I952" s="6">
        <v>0.12078999999999999</v>
      </c>
      <c r="J952" s="6">
        <v>1.89E-3</v>
      </c>
      <c r="K952" s="6">
        <v>724</v>
      </c>
      <c r="L952" s="6">
        <v>39</v>
      </c>
      <c r="M952" s="35">
        <v>732</v>
      </c>
      <c r="N952" s="35">
        <v>11</v>
      </c>
      <c r="O952" s="6">
        <v>735</v>
      </c>
      <c r="P952" s="6">
        <v>11</v>
      </c>
      <c r="Q952" s="31">
        <f t="shared" si="95"/>
        <v>-1.5193370165745845</v>
      </c>
      <c r="R952" s="31">
        <f t="shared" si="96"/>
        <v>11.351437931473443</v>
      </c>
      <c r="S952" s="92">
        <f t="shared" si="94"/>
        <v>-1.5193370165745845</v>
      </c>
      <c r="T952" s="32">
        <f t="shared" si="97"/>
        <v>735</v>
      </c>
      <c r="U952" s="32">
        <f t="shared" si="98"/>
        <v>11</v>
      </c>
    </row>
    <row r="953" spans="1:21">
      <c r="A953" s="6" t="s">
        <v>2757</v>
      </c>
      <c r="B953" s="6">
        <v>160</v>
      </c>
      <c r="C953" s="6">
        <v>326</v>
      </c>
      <c r="D953" s="6">
        <v>0.49</v>
      </c>
      <c r="E953" s="6">
        <v>7.1569999999999995E-2</v>
      </c>
      <c r="F953" s="6">
        <v>3.16E-3</v>
      </c>
      <c r="G953" s="6">
        <v>1.6129100000000001</v>
      </c>
      <c r="H953" s="6">
        <v>6.9510000000000002E-2</v>
      </c>
      <c r="I953" s="6">
        <v>0.16358</v>
      </c>
      <c r="J953" s="6">
        <v>3.5200000000000001E-3</v>
      </c>
      <c r="K953" s="6">
        <v>974</v>
      </c>
      <c r="L953" s="6">
        <v>92</v>
      </c>
      <c r="M953" s="35">
        <v>975</v>
      </c>
      <c r="N953" s="35">
        <v>27</v>
      </c>
      <c r="O953" s="6">
        <v>977</v>
      </c>
      <c r="P953" s="6">
        <v>20</v>
      </c>
      <c r="Q953" s="31">
        <f t="shared" si="95"/>
        <v>-0.30800821355236874</v>
      </c>
      <c r="R953" s="31">
        <f t="shared" si="96"/>
        <v>19.389268507831201</v>
      </c>
      <c r="S953" s="92">
        <f t="shared" si="94"/>
        <v>-0.30800821355236874</v>
      </c>
      <c r="T953" s="32">
        <f t="shared" si="97"/>
        <v>977</v>
      </c>
      <c r="U953" s="32">
        <f t="shared" si="98"/>
        <v>20</v>
      </c>
    </row>
    <row r="954" spans="1:21">
      <c r="A954" s="6" t="s">
        <v>2758</v>
      </c>
      <c r="B954" s="6">
        <v>325</v>
      </c>
      <c r="C954" s="6">
        <v>323</v>
      </c>
      <c r="D954" s="6">
        <v>1.01</v>
      </c>
      <c r="E954" s="6">
        <v>7.9530000000000003E-2</v>
      </c>
      <c r="F954" s="6">
        <v>1.8600000000000001E-3</v>
      </c>
      <c r="G954" s="6">
        <v>2.0674999999999999</v>
      </c>
      <c r="H954" s="6">
        <v>5.0970000000000001E-2</v>
      </c>
      <c r="I954" s="6">
        <v>0.18856999999999999</v>
      </c>
      <c r="J954" s="6">
        <v>3.2000000000000002E-3</v>
      </c>
      <c r="K954" s="6">
        <v>1185</v>
      </c>
      <c r="L954" s="6">
        <v>47</v>
      </c>
      <c r="M954" s="35">
        <v>1138</v>
      </c>
      <c r="N954" s="35">
        <v>17</v>
      </c>
      <c r="O954" s="6">
        <v>1114</v>
      </c>
      <c r="P954" s="6">
        <v>17</v>
      </c>
      <c r="Q954" s="31">
        <f t="shared" si="95"/>
        <v>5.9915611814346015</v>
      </c>
      <c r="R954" s="31">
        <f t="shared" si="96"/>
        <v>7.9901359421575791</v>
      </c>
      <c r="S954" s="92">
        <f t="shared" si="94"/>
        <v>5.9915611814346015</v>
      </c>
      <c r="T954" s="32">
        <f t="shared" si="97"/>
        <v>1185</v>
      </c>
      <c r="U954" s="32">
        <f t="shared" si="98"/>
        <v>47</v>
      </c>
    </row>
    <row r="955" spans="1:21">
      <c r="A955" s="6" t="s">
        <v>2759</v>
      </c>
      <c r="B955" s="6">
        <v>224</v>
      </c>
      <c r="C955" s="6">
        <v>422</v>
      </c>
      <c r="D955" s="6">
        <v>0.53</v>
      </c>
      <c r="E955" s="6">
        <v>8.8840000000000002E-2</v>
      </c>
      <c r="F955" s="6">
        <v>4.1000000000000003E-3</v>
      </c>
      <c r="G955" s="6">
        <v>3.0163700000000002</v>
      </c>
      <c r="H955" s="6">
        <v>0.13482</v>
      </c>
      <c r="I955" s="6">
        <v>0.24625</v>
      </c>
      <c r="J955" s="6">
        <v>5.5399999999999998E-3</v>
      </c>
      <c r="K955" s="6">
        <v>1401</v>
      </c>
      <c r="L955" s="6">
        <v>91</v>
      </c>
      <c r="M955" s="35">
        <v>1412</v>
      </c>
      <c r="N955" s="35">
        <v>34</v>
      </c>
      <c r="O955" s="6">
        <v>1419</v>
      </c>
      <c r="P955" s="6">
        <v>29</v>
      </c>
      <c r="Q955" s="31">
        <f t="shared" si="95"/>
        <v>-1.2847965738758127</v>
      </c>
      <c r="R955" s="31">
        <f t="shared" si="96"/>
        <v>13.793544680135092</v>
      </c>
      <c r="S955" s="92">
        <f t="shared" si="94"/>
        <v>-1.2847965738758127</v>
      </c>
      <c r="T955" s="32">
        <f t="shared" si="97"/>
        <v>1401</v>
      </c>
      <c r="U955" s="32">
        <f t="shared" si="98"/>
        <v>91</v>
      </c>
    </row>
    <row r="956" spans="1:21">
      <c r="A956" s="6" t="s">
        <v>2760</v>
      </c>
      <c r="B956" s="6">
        <v>15</v>
      </c>
      <c r="C956" s="6">
        <v>694</v>
      </c>
      <c r="D956" s="6">
        <v>0.02</v>
      </c>
      <c r="E956" s="6">
        <v>7.392E-2</v>
      </c>
      <c r="F956" s="6">
        <v>1.31E-3</v>
      </c>
      <c r="G956" s="6">
        <v>1.7780100000000001</v>
      </c>
      <c r="H956" s="6">
        <v>3.5159999999999997E-2</v>
      </c>
      <c r="I956" s="6">
        <v>0.17446999999999999</v>
      </c>
      <c r="J956" s="6">
        <v>2.7000000000000001E-3</v>
      </c>
      <c r="K956" s="6">
        <v>1039</v>
      </c>
      <c r="L956" s="6">
        <v>37</v>
      </c>
      <c r="M956" s="35">
        <v>1037</v>
      </c>
      <c r="N956" s="35">
        <v>13</v>
      </c>
      <c r="O956" s="6">
        <v>1037</v>
      </c>
      <c r="P956" s="6">
        <v>15</v>
      </c>
      <c r="Q956" s="31">
        <f t="shared" si="95"/>
        <v>0.19249278152069227</v>
      </c>
      <c r="R956" s="31">
        <f t="shared" si="96"/>
        <v>7.6725570756690677</v>
      </c>
      <c r="S956" s="92">
        <f t="shared" si="94"/>
        <v>0.19249278152069227</v>
      </c>
      <c r="T956" s="32">
        <f t="shared" si="97"/>
        <v>1039</v>
      </c>
      <c r="U956" s="32">
        <f t="shared" si="98"/>
        <v>37</v>
      </c>
    </row>
    <row r="957" spans="1:21">
      <c r="A957" s="6" t="s">
        <v>2761</v>
      </c>
      <c r="B957" s="6">
        <v>87</v>
      </c>
      <c r="C957" s="6">
        <v>84</v>
      </c>
      <c r="D957" s="6">
        <v>1.03</v>
      </c>
      <c r="E957" s="6">
        <v>7.1550000000000002E-2</v>
      </c>
      <c r="F957" s="6">
        <v>2.7299999999999998E-3</v>
      </c>
      <c r="G957" s="6">
        <v>1.6024</v>
      </c>
      <c r="H957" s="6">
        <v>5.9979999999999999E-2</v>
      </c>
      <c r="I957" s="6">
        <v>0.16244</v>
      </c>
      <c r="J957" s="6">
        <v>3.2399999999999998E-3</v>
      </c>
      <c r="K957" s="6">
        <v>973</v>
      </c>
      <c r="L957" s="6">
        <v>80</v>
      </c>
      <c r="M957" s="35">
        <v>971</v>
      </c>
      <c r="N957" s="35">
        <v>23</v>
      </c>
      <c r="O957" s="6">
        <v>970</v>
      </c>
      <c r="P957" s="6">
        <v>18</v>
      </c>
      <c r="Q957" s="31">
        <f t="shared" si="95"/>
        <v>0.30832476875641834</v>
      </c>
      <c r="R957" s="31">
        <f t="shared" si="96"/>
        <v>16.805626763957456</v>
      </c>
      <c r="S957" s="92">
        <f t="shared" si="94"/>
        <v>0.30832476875641834</v>
      </c>
      <c r="T957" s="32">
        <f t="shared" si="97"/>
        <v>970</v>
      </c>
      <c r="U957" s="32">
        <f t="shared" si="98"/>
        <v>18</v>
      </c>
    </row>
    <row r="958" spans="1:21">
      <c r="A958" s="6" t="s">
        <v>2762</v>
      </c>
      <c r="B958" s="6">
        <v>62</v>
      </c>
      <c r="C958" s="6">
        <v>91</v>
      </c>
      <c r="D958" s="6">
        <v>0.69</v>
      </c>
      <c r="E958" s="6">
        <v>8.7989999999999999E-2</v>
      </c>
      <c r="F958" s="6">
        <v>2.33E-3</v>
      </c>
      <c r="G958" s="6">
        <v>2.8029799999999998</v>
      </c>
      <c r="H958" s="6">
        <v>7.5749999999999998E-2</v>
      </c>
      <c r="I958" s="6">
        <v>0.23105000000000001</v>
      </c>
      <c r="J958" s="6">
        <v>4.1599999999999996E-3</v>
      </c>
      <c r="K958" s="6">
        <v>1382</v>
      </c>
      <c r="L958" s="6">
        <v>52</v>
      </c>
      <c r="M958" s="35">
        <v>1356</v>
      </c>
      <c r="N958" s="35">
        <v>20</v>
      </c>
      <c r="O958" s="6">
        <v>1340</v>
      </c>
      <c r="P958" s="6">
        <v>22</v>
      </c>
      <c r="Q958" s="31">
        <f t="shared" si="95"/>
        <v>3.0390738060781519</v>
      </c>
      <c r="R958" s="31">
        <f t="shared" si="96"/>
        <v>7.9609843264722118</v>
      </c>
      <c r="S958" s="92">
        <f t="shared" si="94"/>
        <v>3.0390738060781519</v>
      </c>
      <c r="T958" s="32">
        <f t="shared" si="97"/>
        <v>1382</v>
      </c>
      <c r="U958" s="32">
        <f t="shared" si="98"/>
        <v>52</v>
      </c>
    </row>
    <row r="959" spans="1:21">
      <c r="A959" s="6" t="s">
        <v>2763</v>
      </c>
      <c r="B959" s="6">
        <v>93</v>
      </c>
      <c r="C959" s="6">
        <v>200</v>
      </c>
      <c r="D959" s="6">
        <v>0.46</v>
      </c>
      <c r="E959" s="6">
        <v>7.2859999999999994E-2</v>
      </c>
      <c r="F959" s="6">
        <v>1.6100000000000001E-3</v>
      </c>
      <c r="G959" s="6">
        <v>1.6824600000000001</v>
      </c>
      <c r="H959" s="6">
        <v>3.925E-2</v>
      </c>
      <c r="I959" s="6">
        <v>0.16750999999999999</v>
      </c>
      <c r="J959" s="6">
        <v>2.7000000000000001E-3</v>
      </c>
      <c r="K959" s="6">
        <v>1010</v>
      </c>
      <c r="L959" s="6">
        <v>46</v>
      </c>
      <c r="M959" s="35">
        <v>1002</v>
      </c>
      <c r="N959" s="35">
        <v>15</v>
      </c>
      <c r="O959" s="6">
        <v>998</v>
      </c>
      <c r="P959" s="6">
        <v>15</v>
      </c>
      <c r="Q959" s="31">
        <f t="shared" si="95"/>
        <v>1.1881188118811892</v>
      </c>
      <c r="R959" s="31">
        <f t="shared" si="96"/>
        <v>9.4781336056084999</v>
      </c>
      <c r="S959" s="92">
        <f t="shared" si="94"/>
        <v>1.1881188118811892</v>
      </c>
      <c r="T959" s="32">
        <f t="shared" si="97"/>
        <v>998</v>
      </c>
      <c r="U959" s="32">
        <f t="shared" si="98"/>
        <v>15</v>
      </c>
    </row>
    <row r="960" spans="1:21">
      <c r="A960" s="6" t="s">
        <v>2764</v>
      </c>
      <c r="B960" s="6">
        <v>150</v>
      </c>
      <c r="C960" s="6">
        <v>181</v>
      </c>
      <c r="D960" s="6">
        <v>0.83</v>
      </c>
      <c r="E960" s="6">
        <v>7.7020000000000005E-2</v>
      </c>
      <c r="F960" s="6">
        <v>2.31E-3</v>
      </c>
      <c r="G960" s="6">
        <v>2.0181</v>
      </c>
      <c r="H960" s="6">
        <v>6.1019999999999998E-2</v>
      </c>
      <c r="I960" s="6">
        <v>0.19005</v>
      </c>
      <c r="J960" s="6">
        <v>3.4499999999999999E-3</v>
      </c>
      <c r="K960" s="6">
        <v>1122</v>
      </c>
      <c r="L960" s="6">
        <v>61</v>
      </c>
      <c r="M960" s="35">
        <v>1122</v>
      </c>
      <c r="N960" s="35">
        <v>21</v>
      </c>
      <c r="O960" s="6">
        <v>1122</v>
      </c>
      <c r="P960" s="6">
        <v>19</v>
      </c>
      <c r="Q960" s="31">
        <f t="shared" si="95"/>
        <v>0</v>
      </c>
      <c r="R960" s="31">
        <f t="shared" si="96"/>
        <v>11.38868652047293</v>
      </c>
      <c r="S960" s="92">
        <f t="shared" si="94"/>
        <v>0</v>
      </c>
      <c r="T960" s="32">
        <f t="shared" si="97"/>
        <v>1122</v>
      </c>
      <c r="U960" s="32">
        <f t="shared" si="98"/>
        <v>61</v>
      </c>
    </row>
    <row r="961" spans="1:21">
      <c r="A961" s="6" t="s">
        <v>2765</v>
      </c>
      <c r="B961" s="6">
        <v>23</v>
      </c>
      <c r="C961" s="6">
        <v>247</v>
      </c>
      <c r="D961" s="6">
        <v>0.09</v>
      </c>
      <c r="E961" s="6">
        <v>8.9880000000000002E-2</v>
      </c>
      <c r="F961" s="6">
        <v>2.6099999999999999E-3</v>
      </c>
      <c r="G961" s="6">
        <v>2.9959099999999999</v>
      </c>
      <c r="H961" s="6">
        <v>8.7529999999999997E-2</v>
      </c>
      <c r="I961" s="6">
        <v>0.24179</v>
      </c>
      <c r="J961" s="6">
        <v>4.2100000000000002E-3</v>
      </c>
      <c r="K961" s="6">
        <v>1423</v>
      </c>
      <c r="L961" s="6">
        <v>57</v>
      </c>
      <c r="M961" s="35">
        <v>1407</v>
      </c>
      <c r="N961" s="35">
        <v>22</v>
      </c>
      <c r="O961" s="6">
        <v>1396</v>
      </c>
      <c r="P961" s="6">
        <v>22</v>
      </c>
      <c r="Q961" s="31">
        <f t="shared" si="95"/>
        <v>1.8973998594518648</v>
      </c>
      <c r="R961" s="31">
        <f t="shared" si="96"/>
        <v>8.445617750252838</v>
      </c>
      <c r="S961" s="92">
        <f t="shared" si="94"/>
        <v>1.8973998594518648</v>
      </c>
      <c r="T961" s="32">
        <f t="shared" si="97"/>
        <v>1423</v>
      </c>
      <c r="U961" s="32">
        <f t="shared" si="98"/>
        <v>57</v>
      </c>
    </row>
    <row r="962" spans="1:21">
      <c r="A962" s="6" t="s">
        <v>2766</v>
      </c>
      <c r="B962" s="6">
        <v>87</v>
      </c>
      <c r="C962" s="6">
        <v>167</v>
      </c>
      <c r="D962" s="6">
        <v>0.52</v>
      </c>
      <c r="E962" s="6">
        <v>6.164E-2</v>
      </c>
      <c r="F962" s="6">
        <v>1.9400000000000001E-3</v>
      </c>
      <c r="G962" s="6">
        <v>0.92681000000000002</v>
      </c>
      <c r="H962" s="6">
        <v>2.947E-2</v>
      </c>
      <c r="I962" s="6">
        <v>0.10907</v>
      </c>
      <c r="J962" s="6">
        <v>1.98E-3</v>
      </c>
      <c r="K962" s="6">
        <v>662</v>
      </c>
      <c r="L962" s="6">
        <v>69</v>
      </c>
      <c r="M962" s="35">
        <v>666</v>
      </c>
      <c r="N962" s="35">
        <v>16</v>
      </c>
      <c r="O962" s="6">
        <v>667</v>
      </c>
      <c r="P962" s="6">
        <v>12</v>
      </c>
      <c r="Q962" s="31">
        <f t="shared" si="95"/>
        <v>-0.75528700906344337</v>
      </c>
      <c r="R962" s="31">
        <f t="shared" si="96"/>
        <v>21.313958568184123</v>
      </c>
      <c r="S962" s="92">
        <f t="shared" si="94"/>
        <v>-0.75528700906344337</v>
      </c>
      <c r="T962" s="32">
        <f t="shared" si="97"/>
        <v>667</v>
      </c>
      <c r="U962" s="32">
        <f t="shared" si="98"/>
        <v>12</v>
      </c>
    </row>
    <row r="963" spans="1:21">
      <c r="A963" s="6" t="s">
        <v>2767</v>
      </c>
      <c r="B963" s="6">
        <v>723</v>
      </c>
      <c r="C963" s="6">
        <v>926</v>
      </c>
      <c r="D963" s="6">
        <v>0.78</v>
      </c>
      <c r="E963" s="6">
        <v>0.10488</v>
      </c>
      <c r="F963" s="6">
        <v>2.5100000000000001E-3</v>
      </c>
      <c r="G963" s="6">
        <v>4.5592899999999998</v>
      </c>
      <c r="H963" s="6">
        <v>0.11509999999999999</v>
      </c>
      <c r="I963" s="6">
        <v>0.31544</v>
      </c>
      <c r="J963" s="6">
        <v>5.4099999999999999E-3</v>
      </c>
      <c r="K963" s="6">
        <v>1712</v>
      </c>
      <c r="L963" s="6">
        <v>45</v>
      </c>
      <c r="M963" s="35">
        <v>1742</v>
      </c>
      <c r="N963" s="35">
        <v>21</v>
      </c>
      <c r="O963" s="6">
        <v>1767</v>
      </c>
      <c r="P963" s="6">
        <v>27</v>
      </c>
      <c r="Q963" s="31">
        <f t="shared" si="95"/>
        <v>-3.2126168224299034</v>
      </c>
      <c r="R963" s="31">
        <f t="shared" si="96"/>
        <v>6.2760951489094579</v>
      </c>
      <c r="S963" s="92">
        <f t="shared" si="94"/>
        <v>-3.2126168224299034</v>
      </c>
      <c r="T963" s="32">
        <f t="shared" si="97"/>
        <v>1712</v>
      </c>
      <c r="U963" s="32">
        <f t="shared" si="98"/>
        <v>45</v>
      </c>
    </row>
    <row r="964" spans="1:21">
      <c r="A964" s="6" t="s">
        <v>2768</v>
      </c>
      <c r="B964" s="6">
        <v>86</v>
      </c>
      <c r="C964" s="6">
        <v>130</v>
      </c>
      <c r="D964" s="6">
        <v>0.66</v>
      </c>
      <c r="E964" s="6">
        <v>8.5720000000000005E-2</v>
      </c>
      <c r="F964" s="6">
        <v>3.2200000000000002E-3</v>
      </c>
      <c r="G964" s="6">
        <v>2.71204</v>
      </c>
      <c r="H964" s="6">
        <v>9.9979999999999999E-2</v>
      </c>
      <c r="I964" s="6">
        <v>0.22953000000000001</v>
      </c>
      <c r="J964" s="6">
        <v>4.5799999999999999E-3</v>
      </c>
      <c r="K964" s="6">
        <v>1332</v>
      </c>
      <c r="L964" s="6">
        <v>74</v>
      </c>
      <c r="M964" s="35">
        <v>1332</v>
      </c>
      <c r="N964" s="35">
        <v>27</v>
      </c>
      <c r="O964" s="6">
        <v>1332</v>
      </c>
      <c r="P964" s="6">
        <v>24</v>
      </c>
      <c r="Q964" s="31">
        <f t="shared" si="95"/>
        <v>0</v>
      </c>
      <c r="R964" s="31">
        <f t="shared" si="96"/>
        <v>11.680871074340375</v>
      </c>
      <c r="S964" s="92">
        <f t="shared" ref="S964:S1027" si="99">IF(OR(Q964-R964&gt;10,Q964+R964&lt;-5),"X",Q964)</f>
        <v>0</v>
      </c>
      <c r="T964" s="32">
        <f t="shared" si="97"/>
        <v>1332</v>
      </c>
      <c r="U964" s="32">
        <f t="shared" si="98"/>
        <v>74</v>
      </c>
    </row>
    <row r="965" spans="1:21">
      <c r="A965" s="6" t="s">
        <v>2769</v>
      </c>
      <c r="B965" s="6">
        <v>217</v>
      </c>
      <c r="C965" s="6">
        <v>588</v>
      </c>
      <c r="D965" s="6">
        <v>0.37</v>
      </c>
      <c r="E965" s="6">
        <v>7.1429999999999993E-2</v>
      </c>
      <c r="F965" s="6">
        <v>1.1800000000000001E-3</v>
      </c>
      <c r="G965" s="6">
        <v>1.5909</v>
      </c>
      <c r="H965" s="6">
        <v>3.0159999999999999E-2</v>
      </c>
      <c r="I965" s="6">
        <v>0.16156000000000001</v>
      </c>
      <c r="J965" s="6">
        <v>2.49E-3</v>
      </c>
      <c r="K965" s="6">
        <v>970</v>
      </c>
      <c r="L965" s="6">
        <v>34</v>
      </c>
      <c r="M965" s="35">
        <v>967</v>
      </c>
      <c r="N965" s="35">
        <v>12</v>
      </c>
      <c r="O965" s="6">
        <v>965</v>
      </c>
      <c r="P965" s="6">
        <v>14</v>
      </c>
      <c r="Q965" s="31">
        <f t="shared" si="95"/>
        <v>0.51546391752577136</v>
      </c>
      <c r="R965" s="31">
        <f t="shared" si="96"/>
        <v>7.5479497842358896</v>
      </c>
      <c r="S965" s="92">
        <f t="shared" si="99"/>
        <v>0.51546391752577136</v>
      </c>
      <c r="T965" s="32">
        <f t="shared" si="97"/>
        <v>965</v>
      </c>
      <c r="U965" s="32">
        <f t="shared" si="98"/>
        <v>14</v>
      </c>
    </row>
    <row r="966" spans="1:21">
      <c r="A966" s="6" t="s">
        <v>2770</v>
      </c>
      <c r="B966" s="6">
        <v>103</v>
      </c>
      <c r="C966" s="6">
        <v>245</v>
      </c>
      <c r="D966" s="6">
        <v>0.42</v>
      </c>
      <c r="E966" s="6">
        <v>0.11064</v>
      </c>
      <c r="F966" s="6">
        <v>5.2300000000000003E-3</v>
      </c>
      <c r="G966" s="6">
        <v>4.8878599999999999</v>
      </c>
      <c r="H966" s="6">
        <v>0.22786000000000001</v>
      </c>
      <c r="I966" s="6">
        <v>0.32124999999999998</v>
      </c>
      <c r="J966" s="6">
        <v>7.4900000000000001E-3</v>
      </c>
      <c r="K966" s="6">
        <v>1810</v>
      </c>
      <c r="L966" s="6">
        <v>88</v>
      </c>
      <c r="M966" s="35">
        <v>1800</v>
      </c>
      <c r="N966" s="35">
        <v>39</v>
      </c>
      <c r="O966" s="6">
        <v>1796</v>
      </c>
      <c r="P966" s="6">
        <v>37</v>
      </c>
      <c r="Q966" s="31">
        <f t="shared" si="95"/>
        <v>0.77348066298342788</v>
      </c>
      <c r="R966" s="31">
        <f t="shared" si="96"/>
        <v>10.478999344899417</v>
      </c>
      <c r="S966" s="92">
        <f t="shared" si="99"/>
        <v>0.77348066298342788</v>
      </c>
      <c r="T966" s="32">
        <f t="shared" si="97"/>
        <v>1810</v>
      </c>
      <c r="U966" s="32">
        <f t="shared" si="98"/>
        <v>88</v>
      </c>
    </row>
    <row r="967" spans="1:21">
      <c r="A967" s="6" t="s">
        <v>2771</v>
      </c>
      <c r="B967" s="6">
        <v>61</v>
      </c>
      <c r="C967" s="6">
        <v>230</v>
      </c>
      <c r="D967" s="6">
        <v>0.26</v>
      </c>
      <c r="E967" s="6">
        <v>7.6929999999999998E-2</v>
      </c>
      <c r="F967" s="6">
        <v>2.3700000000000001E-3</v>
      </c>
      <c r="G967" s="6">
        <v>2.0147200000000001</v>
      </c>
      <c r="H967" s="6">
        <v>6.2010000000000003E-2</v>
      </c>
      <c r="I967" s="6">
        <v>0.19</v>
      </c>
      <c r="J967" s="6">
        <v>3.3300000000000001E-3</v>
      </c>
      <c r="K967" s="6">
        <v>1119</v>
      </c>
      <c r="L967" s="6">
        <v>63</v>
      </c>
      <c r="M967" s="35">
        <v>1120</v>
      </c>
      <c r="N967" s="35">
        <v>21</v>
      </c>
      <c r="O967" s="6">
        <v>1121</v>
      </c>
      <c r="P967" s="6">
        <v>18</v>
      </c>
      <c r="Q967" s="31">
        <f t="shared" si="95"/>
        <v>-0.17873100983021306</v>
      </c>
      <c r="R967" s="31">
        <f t="shared" si="96"/>
        <v>11.729984701654935</v>
      </c>
      <c r="S967" s="92">
        <f t="shared" si="99"/>
        <v>-0.17873100983021306</v>
      </c>
      <c r="T967" s="32">
        <f t="shared" si="97"/>
        <v>1119</v>
      </c>
      <c r="U967" s="32">
        <f t="shared" si="98"/>
        <v>63</v>
      </c>
    </row>
    <row r="968" spans="1:21">
      <c r="A968" s="6" t="s">
        <v>2772</v>
      </c>
      <c r="B968" s="6">
        <v>52</v>
      </c>
      <c r="C968" s="6">
        <v>99</v>
      </c>
      <c r="D968" s="6">
        <v>0.53</v>
      </c>
      <c r="E968" s="6">
        <v>6.9800000000000001E-2</v>
      </c>
      <c r="F968" s="6">
        <v>2.1900000000000001E-3</v>
      </c>
      <c r="G968" s="6">
        <v>1.48342</v>
      </c>
      <c r="H968" s="6">
        <v>4.7039999999999998E-2</v>
      </c>
      <c r="I968" s="6">
        <v>0.15418000000000001</v>
      </c>
      <c r="J968" s="6">
        <v>2.8700000000000002E-3</v>
      </c>
      <c r="K968" s="6">
        <v>922</v>
      </c>
      <c r="L968" s="6">
        <v>66</v>
      </c>
      <c r="M968" s="35">
        <v>924</v>
      </c>
      <c r="N968" s="35">
        <v>19</v>
      </c>
      <c r="O968" s="6">
        <v>924</v>
      </c>
      <c r="P968" s="6">
        <v>16</v>
      </c>
      <c r="Q968" s="31">
        <f t="shared" si="95"/>
        <v>-0.21691973969630851</v>
      </c>
      <c r="R968" s="31">
        <f t="shared" si="96"/>
        <v>14.761573239966971</v>
      </c>
      <c r="S968" s="92">
        <f t="shared" si="99"/>
        <v>-0.21691973969630851</v>
      </c>
      <c r="T968" s="32">
        <f t="shared" si="97"/>
        <v>924</v>
      </c>
      <c r="U968" s="32">
        <f t="shared" si="98"/>
        <v>16</v>
      </c>
    </row>
    <row r="969" spans="1:21">
      <c r="A969" s="6" t="s">
        <v>2773</v>
      </c>
      <c r="B969" s="6">
        <v>917</v>
      </c>
      <c r="C969" s="6">
        <v>960</v>
      </c>
      <c r="D969" s="6">
        <v>0.95</v>
      </c>
      <c r="E969" s="6">
        <v>5.7959999999999998E-2</v>
      </c>
      <c r="F969" s="6">
        <v>1.33E-3</v>
      </c>
      <c r="G969" s="6">
        <v>0.57118000000000002</v>
      </c>
      <c r="H969" s="6">
        <v>1.406E-2</v>
      </c>
      <c r="I969" s="6">
        <v>7.1499999999999994E-2</v>
      </c>
      <c r="J969" s="6">
        <v>1.1999999999999999E-3</v>
      </c>
      <c r="K969" s="6">
        <v>528</v>
      </c>
      <c r="L969" s="6">
        <v>51</v>
      </c>
      <c r="M969" s="35">
        <v>459</v>
      </c>
      <c r="N969" s="35">
        <v>9</v>
      </c>
      <c r="O969" s="6">
        <v>445</v>
      </c>
      <c r="P969" s="6">
        <v>7</v>
      </c>
      <c r="Q969" s="31">
        <f t="shared" si="95"/>
        <v>15.719696969696972</v>
      </c>
      <c r="R969" s="31">
        <f t="shared" si="96"/>
        <v>16.495915878844254</v>
      </c>
      <c r="S969" s="92">
        <f t="shared" si="99"/>
        <v>15.719696969696972</v>
      </c>
      <c r="T969" s="32">
        <f t="shared" si="97"/>
        <v>445</v>
      </c>
      <c r="U969" s="32">
        <f t="shared" si="98"/>
        <v>7</v>
      </c>
    </row>
    <row r="970" spans="1:21">
      <c r="A970" s="6" t="s">
        <v>2774</v>
      </c>
      <c r="B970" s="6">
        <v>2528</v>
      </c>
      <c r="C970" s="6">
        <v>3671</v>
      </c>
      <c r="D970" s="6">
        <v>0.69</v>
      </c>
      <c r="E970" s="6">
        <v>7.2650000000000006E-2</v>
      </c>
      <c r="F970" s="6">
        <v>1.41E-3</v>
      </c>
      <c r="G970" s="6">
        <v>1.68269</v>
      </c>
      <c r="H970" s="6">
        <v>3.6150000000000002E-2</v>
      </c>
      <c r="I970" s="6">
        <v>0.16803000000000001</v>
      </c>
      <c r="J970" s="6">
        <v>2.66E-3</v>
      </c>
      <c r="K970" s="6">
        <v>1004</v>
      </c>
      <c r="L970" s="6">
        <v>40</v>
      </c>
      <c r="M970" s="35">
        <v>1002</v>
      </c>
      <c r="N970" s="35">
        <v>14</v>
      </c>
      <c r="O970" s="6">
        <v>1001</v>
      </c>
      <c r="P970" s="6">
        <v>15</v>
      </c>
      <c r="Q970" s="31">
        <f t="shared" si="95"/>
        <v>0.29880478087649376</v>
      </c>
      <c r="R970" s="31">
        <f t="shared" si="96"/>
        <v>8.487674808845771</v>
      </c>
      <c r="S970" s="92">
        <f t="shared" si="99"/>
        <v>0.29880478087649376</v>
      </c>
      <c r="T970" s="32">
        <f t="shared" si="97"/>
        <v>1004</v>
      </c>
      <c r="U970" s="32">
        <f t="shared" si="98"/>
        <v>40</v>
      </c>
    </row>
    <row r="971" spans="1:21">
      <c r="A971" s="6" t="s">
        <v>2775</v>
      </c>
      <c r="B971" s="6">
        <v>332</v>
      </c>
      <c r="C971" s="6">
        <v>891</v>
      </c>
      <c r="D971" s="6">
        <v>0.37</v>
      </c>
      <c r="E971" s="6">
        <v>0.13048999999999999</v>
      </c>
      <c r="F971" s="6">
        <v>2.8500000000000001E-3</v>
      </c>
      <c r="G971" s="6">
        <v>7.2717000000000001</v>
      </c>
      <c r="H971" s="6">
        <v>0.16811999999999999</v>
      </c>
      <c r="I971" s="6">
        <v>0.40425</v>
      </c>
      <c r="J971" s="6">
        <v>6.3299999999999997E-3</v>
      </c>
      <c r="K971" s="6">
        <v>2105</v>
      </c>
      <c r="L971" s="6">
        <v>39</v>
      </c>
      <c r="M971" s="35">
        <v>2145</v>
      </c>
      <c r="N971" s="35">
        <v>21</v>
      </c>
      <c r="O971" s="6">
        <v>2189</v>
      </c>
      <c r="P971" s="6">
        <v>29</v>
      </c>
      <c r="Q971" s="31">
        <f t="shared" si="95"/>
        <v>-3.9904988123515395</v>
      </c>
      <c r="R971" s="31">
        <f t="shared" si="96"/>
        <v>4.737095337029789</v>
      </c>
      <c r="S971" s="92">
        <f t="shared" si="99"/>
        <v>-3.9904988123515395</v>
      </c>
      <c r="T971" s="32">
        <f t="shared" si="97"/>
        <v>2105</v>
      </c>
      <c r="U971" s="32">
        <f t="shared" si="98"/>
        <v>39</v>
      </c>
    </row>
    <row r="972" spans="1:21">
      <c r="A972" s="6" t="s">
        <v>2776</v>
      </c>
      <c r="B972" s="6">
        <v>96</v>
      </c>
      <c r="C972" s="6">
        <v>82</v>
      </c>
      <c r="D972" s="6">
        <v>1.17</v>
      </c>
      <c r="E972" s="6">
        <v>0.11087</v>
      </c>
      <c r="F972" s="6">
        <v>6.7000000000000002E-3</v>
      </c>
      <c r="G972" s="6">
        <v>5.2119299999999997</v>
      </c>
      <c r="H972" s="6">
        <v>0.30091000000000001</v>
      </c>
      <c r="I972" s="6">
        <v>0.34049000000000001</v>
      </c>
      <c r="J972" s="6">
        <v>1.018E-2</v>
      </c>
      <c r="K972" s="6">
        <v>1814</v>
      </c>
      <c r="L972" s="6">
        <v>113</v>
      </c>
      <c r="M972" s="35">
        <v>1855</v>
      </c>
      <c r="N972" s="35">
        <v>49</v>
      </c>
      <c r="O972" s="6">
        <v>1889</v>
      </c>
      <c r="P972" s="6">
        <v>49</v>
      </c>
      <c r="Q972" s="31">
        <f t="shared" si="95"/>
        <v>-4.1345093715545733</v>
      </c>
      <c r="R972" s="31">
        <f t="shared" si="96"/>
        <v>14.053634010506313</v>
      </c>
      <c r="S972" s="92">
        <f t="shared" si="99"/>
        <v>-4.1345093715545733</v>
      </c>
      <c r="T972" s="32">
        <f t="shared" si="97"/>
        <v>1814</v>
      </c>
      <c r="U972" s="32">
        <f t="shared" si="98"/>
        <v>113</v>
      </c>
    </row>
    <row r="973" spans="1:21">
      <c r="A973" s="6" t="s">
        <v>2777</v>
      </c>
      <c r="B973" s="6">
        <v>7</v>
      </c>
      <c r="C973" s="6">
        <v>434</v>
      </c>
      <c r="D973" s="6">
        <v>0.02</v>
      </c>
      <c r="E973" s="6">
        <v>6.2799999999999995E-2</v>
      </c>
      <c r="F973" s="6">
        <v>4.0800000000000003E-3</v>
      </c>
      <c r="G973" s="6">
        <v>0.99277000000000004</v>
      </c>
      <c r="H973" s="6">
        <v>6.1379999999999997E-2</v>
      </c>
      <c r="I973" s="6">
        <v>0.11498</v>
      </c>
      <c r="J973" s="6">
        <v>3.3400000000000001E-3</v>
      </c>
      <c r="K973" s="6">
        <v>701</v>
      </c>
      <c r="L973" s="6">
        <v>142</v>
      </c>
      <c r="M973" s="35">
        <v>700</v>
      </c>
      <c r="N973" s="35">
        <v>31</v>
      </c>
      <c r="O973" s="6">
        <v>702</v>
      </c>
      <c r="P973" s="6">
        <v>19</v>
      </c>
      <c r="Q973" s="31">
        <f t="shared" si="95"/>
        <v>-0.14265335235377208</v>
      </c>
      <c r="R973" s="31">
        <f t="shared" si="96"/>
        <v>40.931888382290651</v>
      </c>
      <c r="S973" s="92">
        <f t="shared" si="99"/>
        <v>-0.14265335235377208</v>
      </c>
      <c r="T973" s="32">
        <f t="shared" si="97"/>
        <v>702</v>
      </c>
      <c r="U973" s="32">
        <f t="shared" si="98"/>
        <v>19</v>
      </c>
    </row>
    <row r="974" spans="1:21">
      <c r="A974" s="6" t="s">
        <v>2778</v>
      </c>
      <c r="B974" s="6">
        <v>198</v>
      </c>
      <c r="C974" s="6">
        <v>87</v>
      </c>
      <c r="D974" s="6">
        <v>2.2799999999999998</v>
      </c>
      <c r="E974" s="6">
        <v>7.152E-2</v>
      </c>
      <c r="F974" s="6">
        <v>3.49E-3</v>
      </c>
      <c r="G974" s="6">
        <v>1.5945800000000001</v>
      </c>
      <c r="H974" s="6">
        <v>7.5969999999999996E-2</v>
      </c>
      <c r="I974" s="6">
        <v>0.16189000000000001</v>
      </c>
      <c r="J974" s="6">
        <v>3.81E-3</v>
      </c>
      <c r="K974" s="6">
        <v>972</v>
      </c>
      <c r="L974" s="6">
        <v>102</v>
      </c>
      <c r="M974" s="35">
        <v>968</v>
      </c>
      <c r="N974" s="35">
        <v>30</v>
      </c>
      <c r="O974" s="6">
        <v>967</v>
      </c>
      <c r="P974" s="6">
        <v>21</v>
      </c>
      <c r="Q974" s="31">
        <f t="shared" si="95"/>
        <v>0.51440329218106484</v>
      </c>
      <c r="R974" s="31">
        <f t="shared" si="96"/>
        <v>21.322113398325314</v>
      </c>
      <c r="S974" s="92">
        <f t="shared" si="99"/>
        <v>0.51440329218106484</v>
      </c>
      <c r="T974" s="32">
        <f t="shared" si="97"/>
        <v>967</v>
      </c>
      <c r="U974" s="32">
        <f t="shared" si="98"/>
        <v>21</v>
      </c>
    </row>
    <row r="975" spans="1:21">
      <c r="A975" s="6" t="s">
        <v>2779</v>
      </c>
      <c r="B975" s="6">
        <v>88</v>
      </c>
      <c r="C975" s="6">
        <v>1714</v>
      </c>
      <c r="D975" s="6">
        <v>0.05</v>
      </c>
      <c r="E975" s="6">
        <v>7.2929999999999995E-2</v>
      </c>
      <c r="F975" s="6">
        <v>1.65E-3</v>
      </c>
      <c r="G975" s="6">
        <v>1.7573300000000001</v>
      </c>
      <c r="H975" s="6">
        <v>4.2479999999999997E-2</v>
      </c>
      <c r="I975" s="6">
        <v>0.17480000000000001</v>
      </c>
      <c r="J975" s="6">
        <v>2.8E-3</v>
      </c>
      <c r="K975" s="6">
        <v>1012</v>
      </c>
      <c r="L975" s="6">
        <v>47</v>
      </c>
      <c r="M975" s="35">
        <v>1030</v>
      </c>
      <c r="N975" s="35">
        <v>16</v>
      </c>
      <c r="O975" s="6">
        <v>1039</v>
      </c>
      <c r="P975" s="6">
        <v>15</v>
      </c>
      <c r="Q975" s="31">
        <f t="shared" si="95"/>
        <v>-2.6679841897233159</v>
      </c>
      <c r="R975" s="31">
        <f t="shared" si="96"/>
        <v>9.9864848337760055</v>
      </c>
      <c r="S975" s="92">
        <f t="shared" si="99"/>
        <v>-2.6679841897233159</v>
      </c>
      <c r="T975" s="32">
        <f t="shared" si="97"/>
        <v>1012</v>
      </c>
      <c r="U975" s="32">
        <f t="shared" si="98"/>
        <v>47</v>
      </c>
    </row>
    <row r="976" spans="1:21">
      <c r="A976" s="6" t="s">
        <v>2780</v>
      </c>
      <c r="B976" s="6">
        <v>296</v>
      </c>
      <c r="C976" s="6">
        <v>648</v>
      </c>
      <c r="D976" s="6">
        <v>0.46</v>
      </c>
      <c r="E976" s="6">
        <v>7.8340000000000007E-2</v>
      </c>
      <c r="F976" s="6">
        <v>1.6199999999999999E-3</v>
      </c>
      <c r="G976" s="6">
        <v>2.1317900000000001</v>
      </c>
      <c r="H976" s="6">
        <v>4.8680000000000001E-2</v>
      </c>
      <c r="I976" s="6">
        <v>0.19738</v>
      </c>
      <c r="J976" s="6">
        <v>3.2599999999999999E-3</v>
      </c>
      <c r="K976" s="6">
        <v>1156</v>
      </c>
      <c r="L976" s="6">
        <v>42</v>
      </c>
      <c r="M976" s="35">
        <v>1159</v>
      </c>
      <c r="N976" s="35">
        <v>16</v>
      </c>
      <c r="O976" s="6">
        <v>1161</v>
      </c>
      <c r="P976" s="6">
        <v>18</v>
      </c>
      <c r="Q976" s="31">
        <f t="shared" si="95"/>
        <v>-0.4325259515570945</v>
      </c>
      <c r="R976" s="31">
        <f t="shared" si="96"/>
        <v>7.934544494289673</v>
      </c>
      <c r="S976" s="92">
        <f t="shared" si="99"/>
        <v>-0.4325259515570945</v>
      </c>
      <c r="T976" s="32">
        <f t="shared" si="97"/>
        <v>1156</v>
      </c>
      <c r="U976" s="32">
        <f t="shared" si="98"/>
        <v>42</v>
      </c>
    </row>
    <row r="977" spans="1:21">
      <c r="A977" s="6" t="s">
        <v>2781</v>
      </c>
      <c r="B977" s="6">
        <v>586</v>
      </c>
      <c r="C977" s="6">
        <v>359</v>
      </c>
      <c r="D977" s="6">
        <v>1.63</v>
      </c>
      <c r="E977" s="6">
        <v>8.8120000000000004E-2</v>
      </c>
      <c r="F977" s="6">
        <v>3.0100000000000001E-3</v>
      </c>
      <c r="G977" s="6">
        <v>2.6512699999999998</v>
      </c>
      <c r="H977" s="6">
        <v>9.0630000000000002E-2</v>
      </c>
      <c r="I977" s="6">
        <v>0.21831999999999999</v>
      </c>
      <c r="J977" s="6">
        <v>4.3E-3</v>
      </c>
      <c r="K977" s="6">
        <v>1385</v>
      </c>
      <c r="L977" s="6">
        <v>67</v>
      </c>
      <c r="M977" s="35">
        <v>1315</v>
      </c>
      <c r="N977" s="35">
        <v>25</v>
      </c>
      <c r="O977" s="6">
        <v>1273</v>
      </c>
      <c r="P977" s="6">
        <v>23</v>
      </c>
      <c r="Q977" s="31">
        <f t="shared" si="95"/>
        <v>8.0866425992779831</v>
      </c>
      <c r="R977" s="31">
        <f t="shared" si="96"/>
        <v>9.4926892718502884</v>
      </c>
      <c r="S977" s="92">
        <f t="shared" si="99"/>
        <v>8.0866425992779831</v>
      </c>
      <c r="T977" s="32">
        <f t="shared" si="97"/>
        <v>1385</v>
      </c>
      <c r="U977" s="32">
        <f t="shared" si="98"/>
        <v>67</v>
      </c>
    </row>
    <row r="978" spans="1:21">
      <c r="A978" s="6" t="s">
        <v>2782</v>
      </c>
      <c r="B978" s="6">
        <v>112</v>
      </c>
      <c r="C978" s="6">
        <v>671</v>
      </c>
      <c r="D978" s="6">
        <v>0.17</v>
      </c>
      <c r="E978" s="6">
        <v>7.1400000000000005E-2</v>
      </c>
      <c r="F978" s="6">
        <v>3.3400000000000001E-3</v>
      </c>
      <c r="G978" s="6">
        <v>1.6831799999999999</v>
      </c>
      <c r="H978" s="6">
        <v>7.7840000000000006E-2</v>
      </c>
      <c r="I978" s="6">
        <v>0.17091999999999999</v>
      </c>
      <c r="J978" s="6">
        <v>3.8899999999999998E-3</v>
      </c>
      <c r="K978" s="6">
        <v>969</v>
      </c>
      <c r="L978" s="6">
        <v>98</v>
      </c>
      <c r="M978" s="35">
        <v>1002</v>
      </c>
      <c r="N978" s="35">
        <v>29</v>
      </c>
      <c r="O978" s="6">
        <v>1017</v>
      </c>
      <c r="P978" s="6">
        <v>21</v>
      </c>
      <c r="Q978" s="31">
        <f t="shared" si="95"/>
        <v>-4.9535603715170184</v>
      </c>
      <c r="R978" s="31">
        <f t="shared" si="96"/>
        <v>21.666956985165243</v>
      </c>
      <c r="S978" s="92">
        <f t="shared" si="99"/>
        <v>-4.9535603715170184</v>
      </c>
      <c r="T978" s="32">
        <f t="shared" si="97"/>
        <v>969</v>
      </c>
      <c r="U978" s="32">
        <f t="shared" si="98"/>
        <v>21</v>
      </c>
    </row>
    <row r="979" spans="1:21">
      <c r="A979" s="6" t="s">
        <v>2783</v>
      </c>
      <c r="B979" s="6">
        <v>372</v>
      </c>
      <c r="C979" s="6">
        <v>561</v>
      </c>
      <c r="D979" s="6">
        <v>0.66</v>
      </c>
      <c r="E979" s="6">
        <v>8.0600000000000005E-2</v>
      </c>
      <c r="F979" s="6">
        <v>2.7200000000000002E-3</v>
      </c>
      <c r="G979" s="6">
        <v>2.3077100000000002</v>
      </c>
      <c r="H979" s="6">
        <v>7.8369999999999995E-2</v>
      </c>
      <c r="I979" s="6">
        <v>0.20785000000000001</v>
      </c>
      <c r="J979" s="6">
        <v>3.8899999999999998E-3</v>
      </c>
      <c r="K979" s="6">
        <v>1212</v>
      </c>
      <c r="L979" s="6">
        <v>68</v>
      </c>
      <c r="M979" s="35">
        <v>1215</v>
      </c>
      <c r="N979" s="35">
        <v>24</v>
      </c>
      <c r="O979" s="6">
        <v>1217</v>
      </c>
      <c r="P979" s="6">
        <v>21</v>
      </c>
      <c r="Q979" s="31">
        <f t="shared" si="95"/>
        <v>-0.41254125412542031</v>
      </c>
      <c r="R979" s="31">
        <f t="shared" si="96"/>
        <v>11.788267129877655</v>
      </c>
      <c r="S979" s="92">
        <f t="shared" si="99"/>
        <v>-0.41254125412542031</v>
      </c>
      <c r="T979" s="32">
        <f t="shared" si="97"/>
        <v>1212</v>
      </c>
      <c r="U979" s="32">
        <f t="shared" si="98"/>
        <v>68</v>
      </c>
    </row>
    <row r="980" spans="1:21">
      <c r="A980" s="6" t="s">
        <v>2784</v>
      </c>
      <c r="B980" s="6">
        <v>140</v>
      </c>
      <c r="C980" s="6">
        <v>60</v>
      </c>
      <c r="D980" s="6">
        <v>2.33</v>
      </c>
      <c r="E980" s="6">
        <v>5.9029999999999999E-2</v>
      </c>
      <c r="F980" s="6">
        <v>6.8999999999999999E-3</v>
      </c>
      <c r="G980" s="6">
        <v>0.7409</v>
      </c>
      <c r="H980" s="6">
        <v>8.3229999999999998E-2</v>
      </c>
      <c r="I980" s="6">
        <v>9.1090000000000004E-2</v>
      </c>
      <c r="J980" s="6">
        <v>3.5599999999999998E-3</v>
      </c>
      <c r="K980" s="6">
        <v>568</v>
      </c>
      <c r="L980" s="6">
        <v>264</v>
      </c>
      <c r="M980" s="35">
        <v>563</v>
      </c>
      <c r="N980" s="35">
        <v>49</v>
      </c>
      <c r="O980" s="6">
        <v>562</v>
      </c>
      <c r="P980" s="6">
        <v>21</v>
      </c>
      <c r="Q980" s="31">
        <f t="shared" si="95"/>
        <v>1.0563380281690127</v>
      </c>
      <c r="R980" s="31">
        <f t="shared" si="96"/>
        <v>92.272553624940514</v>
      </c>
      <c r="S980" s="92">
        <f t="shared" si="99"/>
        <v>1.0563380281690127</v>
      </c>
      <c r="T980" s="32">
        <f t="shared" si="97"/>
        <v>562</v>
      </c>
      <c r="U980" s="32">
        <f t="shared" si="98"/>
        <v>21</v>
      </c>
    </row>
    <row r="981" spans="1:21">
      <c r="A981" s="6" t="s">
        <v>2785</v>
      </c>
      <c r="B981" s="6">
        <v>172</v>
      </c>
      <c r="C981" s="6">
        <v>329</v>
      </c>
      <c r="D981" s="6">
        <v>0.52</v>
      </c>
      <c r="E981" s="6">
        <v>7.2929999999999995E-2</v>
      </c>
      <c r="F981" s="6">
        <v>1.82E-3</v>
      </c>
      <c r="G981" s="6">
        <v>1.7215199999999999</v>
      </c>
      <c r="H981" s="6">
        <v>4.5339999999999998E-2</v>
      </c>
      <c r="I981" s="6">
        <v>0.17122000000000001</v>
      </c>
      <c r="J981" s="6">
        <v>2.9399999999999999E-3</v>
      </c>
      <c r="K981" s="6">
        <v>1012</v>
      </c>
      <c r="L981" s="6">
        <v>52</v>
      </c>
      <c r="M981" s="35">
        <v>1017</v>
      </c>
      <c r="N981" s="35">
        <v>17</v>
      </c>
      <c r="O981" s="6">
        <v>1019</v>
      </c>
      <c r="P981" s="6">
        <v>16</v>
      </c>
      <c r="Q981" s="31">
        <f t="shared" si="95"/>
        <v>-0.69169960474309011</v>
      </c>
      <c r="R981" s="31">
        <f t="shared" si="96"/>
        <v>10.820111153825458</v>
      </c>
      <c r="S981" s="92">
        <f t="shared" si="99"/>
        <v>-0.69169960474309011</v>
      </c>
      <c r="T981" s="32">
        <f t="shared" si="97"/>
        <v>1012</v>
      </c>
      <c r="U981" s="32">
        <f t="shared" si="98"/>
        <v>52</v>
      </c>
    </row>
    <row r="982" spans="1:21">
      <c r="A982" s="6" t="s">
        <v>2786</v>
      </c>
      <c r="B982" s="6">
        <v>67</v>
      </c>
      <c r="C982" s="6">
        <v>88</v>
      </c>
      <c r="D982" s="6">
        <v>0.76</v>
      </c>
      <c r="E982" s="6">
        <v>7.5509999999999994E-2</v>
      </c>
      <c r="F982" s="6">
        <v>4.3299999999999996E-3</v>
      </c>
      <c r="G982" s="6">
        <v>1.9041300000000001</v>
      </c>
      <c r="H982" s="6">
        <v>0.10549</v>
      </c>
      <c r="I982" s="6">
        <v>0.18284</v>
      </c>
      <c r="J982" s="6">
        <v>4.6299999999999996E-3</v>
      </c>
      <c r="K982" s="6">
        <v>1082</v>
      </c>
      <c r="L982" s="6">
        <v>118</v>
      </c>
      <c r="M982" s="35">
        <v>1083</v>
      </c>
      <c r="N982" s="35">
        <v>37</v>
      </c>
      <c r="O982" s="6">
        <v>1082</v>
      </c>
      <c r="P982" s="6">
        <v>25</v>
      </c>
      <c r="Q982" s="31">
        <f t="shared" si="95"/>
        <v>0</v>
      </c>
      <c r="R982" s="31">
        <f t="shared" si="96"/>
        <v>22.295607322285036</v>
      </c>
      <c r="S982" s="92">
        <f t="shared" si="99"/>
        <v>0</v>
      </c>
      <c r="T982" s="32">
        <f t="shared" si="97"/>
        <v>1082</v>
      </c>
      <c r="U982" s="32">
        <f t="shared" si="98"/>
        <v>118</v>
      </c>
    </row>
    <row r="983" spans="1:21">
      <c r="A983" s="6" t="s">
        <v>2787</v>
      </c>
      <c r="B983" s="6">
        <v>155</v>
      </c>
      <c r="C983" s="6">
        <v>221</v>
      </c>
      <c r="D983" s="6">
        <v>0.7</v>
      </c>
      <c r="E983" s="6">
        <v>7.1889999999999996E-2</v>
      </c>
      <c r="F983" s="6">
        <v>2.6900000000000001E-3</v>
      </c>
      <c r="G983" s="6">
        <v>1.6450100000000001</v>
      </c>
      <c r="H983" s="6">
        <v>6.13E-2</v>
      </c>
      <c r="I983" s="6">
        <v>0.16592000000000001</v>
      </c>
      <c r="J983" s="6">
        <v>3.2000000000000002E-3</v>
      </c>
      <c r="K983" s="6">
        <v>983</v>
      </c>
      <c r="L983" s="6">
        <v>78</v>
      </c>
      <c r="M983" s="35">
        <v>988</v>
      </c>
      <c r="N983" s="35">
        <v>24</v>
      </c>
      <c r="O983" s="6">
        <v>990</v>
      </c>
      <c r="P983" s="6">
        <v>18</v>
      </c>
      <c r="Q983" s="31">
        <f t="shared" si="95"/>
        <v>-0.71210579857579059</v>
      </c>
      <c r="R983" s="31">
        <f t="shared" si="96"/>
        <v>16.397009047438821</v>
      </c>
      <c r="S983" s="92">
        <f t="shared" si="99"/>
        <v>-0.71210579857579059</v>
      </c>
      <c r="T983" s="32">
        <f t="shared" si="97"/>
        <v>990</v>
      </c>
      <c r="U983" s="32">
        <f t="shared" si="98"/>
        <v>18</v>
      </c>
    </row>
    <row r="984" spans="1:21">
      <c r="A984" s="6" t="s">
        <v>2788</v>
      </c>
      <c r="B984" s="6">
        <v>755</v>
      </c>
      <c r="C984" s="6">
        <v>1153</v>
      </c>
      <c r="D984" s="6">
        <v>0.65</v>
      </c>
      <c r="E984" s="6">
        <v>6.0920000000000002E-2</v>
      </c>
      <c r="F984" s="6">
        <v>2.5100000000000001E-3</v>
      </c>
      <c r="G984" s="6">
        <v>0.85526999999999997</v>
      </c>
      <c r="H984" s="6">
        <v>3.4939999999999999E-2</v>
      </c>
      <c r="I984" s="6">
        <v>0.10184</v>
      </c>
      <c r="J984" s="6">
        <v>2.0100000000000001E-3</v>
      </c>
      <c r="K984" s="6">
        <v>636</v>
      </c>
      <c r="L984" s="6">
        <v>91</v>
      </c>
      <c r="M984" s="35">
        <v>628</v>
      </c>
      <c r="N984" s="35">
        <v>19</v>
      </c>
      <c r="O984" s="6">
        <v>625</v>
      </c>
      <c r="P984" s="6">
        <v>12</v>
      </c>
      <c r="Q984" s="31">
        <f t="shared" si="95"/>
        <v>1.7295597484276781</v>
      </c>
      <c r="R984" s="31">
        <f t="shared" si="96"/>
        <v>28.373472488786383</v>
      </c>
      <c r="S984" s="92">
        <f t="shared" si="99"/>
        <v>1.7295597484276781</v>
      </c>
      <c r="T984" s="32">
        <f t="shared" si="97"/>
        <v>625</v>
      </c>
      <c r="U984" s="32">
        <f t="shared" si="98"/>
        <v>12</v>
      </c>
    </row>
    <row r="985" spans="1:21">
      <c r="A985" s="6" t="s">
        <v>2789</v>
      </c>
      <c r="B985" s="6">
        <v>114</v>
      </c>
      <c r="C985" s="6">
        <v>88</v>
      </c>
      <c r="D985" s="6">
        <v>1.29</v>
      </c>
      <c r="E985" s="6">
        <v>6.6210000000000005E-2</v>
      </c>
      <c r="F985" s="6">
        <v>5.0800000000000003E-3</v>
      </c>
      <c r="G985" s="6">
        <v>1.2309000000000001</v>
      </c>
      <c r="H985" s="6">
        <v>9.085E-2</v>
      </c>
      <c r="I985" s="6">
        <v>0.13491</v>
      </c>
      <c r="J985" s="6">
        <v>4.0099999999999997E-3</v>
      </c>
      <c r="K985" s="6">
        <v>813</v>
      </c>
      <c r="L985" s="6">
        <v>166</v>
      </c>
      <c r="M985" s="35">
        <v>815</v>
      </c>
      <c r="N985" s="35">
        <v>41</v>
      </c>
      <c r="O985" s="6">
        <v>816</v>
      </c>
      <c r="P985" s="6">
        <v>23</v>
      </c>
      <c r="Q985" s="31">
        <f t="shared" si="95"/>
        <v>-0.36900369003689537</v>
      </c>
      <c r="R985" s="31">
        <f t="shared" si="96"/>
        <v>41.37578592169799</v>
      </c>
      <c r="S985" s="92">
        <f t="shared" si="99"/>
        <v>-0.36900369003689537</v>
      </c>
      <c r="T985" s="32">
        <f t="shared" si="97"/>
        <v>816</v>
      </c>
      <c r="U985" s="32">
        <f t="shared" si="98"/>
        <v>23</v>
      </c>
    </row>
    <row r="986" spans="1:21">
      <c r="A986" s="6" t="s">
        <v>2790</v>
      </c>
      <c r="B986" s="6">
        <v>100</v>
      </c>
      <c r="C986" s="6">
        <v>226</v>
      </c>
      <c r="D986" s="6">
        <v>0.44</v>
      </c>
      <c r="E986" s="6">
        <v>7.6939999999999995E-2</v>
      </c>
      <c r="F986" s="6">
        <v>4.0699999999999998E-3</v>
      </c>
      <c r="G986" s="6">
        <v>2.0125199999999999</v>
      </c>
      <c r="H986" s="6">
        <v>0.10413</v>
      </c>
      <c r="I986" s="6">
        <v>0.18967999999999999</v>
      </c>
      <c r="J986" s="6">
        <v>4.47E-3</v>
      </c>
      <c r="K986" s="6">
        <v>1120</v>
      </c>
      <c r="L986" s="6">
        <v>108</v>
      </c>
      <c r="M986" s="35">
        <v>1120</v>
      </c>
      <c r="N986" s="35">
        <v>35</v>
      </c>
      <c r="O986" s="6">
        <v>1120</v>
      </c>
      <c r="P986" s="6">
        <v>24</v>
      </c>
      <c r="Q986" s="31">
        <f t="shared" si="95"/>
        <v>0</v>
      </c>
      <c r="R986" s="31">
        <f t="shared" si="96"/>
        <v>19.756166694199042</v>
      </c>
      <c r="S986" s="92">
        <f t="shared" si="99"/>
        <v>0</v>
      </c>
      <c r="T986" s="32">
        <f t="shared" si="97"/>
        <v>1120</v>
      </c>
      <c r="U986" s="32">
        <f t="shared" si="98"/>
        <v>108</v>
      </c>
    </row>
    <row r="987" spans="1:21">
      <c r="A987" s="6" t="s">
        <v>2791</v>
      </c>
      <c r="B987" s="6">
        <v>149</v>
      </c>
      <c r="C987" s="6">
        <v>154</v>
      </c>
      <c r="D987" s="6">
        <v>0.96</v>
      </c>
      <c r="E987" s="6">
        <v>0.16463</v>
      </c>
      <c r="F987" s="6">
        <v>3.81E-3</v>
      </c>
      <c r="G987" s="6">
        <v>10.992459999999999</v>
      </c>
      <c r="H987" s="6">
        <v>0.26957999999999999</v>
      </c>
      <c r="I987" s="6">
        <v>0.48426000000000002</v>
      </c>
      <c r="J987" s="6">
        <v>8.3199999999999993E-3</v>
      </c>
      <c r="K987" s="6">
        <v>2504</v>
      </c>
      <c r="L987" s="6">
        <v>40</v>
      </c>
      <c r="M987" s="35">
        <v>2522</v>
      </c>
      <c r="N987" s="35">
        <v>23</v>
      </c>
      <c r="O987" s="6">
        <v>2546</v>
      </c>
      <c r="P987" s="6">
        <v>36</v>
      </c>
      <c r="Q987" s="31">
        <f t="shared" si="95"/>
        <v>-1.6773162939297093</v>
      </c>
      <c r="R987" s="31">
        <f t="shared" si="96"/>
        <v>4.3382624908095719</v>
      </c>
      <c r="S987" s="92">
        <f t="shared" si="99"/>
        <v>-1.6773162939297093</v>
      </c>
      <c r="T987" s="32">
        <f t="shared" si="97"/>
        <v>2504</v>
      </c>
      <c r="U987" s="32">
        <f t="shared" si="98"/>
        <v>40</v>
      </c>
    </row>
    <row r="988" spans="1:21">
      <c r="A988" s="6" t="s">
        <v>2792</v>
      </c>
      <c r="B988" s="6">
        <v>69</v>
      </c>
      <c r="C988" s="6">
        <v>329</v>
      </c>
      <c r="D988" s="6">
        <v>0.21</v>
      </c>
      <c r="E988" s="6">
        <v>7.5810000000000002E-2</v>
      </c>
      <c r="F988" s="6">
        <v>3.4099999999999998E-3</v>
      </c>
      <c r="G988" s="6">
        <v>1.9208000000000001</v>
      </c>
      <c r="H988" s="6">
        <v>8.4400000000000003E-2</v>
      </c>
      <c r="I988" s="6">
        <v>0.18393999999999999</v>
      </c>
      <c r="J988" s="6">
        <v>4.0899999999999999E-3</v>
      </c>
      <c r="K988" s="6">
        <v>1090</v>
      </c>
      <c r="L988" s="6">
        <v>92</v>
      </c>
      <c r="M988" s="35">
        <v>1088</v>
      </c>
      <c r="N988" s="35">
        <v>29</v>
      </c>
      <c r="O988" s="6">
        <v>1088</v>
      </c>
      <c r="P988" s="6">
        <v>22</v>
      </c>
      <c r="Q988" s="31">
        <f t="shared" si="95"/>
        <v>0.18348623853210455</v>
      </c>
      <c r="R988" s="31">
        <f t="shared" si="96"/>
        <v>17.326550170524055</v>
      </c>
      <c r="S988" s="92">
        <f t="shared" si="99"/>
        <v>0.18348623853210455</v>
      </c>
      <c r="T988" s="32">
        <f t="shared" si="97"/>
        <v>1090</v>
      </c>
      <c r="U988" s="32">
        <f t="shared" si="98"/>
        <v>92</v>
      </c>
    </row>
    <row r="989" spans="1:21">
      <c r="A989" s="6" t="s">
        <v>2793</v>
      </c>
      <c r="B989" s="6">
        <v>155</v>
      </c>
      <c r="C989" s="6">
        <v>255</v>
      </c>
      <c r="D989" s="6">
        <v>0.61</v>
      </c>
      <c r="E989" s="6">
        <v>7.2609999999999994E-2</v>
      </c>
      <c r="F989" s="6">
        <v>3.2100000000000002E-3</v>
      </c>
      <c r="G989" s="6">
        <v>1.6881900000000001</v>
      </c>
      <c r="H989" s="6">
        <v>7.3340000000000002E-2</v>
      </c>
      <c r="I989" s="6">
        <v>0.16858000000000001</v>
      </c>
      <c r="J989" s="6">
        <v>3.5999999999999999E-3</v>
      </c>
      <c r="K989" s="6">
        <v>1003</v>
      </c>
      <c r="L989" s="6">
        <v>92</v>
      </c>
      <c r="M989" s="35">
        <v>1004</v>
      </c>
      <c r="N989" s="35">
        <v>28</v>
      </c>
      <c r="O989" s="6">
        <v>1004</v>
      </c>
      <c r="P989" s="6">
        <v>20</v>
      </c>
      <c r="Q989" s="31">
        <f t="shared" si="95"/>
        <v>-9.9700897308085956E-2</v>
      </c>
      <c r="R989" s="31">
        <f t="shared" si="96"/>
        <v>18.791316393500672</v>
      </c>
      <c r="S989" s="92">
        <f t="shared" si="99"/>
        <v>-9.9700897308085956E-2</v>
      </c>
      <c r="T989" s="32">
        <f t="shared" si="97"/>
        <v>1003</v>
      </c>
      <c r="U989" s="32">
        <f t="shared" si="98"/>
        <v>92</v>
      </c>
    </row>
    <row r="990" spans="1:21">
      <c r="A990" s="6" t="s">
        <v>2794</v>
      </c>
      <c r="B990" s="6">
        <v>66</v>
      </c>
      <c r="C990" s="6">
        <v>157</v>
      </c>
      <c r="D990" s="6">
        <v>0.42</v>
      </c>
      <c r="E990" s="6">
        <v>0.22363</v>
      </c>
      <c r="F990" s="6">
        <v>4.8999999999999998E-3</v>
      </c>
      <c r="G990" s="6">
        <v>18.39132</v>
      </c>
      <c r="H990" s="6">
        <v>0.43092999999999998</v>
      </c>
      <c r="I990" s="6">
        <v>0.59646999999999994</v>
      </c>
      <c r="J990" s="6">
        <v>9.9399999999999992E-3</v>
      </c>
      <c r="K990" s="6">
        <v>3007</v>
      </c>
      <c r="L990" s="6">
        <v>36</v>
      </c>
      <c r="M990" s="35">
        <v>3010</v>
      </c>
      <c r="N990" s="35">
        <v>23</v>
      </c>
      <c r="O990" s="6">
        <v>3016</v>
      </c>
      <c r="P990" s="6">
        <v>40</v>
      </c>
      <c r="Q990" s="31">
        <f t="shared" si="95"/>
        <v>-0.29930162953109019</v>
      </c>
      <c r="R990" s="31">
        <f t="shared" si="96"/>
        <v>3.5840795283430085</v>
      </c>
      <c r="S990" s="92">
        <f t="shared" si="99"/>
        <v>-0.29930162953109019</v>
      </c>
      <c r="T990" s="32">
        <f t="shared" si="97"/>
        <v>3007</v>
      </c>
      <c r="U990" s="32">
        <f t="shared" si="98"/>
        <v>36</v>
      </c>
    </row>
    <row r="991" spans="1:21">
      <c r="A991" s="6" t="s">
        <v>2795</v>
      </c>
      <c r="B991" s="6">
        <v>106</v>
      </c>
      <c r="C991" s="6">
        <v>169</v>
      </c>
      <c r="D991" s="6">
        <v>0.62</v>
      </c>
      <c r="E991" s="6">
        <v>6.9849999999999995E-2</v>
      </c>
      <c r="F991" s="6">
        <v>3.48E-3</v>
      </c>
      <c r="G991" s="6">
        <v>1.5047600000000001</v>
      </c>
      <c r="H991" s="6">
        <v>7.3029999999999998E-2</v>
      </c>
      <c r="I991" s="6">
        <v>0.15628</v>
      </c>
      <c r="J991" s="6">
        <v>3.5500000000000002E-3</v>
      </c>
      <c r="K991" s="6">
        <v>924</v>
      </c>
      <c r="L991" s="6">
        <v>105</v>
      </c>
      <c r="M991" s="35">
        <v>932</v>
      </c>
      <c r="N991" s="35">
        <v>30</v>
      </c>
      <c r="O991" s="6">
        <v>936</v>
      </c>
      <c r="P991" s="6">
        <v>20</v>
      </c>
      <c r="Q991" s="31">
        <f t="shared" si="95"/>
        <v>-1.298701298701288</v>
      </c>
      <c r="R991" s="31">
        <f t="shared" si="96"/>
        <v>23.425897184397069</v>
      </c>
      <c r="S991" s="92">
        <f t="shared" si="99"/>
        <v>-1.298701298701288</v>
      </c>
      <c r="T991" s="32">
        <f t="shared" si="97"/>
        <v>936</v>
      </c>
      <c r="U991" s="32">
        <f t="shared" si="98"/>
        <v>20</v>
      </c>
    </row>
    <row r="992" spans="1:21">
      <c r="A992" s="6" t="s">
        <v>2796</v>
      </c>
      <c r="B992" s="6">
        <v>46</v>
      </c>
      <c r="C992" s="6">
        <v>897</v>
      </c>
      <c r="D992" s="6">
        <v>0.05</v>
      </c>
      <c r="E992" s="6">
        <v>7.2980000000000003E-2</v>
      </c>
      <c r="F992" s="6">
        <v>2.7200000000000002E-3</v>
      </c>
      <c r="G992" s="6">
        <v>1.70688</v>
      </c>
      <c r="H992" s="6">
        <v>6.3670000000000004E-2</v>
      </c>
      <c r="I992" s="6">
        <v>0.16969999999999999</v>
      </c>
      <c r="J992" s="6">
        <v>3.3800000000000002E-3</v>
      </c>
      <c r="K992" s="6">
        <v>1013</v>
      </c>
      <c r="L992" s="6">
        <v>77</v>
      </c>
      <c r="M992" s="35">
        <v>1011</v>
      </c>
      <c r="N992" s="35">
        <v>24</v>
      </c>
      <c r="O992" s="6">
        <v>1010</v>
      </c>
      <c r="P992" s="6">
        <v>19</v>
      </c>
      <c r="Q992" s="31">
        <f t="shared" si="95"/>
        <v>0.29615004935834577</v>
      </c>
      <c r="R992" s="31">
        <f t="shared" si="96"/>
        <v>15.614638506981734</v>
      </c>
      <c r="S992" s="92">
        <f t="shared" si="99"/>
        <v>0.29615004935834577</v>
      </c>
      <c r="T992" s="32">
        <f t="shared" si="97"/>
        <v>1013</v>
      </c>
      <c r="U992" s="32">
        <f t="shared" si="98"/>
        <v>77</v>
      </c>
    </row>
    <row r="993" spans="1:21">
      <c r="A993" s="6" t="s">
        <v>2797</v>
      </c>
      <c r="B993" s="6">
        <v>590</v>
      </c>
      <c r="C993" s="6">
        <v>423</v>
      </c>
      <c r="D993" s="6">
        <v>1.39</v>
      </c>
      <c r="E993" s="6">
        <v>9.8150000000000001E-2</v>
      </c>
      <c r="F993" s="6">
        <v>3.9500000000000004E-3</v>
      </c>
      <c r="G993" s="6">
        <v>3.86232</v>
      </c>
      <c r="H993" s="6">
        <v>0.15282000000000001</v>
      </c>
      <c r="I993" s="6">
        <v>0.28572999999999998</v>
      </c>
      <c r="J993" s="6">
        <v>5.7200000000000003E-3</v>
      </c>
      <c r="K993" s="6">
        <v>1589</v>
      </c>
      <c r="L993" s="6">
        <v>77</v>
      </c>
      <c r="M993" s="35">
        <v>1606</v>
      </c>
      <c r="N993" s="35">
        <v>32</v>
      </c>
      <c r="O993" s="6">
        <v>1620</v>
      </c>
      <c r="P993" s="6">
        <v>29</v>
      </c>
      <c r="Q993" s="31">
        <f t="shared" si="95"/>
        <v>-1.9509125235997571</v>
      </c>
      <c r="R993" s="31">
        <f t="shared" si="96"/>
        <v>10.533352929906542</v>
      </c>
      <c r="S993" s="92">
        <f t="shared" si="99"/>
        <v>-1.9509125235997571</v>
      </c>
      <c r="T993" s="32">
        <f t="shared" si="97"/>
        <v>1589</v>
      </c>
      <c r="U993" s="32">
        <f t="shared" si="98"/>
        <v>77</v>
      </c>
    </row>
    <row r="994" spans="1:21">
      <c r="A994" s="6" t="s">
        <v>2798</v>
      </c>
      <c r="B994" s="6">
        <v>547</v>
      </c>
      <c r="C994" s="6">
        <v>653</v>
      </c>
      <c r="D994" s="6">
        <v>0.84</v>
      </c>
      <c r="E994" s="6">
        <v>7.9600000000000004E-2</v>
      </c>
      <c r="F994" s="6">
        <v>3.62E-3</v>
      </c>
      <c r="G994" s="6">
        <v>2.2038799999999998</v>
      </c>
      <c r="H994" s="6">
        <v>9.8030000000000006E-2</v>
      </c>
      <c r="I994" s="6">
        <v>0.2009</v>
      </c>
      <c r="J994" s="6">
        <v>4.1999999999999997E-3</v>
      </c>
      <c r="K994" s="6">
        <v>1187</v>
      </c>
      <c r="L994" s="6">
        <v>92</v>
      </c>
      <c r="M994" s="35">
        <v>1182</v>
      </c>
      <c r="N994" s="35">
        <v>31</v>
      </c>
      <c r="O994" s="6">
        <v>1180</v>
      </c>
      <c r="P994" s="6">
        <v>23</v>
      </c>
      <c r="Q994" s="31">
        <f t="shared" si="95"/>
        <v>0.58972198820556043</v>
      </c>
      <c r="R994" s="31">
        <f t="shared" si="96"/>
        <v>15.889667392944961</v>
      </c>
      <c r="S994" s="92">
        <f t="shared" si="99"/>
        <v>0.58972198820556043</v>
      </c>
      <c r="T994" s="32">
        <f t="shared" si="97"/>
        <v>1187</v>
      </c>
      <c r="U994" s="32">
        <f t="shared" si="98"/>
        <v>92</v>
      </c>
    </row>
    <row r="995" spans="1:21">
      <c r="A995" s="6" t="s">
        <v>2799</v>
      </c>
      <c r="B995" s="6">
        <v>1857</v>
      </c>
      <c r="C995" s="6">
        <v>1164</v>
      </c>
      <c r="D995" s="6">
        <v>1.6</v>
      </c>
      <c r="E995" s="6">
        <v>5.8950000000000002E-2</v>
      </c>
      <c r="F995" s="6">
        <v>2.47E-3</v>
      </c>
      <c r="G995" s="6">
        <v>0.74500999999999995</v>
      </c>
      <c r="H995" s="6">
        <v>3.0949999999999998E-2</v>
      </c>
      <c r="I995" s="6">
        <v>9.1689999999999994E-2</v>
      </c>
      <c r="J995" s="6">
        <v>1.9E-3</v>
      </c>
      <c r="K995" s="6">
        <v>565</v>
      </c>
      <c r="L995" s="6">
        <v>94</v>
      </c>
      <c r="M995" s="35">
        <v>565</v>
      </c>
      <c r="N995" s="35">
        <v>18</v>
      </c>
      <c r="O995" s="6">
        <v>566</v>
      </c>
      <c r="P995" s="6">
        <v>11</v>
      </c>
      <c r="Q995" s="31">
        <f t="shared" si="95"/>
        <v>-0.17699115044247371</v>
      </c>
      <c r="R995" s="31">
        <f t="shared" si="96"/>
        <v>33.55988482710093</v>
      </c>
      <c r="S995" s="92">
        <f t="shared" si="99"/>
        <v>-0.17699115044247371</v>
      </c>
      <c r="T995" s="32">
        <f t="shared" si="97"/>
        <v>566</v>
      </c>
      <c r="U995" s="32">
        <f t="shared" si="98"/>
        <v>11</v>
      </c>
    </row>
    <row r="996" spans="1:21">
      <c r="A996" s="6" t="s">
        <v>2800</v>
      </c>
      <c r="B996" s="6">
        <v>180</v>
      </c>
      <c r="C996" s="6">
        <v>212</v>
      </c>
      <c r="D996" s="6">
        <v>0.85</v>
      </c>
      <c r="E996" s="6">
        <v>7.3190000000000005E-2</v>
      </c>
      <c r="F996" s="6">
        <v>3.0300000000000001E-3</v>
      </c>
      <c r="G996" s="6">
        <v>1.67919</v>
      </c>
      <c r="H996" s="6">
        <v>6.8570000000000006E-2</v>
      </c>
      <c r="I996" s="6">
        <v>0.16639000000000001</v>
      </c>
      <c r="J996" s="6">
        <v>3.4199999999999999E-3</v>
      </c>
      <c r="K996" s="6">
        <v>1019</v>
      </c>
      <c r="L996" s="6">
        <v>86</v>
      </c>
      <c r="M996" s="35">
        <v>1001</v>
      </c>
      <c r="N996" s="35">
        <v>26</v>
      </c>
      <c r="O996" s="6">
        <v>992</v>
      </c>
      <c r="P996" s="6">
        <v>19</v>
      </c>
      <c r="Q996" s="31">
        <f t="shared" si="95"/>
        <v>2.6496565260058835</v>
      </c>
      <c r="R996" s="31">
        <f t="shared" si="96"/>
        <v>16.849890292191091</v>
      </c>
      <c r="S996" s="92">
        <f t="shared" si="99"/>
        <v>2.6496565260058835</v>
      </c>
      <c r="T996" s="32">
        <f t="shared" si="97"/>
        <v>992</v>
      </c>
      <c r="U996" s="32">
        <f t="shared" si="98"/>
        <v>19</v>
      </c>
    </row>
    <row r="997" spans="1:21">
      <c r="A997" s="6" t="s">
        <v>2801</v>
      </c>
      <c r="B997" s="6">
        <v>135</v>
      </c>
      <c r="C997" s="6">
        <v>430</v>
      </c>
      <c r="D997" s="6">
        <v>0.31</v>
      </c>
      <c r="E997" s="6">
        <v>7.2650000000000006E-2</v>
      </c>
      <c r="F997" s="6">
        <v>1.8799999999999999E-3</v>
      </c>
      <c r="G997" s="6">
        <v>1.65317</v>
      </c>
      <c r="H997" s="6">
        <v>4.471E-2</v>
      </c>
      <c r="I997" s="6">
        <v>0.16505</v>
      </c>
      <c r="J997" s="6">
        <v>2.81E-3</v>
      </c>
      <c r="K997" s="6">
        <v>1004</v>
      </c>
      <c r="L997" s="6">
        <v>54</v>
      </c>
      <c r="M997" s="35">
        <v>991</v>
      </c>
      <c r="N997" s="35">
        <v>17</v>
      </c>
      <c r="O997" s="6">
        <v>985</v>
      </c>
      <c r="P997" s="6">
        <v>16</v>
      </c>
      <c r="Q997" s="31">
        <f t="shared" si="95"/>
        <v>1.8924302788844605</v>
      </c>
      <c r="R997" s="31">
        <f t="shared" si="96"/>
        <v>11.024196255888873</v>
      </c>
      <c r="S997" s="92">
        <f t="shared" si="99"/>
        <v>1.8924302788844605</v>
      </c>
      <c r="T997" s="32">
        <f t="shared" si="97"/>
        <v>985</v>
      </c>
      <c r="U997" s="32">
        <f t="shared" si="98"/>
        <v>16</v>
      </c>
    </row>
    <row r="998" spans="1:21">
      <c r="A998" s="6" t="s">
        <v>2802</v>
      </c>
      <c r="B998" s="6">
        <v>481</v>
      </c>
      <c r="C998" s="6">
        <v>451</v>
      </c>
      <c r="D998" s="6">
        <v>1.07</v>
      </c>
      <c r="E998" s="6">
        <v>7.2690000000000005E-2</v>
      </c>
      <c r="F998" s="6">
        <v>2.2899999999999999E-3</v>
      </c>
      <c r="G998" s="6">
        <v>1.6953199999999999</v>
      </c>
      <c r="H998" s="6">
        <v>5.3940000000000002E-2</v>
      </c>
      <c r="I998" s="6">
        <v>0.16914999999999999</v>
      </c>
      <c r="J998" s="6">
        <v>3.0400000000000002E-3</v>
      </c>
      <c r="K998" s="6">
        <v>1005</v>
      </c>
      <c r="L998" s="6">
        <v>65</v>
      </c>
      <c r="M998" s="35">
        <v>1007</v>
      </c>
      <c r="N998" s="35">
        <v>20</v>
      </c>
      <c r="O998" s="6">
        <v>1007</v>
      </c>
      <c r="P998" s="6">
        <v>17</v>
      </c>
      <c r="Q998" s="31">
        <f t="shared" si="95"/>
        <v>-0.19900497512437276</v>
      </c>
      <c r="R998" s="31">
        <f t="shared" si="96"/>
        <v>13.395315430757956</v>
      </c>
      <c r="S998" s="92">
        <f t="shared" si="99"/>
        <v>-0.19900497512437276</v>
      </c>
      <c r="T998" s="32">
        <f t="shared" si="97"/>
        <v>1005</v>
      </c>
      <c r="U998" s="32">
        <f t="shared" si="98"/>
        <v>65</v>
      </c>
    </row>
    <row r="999" spans="1:21">
      <c r="A999" s="6" t="s">
        <v>2803</v>
      </c>
      <c r="B999" s="6">
        <v>729</v>
      </c>
      <c r="C999" s="6">
        <v>545</v>
      </c>
      <c r="D999" s="6">
        <v>1.34</v>
      </c>
      <c r="E999" s="6">
        <v>8.0269999999999994E-2</v>
      </c>
      <c r="F999" s="6">
        <v>4.96E-3</v>
      </c>
      <c r="G999" s="6">
        <v>2.2707299999999999</v>
      </c>
      <c r="H999" s="6">
        <v>0.13491</v>
      </c>
      <c r="I999" s="6">
        <v>0.20523</v>
      </c>
      <c r="J999" s="6">
        <v>5.2100000000000002E-3</v>
      </c>
      <c r="K999" s="6">
        <v>1204</v>
      </c>
      <c r="L999" s="6">
        <v>125</v>
      </c>
      <c r="M999" s="35">
        <v>1203</v>
      </c>
      <c r="N999" s="35">
        <v>42</v>
      </c>
      <c r="O999" s="6">
        <v>1203</v>
      </c>
      <c r="P999" s="6">
        <v>28</v>
      </c>
      <c r="Q999" s="31">
        <f t="shared" si="95"/>
        <v>8.3056478405318934E-2</v>
      </c>
      <c r="R999" s="31">
        <f t="shared" si="96"/>
        <v>21.261845680807582</v>
      </c>
      <c r="S999" s="92">
        <f t="shared" si="99"/>
        <v>8.3056478405318934E-2</v>
      </c>
      <c r="T999" s="32">
        <f t="shared" si="97"/>
        <v>1204</v>
      </c>
      <c r="U999" s="32">
        <f t="shared" si="98"/>
        <v>125</v>
      </c>
    </row>
    <row r="1000" spans="1:21">
      <c r="A1000" s="6" t="s">
        <v>2804</v>
      </c>
      <c r="B1000" s="6">
        <v>467</v>
      </c>
      <c r="C1000" s="6">
        <v>1387</v>
      </c>
      <c r="D1000" s="6">
        <v>0.34</v>
      </c>
      <c r="E1000" s="6">
        <v>7.2779999999999997E-2</v>
      </c>
      <c r="F1000" s="6">
        <v>2.8999999999999998E-3</v>
      </c>
      <c r="G1000" s="6">
        <v>1.6914899999999999</v>
      </c>
      <c r="H1000" s="6">
        <v>6.694E-2</v>
      </c>
      <c r="I1000" s="6">
        <v>0.16855000000000001</v>
      </c>
      <c r="J1000" s="6">
        <v>3.5500000000000002E-3</v>
      </c>
      <c r="K1000" s="6">
        <v>1008</v>
      </c>
      <c r="L1000" s="6">
        <v>83</v>
      </c>
      <c r="M1000" s="35">
        <v>1005</v>
      </c>
      <c r="N1000" s="35">
        <v>25</v>
      </c>
      <c r="O1000" s="6">
        <v>1004</v>
      </c>
      <c r="P1000" s="6">
        <v>20</v>
      </c>
      <c r="Q1000" s="31">
        <f t="shared" si="95"/>
        <v>0.39682539682539542</v>
      </c>
      <c r="R1000" s="31">
        <f t="shared" si="96"/>
        <v>16.876086368665039</v>
      </c>
      <c r="S1000" s="92">
        <f t="shared" si="99"/>
        <v>0.39682539682539542</v>
      </c>
      <c r="T1000" s="32">
        <f t="shared" si="97"/>
        <v>1008</v>
      </c>
      <c r="U1000" s="32">
        <f t="shared" si="98"/>
        <v>83</v>
      </c>
    </row>
    <row r="1001" spans="1:21">
      <c r="A1001" s="6" t="s">
        <v>2805</v>
      </c>
      <c r="B1001" s="6">
        <v>154</v>
      </c>
      <c r="C1001" s="6">
        <v>495</v>
      </c>
      <c r="D1001" s="6">
        <v>0.31</v>
      </c>
      <c r="E1001" s="6">
        <v>0.11022999999999999</v>
      </c>
      <c r="F1001" s="6">
        <v>2.31E-3</v>
      </c>
      <c r="G1001" s="6">
        <v>4.9382799999999998</v>
      </c>
      <c r="H1001" s="6">
        <v>0.11421000000000001</v>
      </c>
      <c r="I1001" s="6">
        <v>0.32491999999999999</v>
      </c>
      <c r="J1001" s="6">
        <v>5.4200000000000003E-3</v>
      </c>
      <c r="K1001" s="6">
        <v>1803</v>
      </c>
      <c r="L1001" s="6">
        <v>39</v>
      </c>
      <c r="M1001" s="35">
        <v>1809</v>
      </c>
      <c r="N1001" s="35">
        <v>20</v>
      </c>
      <c r="O1001" s="6">
        <v>1814</v>
      </c>
      <c r="P1001" s="6">
        <v>26</v>
      </c>
      <c r="Q1001" s="31">
        <f t="shared" si="95"/>
        <v>-0.61009428729894566</v>
      </c>
      <c r="R1001" s="31">
        <f t="shared" si="96"/>
        <v>5.2213341077433899</v>
      </c>
      <c r="S1001" s="92">
        <f t="shared" si="99"/>
        <v>-0.61009428729894566</v>
      </c>
      <c r="T1001" s="32">
        <f t="shared" si="97"/>
        <v>1803</v>
      </c>
      <c r="U1001" s="32">
        <f t="shared" si="98"/>
        <v>39</v>
      </c>
    </row>
    <row r="1002" spans="1:21">
      <c r="A1002" s="6" t="s">
        <v>2806</v>
      </c>
      <c r="B1002" s="6">
        <v>562</v>
      </c>
      <c r="C1002" s="6">
        <v>976</v>
      </c>
      <c r="D1002" s="6">
        <v>0.57999999999999996</v>
      </c>
      <c r="E1002" s="6">
        <v>6.0080000000000001E-2</v>
      </c>
      <c r="F1002" s="6">
        <v>4.2700000000000004E-3</v>
      </c>
      <c r="G1002" s="6">
        <v>0.76136000000000004</v>
      </c>
      <c r="H1002" s="6">
        <v>5.1310000000000001E-2</v>
      </c>
      <c r="I1002" s="6">
        <v>9.196E-2</v>
      </c>
      <c r="J1002" s="6">
        <v>2.7799999999999999E-3</v>
      </c>
      <c r="K1002" s="6">
        <v>606</v>
      </c>
      <c r="L1002" s="6">
        <v>159</v>
      </c>
      <c r="M1002" s="35">
        <v>575</v>
      </c>
      <c r="N1002" s="35">
        <v>30</v>
      </c>
      <c r="O1002" s="6">
        <v>567</v>
      </c>
      <c r="P1002" s="6">
        <v>16</v>
      </c>
      <c r="Q1002" s="31">
        <f t="shared" si="95"/>
        <v>6.4356435643564307</v>
      </c>
      <c r="R1002" s="31">
        <f t="shared" si="96"/>
        <v>49.381272905167165</v>
      </c>
      <c r="S1002" s="92">
        <f t="shared" si="99"/>
        <v>6.4356435643564307</v>
      </c>
      <c r="T1002" s="32">
        <f t="shared" si="97"/>
        <v>567</v>
      </c>
      <c r="U1002" s="32">
        <f t="shared" si="98"/>
        <v>16</v>
      </c>
    </row>
    <row r="1003" spans="1:21">
      <c r="A1003" s="6" t="s">
        <v>2807</v>
      </c>
      <c r="B1003" s="6">
        <v>85</v>
      </c>
      <c r="C1003" s="6">
        <v>771</v>
      </c>
      <c r="D1003" s="6">
        <v>0.11</v>
      </c>
      <c r="E1003" s="6">
        <v>7.1749999999999994E-2</v>
      </c>
      <c r="F1003" s="6">
        <v>2.7699999999999999E-3</v>
      </c>
      <c r="G1003" s="6">
        <v>1.19594</v>
      </c>
      <c r="H1003" s="6">
        <v>4.5719999999999997E-2</v>
      </c>
      <c r="I1003" s="6">
        <v>0.12088</v>
      </c>
      <c r="J1003" s="6">
        <v>2.5100000000000001E-3</v>
      </c>
      <c r="K1003" s="6">
        <v>979</v>
      </c>
      <c r="L1003" s="6">
        <v>81</v>
      </c>
      <c r="M1003" s="35">
        <v>799</v>
      </c>
      <c r="N1003" s="35">
        <v>21</v>
      </c>
      <c r="O1003" s="6">
        <v>736</v>
      </c>
      <c r="P1003" s="6">
        <v>14</v>
      </c>
      <c r="Q1003" s="31">
        <f t="shared" si="95"/>
        <v>24.821246169560773</v>
      </c>
      <c r="R1003" s="31">
        <f t="shared" si="96"/>
        <v>12.764739933886668</v>
      </c>
      <c r="S1003" s="92" t="str">
        <f t="shared" si="99"/>
        <v>X</v>
      </c>
      <c r="T1003" s="32">
        <f t="shared" si="97"/>
        <v>736</v>
      </c>
      <c r="U1003" s="32">
        <f t="shared" si="98"/>
        <v>14</v>
      </c>
    </row>
    <row r="1004" spans="1:21">
      <c r="A1004" s="6" t="s">
        <v>2808</v>
      </c>
      <c r="B1004" s="6">
        <v>1396</v>
      </c>
      <c r="C1004" s="6">
        <v>635</v>
      </c>
      <c r="D1004" s="6">
        <v>2.2000000000000002</v>
      </c>
      <c r="E1004" s="6">
        <v>7.8909999999999994E-2</v>
      </c>
      <c r="F1004" s="6">
        <v>3.9699999999999996E-3</v>
      </c>
      <c r="G1004" s="6">
        <v>2.1318000000000001</v>
      </c>
      <c r="H1004" s="6">
        <v>0.10421999999999999</v>
      </c>
      <c r="I1004" s="6">
        <v>0.19596</v>
      </c>
      <c r="J1004" s="6">
        <v>4.3899999999999998E-3</v>
      </c>
      <c r="K1004" s="6">
        <v>1170</v>
      </c>
      <c r="L1004" s="6">
        <v>102</v>
      </c>
      <c r="M1004" s="35">
        <v>1159</v>
      </c>
      <c r="N1004" s="35">
        <v>34</v>
      </c>
      <c r="O1004" s="6">
        <v>1154</v>
      </c>
      <c r="P1004" s="6">
        <v>24</v>
      </c>
      <c r="Q1004" s="31">
        <f t="shared" si="95"/>
        <v>1.3675213675213627</v>
      </c>
      <c r="R1004" s="31">
        <f t="shared" si="96"/>
        <v>17.680033581420108</v>
      </c>
      <c r="S1004" s="92">
        <f t="shared" si="99"/>
        <v>1.3675213675213627</v>
      </c>
      <c r="T1004" s="32">
        <f t="shared" si="97"/>
        <v>1170</v>
      </c>
      <c r="U1004" s="32">
        <f t="shared" si="98"/>
        <v>102</v>
      </c>
    </row>
    <row r="1005" spans="1:21">
      <c r="A1005" s="6" t="s">
        <v>2809</v>
      </c>
      <c r="B1005" s="6">
        <v>275</v>
      </c>
      <c r="C1005" s="6">
        <v>806</v>
      </c>
      <c r="D1005" s="6">
        <v>0.34</v>
      </c>
      <c r="E1005" s="6">
        <v>7.3270000000000002E-2</v>
      </c>
      <c r="F1005" s="6">
        <v>2.3500000000000001E-3</v>
      </c>
      <c r="G1005" s="6">
        <v>1.7661800000000001</v>
      </c>
      <c r="H1005" s="6">
        <v>5.7829999999999999E-2</v>
      </c>
      <c r="I1005" s="6">
        <v>0.17485999999999999</v>
      </c>
      <c r="J1005" s="6">
        <v>3.2299999999999998E-3</v>
      </c>
      <c r="K1005" s="6">
        <v>1021</v>
      </c>
      <c r="L1005" s="6">
        <v>66</v>
      </c>
      <c r="M1005" s="35">
        <v>1033</v>
      </c>
      <c r="N1005" s="35">
        <v>21</v>
      </c>
      <c r="O1005" s="6">
        <v>1039</v>
      </c>
      <c r="P1005" s="6">
        <v>18</v>
      </c>
      <c r="Q1005" s="31">
        <f t="shared" si="95"/>
        <v>-1.7629774730656189</v>
      </c>
      <c r="R1005" s="31">
        <f t="shared" si="96"/>
        <v>13.620717932330653</v>
      </c>
      <c r="S1005" s="92">
        <f t="shared" si="99"/>
        <v>-1.7629774730656189</v>
      </c>
      <c r="T1005" s="32">
        <f t="shared" si="97"/>
        <v>1021</v>
      </c>
      <c r="U1005" s="32">
        <f t="shared" si="98"/>
        <v>66</v>
      </c>
    </row>
    <row r="1006" spans="1:21">
      <c r="A1006" s="6" t="s">
        <v>2810</v>
      </c>
      <c r="B1006" s="6">
        <v>242</v>
      </c>
      <c r="C1006" s="6">
        <v>523</v>
      </c>
      <c r="D1006" s="6">
        <v>0.46</v>
      </c>
      <c r="E1006" s="6">
        <v>0.15459999999999999</v>
      </c>
      <c r="F1006" s="6">
        <v>7.0699999999999999E-3</v>
      </c>
      <c r="G1006" s="6">
        <v>9.5950199999999999</v>
      </c>
      <c r="H1006" s="6">
        <v>0.42373</v>
      </c>
      <c r="I1006" s="6">
        <v>0.45023999999999997</v>
      </c>
      <c r="J1006" s="6">
        <v>9.6699999999999998E-3</v>
      </c>
      <c r="K1006" s="6">
        <v>2397</v>
      </c>
      <c r="L1006" s="6">
        <v>80</v>
      </c>
      <c r="M1006" s="35">
        <v>2397</v>
      </c>
      <c r="N1006" s="35">
        <v>41</v>
      </c>
      <c r="O1006" s="6">
        <v>2396</v>
      </c>
      <c r="P1006" s="6">
        <v>43</v>
      </c>
      <c r="Q1006" s="31">
        <f t="shared" si="95"/>
        <v>4.1718815185654012E-2</v>
      </c>
      <c r="R1006" s="31">
        <f t="shared" si="96"/>
        <v>7.5756870631664848</v>
      </c>
      <c r="S1006" s="92">
        <f t="shared" si="99"/>
        <v>4.1718815185654012E-2</v>
      </c>
      <c r="T1006" s="32">
        <f t="shared" si="97"/>
        <v>2397</v>
      </c>
      <c r="U1006" s="32">
        <f t="shared" si="98"/>
        <v>80</v>
      </c>
    </row>
    <row r="1007" spans="1:21">
      <c r="A1007" s="6" t="s">
        <v>2811</v>
      </c>
      <c r="B1007" s="6">
        <v>407</v>
      </c>
      <c r="C1007" s="6">
        <v>325</v>
      </c>
      <c r="D1007" s="6">
        <v>1.25</v>
      </c>
      <c r="E1007" s="6">
        <v>8.4519999999999998E-2</v>
      </c>
      <c r="F1007" s="6">
        <v>2.2399999999999998E-3</v>
      </c>
      <c r="G1007" s="6">
        <v>2.6120999999999999</v>
      </c>
      <c r="H1007" s="6">
        <v>7.2209999999999996E-2</v>
      </c>
      <c r="I1007" s="6">
        <v>0.22414000000000001</v>
      </c>
      <c r="J1007" s="6">
        <v>3.8899999999999998E-3</v>
      </c>
      <c r="K1007" s="6">
        <v>1305</v>
      </c>
      <c r="L1007" s="6">
        <v>53</v>
      </c>
      <c r="M1007" s="35">
        <v>1304</v>
      </c>
      <c r="N1007" s="35">
        <v>20</v>
      </c>
      <c r="O1007" s="6">
        <v>1304</v>
      </c>
      <c r="P1007" s="6">
        <v>20</v>
      </c>
      <c r="Q1007" s="31">
        <f t="shared" si="95"/>
        <v>7.6628352490426543E-2</v>
      </c>
      <c r="R1007" s="31">
        <f t="shared" si="96"/>
        <v>8.6758682530717426</v>
      </c>
      <c r="S1007" s="92">
        <f t="shared" si="99"/>
        <v>7.6628352490426543E-2</v>
      </c>
      <c r="T1007" s="32">
        <f t="shared" si="97"/>
        <v>1305</v>
      </c>
      <c r="U1007" s="32">
        <f t="shared" si="98"/>
        <v>53</v>
      </c>
    </row>
    <row r="1008" spans="1:21">
      <c r="A1008" s="6" t="s">
        <v>2812</v>
      </c>
      <c r="B1008" s="6">
        <v>1145</v>
      </c>
      <c r="C1008" s="6">
        <v>1976</v>
      </c>
      <c r="D1008" s="6">
        <v>0.57999999999999996</v>
      </c>
      <c r="E1008" s="6">
        <v>8.0199999999999994E-2</v>
      </c>
      <c r="F1008" s="6">
        <v>3.0599999999999998E-3</v>
      </c>
      <c r="G1008" s="6">
        <v>2.2506699999999999</v>
      </c>
      <c r="H1008" s="6">
        <v>8.5709999999999995E-2</v>
      </c>
      <c r="I1008" s="6">
        <v>0.20352000000000001</v>
      </c>
      <c r="J1008" s="6">
        <v>3.9300000000000003E-3</v>
      </c>
      <c r="K1008" s="6">
        <v>1202</v>
      </c>
      <c r="L1008" s="6">
        <v>77</v>
      </c>
      <c r="M1008" s="35">
        <v>1197</v>
      </c>
      <c r="N1008" s="35">
        <v>27</v>
      </c>
      <c r="O1008" s="6">
        <v>1194</v>
      </c>
      <c r="P1008" s="6">
        <v>21</v>
      </c>
      <c r="Q1008" s="31">
        <f t="shared" si="95"/>
        <v>0.66555740432612254</v>
      </c>
      <c r="R1008" s="31">
        <f t="shared" si="96"/>
        <v>13.197666053528623</v>
      </c>
      <c r="S1008" s="92">
        <f t="shared" si="99"/>
        <v>0.66555740432612254</v>
      </c>
      <c r="T1008" s="32">
        <f t="shared" si="97"/>
        <v>1202</v>
      </c>
      <c r="U1008" s="32">
        <f t="shared" si="98"/>
        <v>77</v>
      </c>
    </row>
    <row r="1009" spans="1:21">
      <c r="A1009" s="6" t="s">
        <v>2813</v>
      </c>
      <c r="B1009" s="6">
        <v>120</v>
      </c>
      <c r="C1009" s="6">
        <v>744</v>
      </c>
      <c r="D1009" s="6">
        <v>0.16</v>
      </c>
      <c r="E1009" s="6">
        <v>0.10203</v>
      </c>
      <c r="F1009" s="6">
        <v>3.0599999999999998E-3</v>
      </c>
      <c r="G1009" s="6">
        <v>4.2394400000000001</v>
      </c>
      <c r="H1009" s="6">
        <v>0.13006000000000001</v>
      </c>
      <c r="I1009" s="6">
        <v>0.30137000000000003</v>
      </c>
      <c r="J1009" s="6">
        <v>5.4099999999999999E-3</v>
      </c>
      <c r="K1009" s="6">
        <v>1661</v>
      </c>
      <c r="L1009" s="6">
        <v>57</v>
      </c>
      <c r="M1009" s="35">
        <v>1682</v>
      </c>
      <c r="N1009" s="35">
        <v>25</v>
      </c>
      <c r="O1009" s="6">
        <v>1698</v>
      </c>
      <c r="P1009" s="6">
        <v>27</v>
      </c>
      <c r="Q1009" s="31">
        <f t="shared" ref="Q1009:Q1019" si="100">(1-O1009/K1009)*100</f>
        <v>-2.2275737507525539</v>
      </c>
      <c r="R1009" s="31">
        <f t="shared" ref="R1009:R1019" si="101">SQRT((2*P1009)^2*(-1/K1009)^2+(2*L1009)^2*(O1009/K1009^2)^2)*100</f>
        <v>7.7328331983886169</v>
      </c>
      <c r="S1009" s="92">
        <f t="shared" si="99"/>
        <v>-2.2275737507525539</v>
      </c>
      <c r="T1009" s="32">
        <f t="shared" ref="T1009:T1019" si="102">IF(O1009&lt;=1000,O1009,K1009)</f>
        <v>1661</v>
      </c>
      <c r="U1009" s="32">
        <f t="shared" ref="U1009:U1019" si="103">IF(T1009&lt;=1000,P1009,L1009)</f>
        <v>57</v>
      </c>
    </row>
    <row r="1010" spans="1:21">
      <c r="A1010" s="6" t="s">
        <v>2814</v>
      </c>
      <c r="B1010" s="6">
        <v>1014</v>
      </c>
      <c r="C1010" s="6">
        <v>1019</v>
      </c>
      <c r="D1010" s="6">
        <v>1</v>
      </c>
      <c r="E1010" s="6">
        <v>0.16506000000000001</v>
      </c>
      <c r="F1010" s="6">
        <v>6.8399999999999997E-3</v>
      </c>
      <c r="G1010" s="6">
        <v>11.238189999999999</v>
      </c>
      <c r="H1010" s="6">
        <v>0.46049000000000001</v>
      </c>
      <c r="I1010" s="6">
        <v>0.49380000000000002</v>
      </c>
      <c r="J1010" s="6">
        <v>1.0189999999999999E-2</v>
      </c>
      <c r="K1010" s="6">
        <v>2508</v>
      </c>
      <c r="L1010" s="6">
        <v>71</v>
      </c>
      <c r="M1010" s="35">
        <v>2543</v>
      </c>
      <c r="N1010" s="35">
        <v>38</v>
      </c>
      <c r="O1010" s="6">
        <v>2587</v>
      </c>
      <c r="P1010" s="6">
        <v>44</v>
      </c>
      <c r="Q1010" s="31">
        <f t="shared" si="100"/>
        <v>-3.1499202551834138</v>
      </c>
      <c r="R1010" s="31">
        <f t="shared" si="101"/>
        <v>6.8132025426736753</v>
      </c>
      <c r="S1010" s="92">
        <f t="shared" si="99"/>
        <v>-3.1499202551834138</v>
      </c>
      <c r="T1010" s="32">
        <f t="shared" si="102"/>
        <v>2508</v>
      </c>
      <c r="U1010" s="32">
        <f t="shared" si="103"/>
        <v>71</v>
      </c>
    </row>
    <row r="1011" spans="1:21">
      <c r="A1011" s="6" t="s">
        <v>2815</v>
      </c>
      <c r="B1011" s="6">
        <v>320</v>
      </c>
      <c r="C1011" s="6">
        <v>1289</v>
      </c>
      <c r="D1011" s="6">
        <v>0.25</v>
      </c>
      <c r="E1011" s="6">
        <v>9.2090000000000005E-2</v>
      </c>
      <c r="F1011" s="6">
        <v>1.89E-3</v>
      </c>
      <c r="G1011" s="6">
        <v>3.2500499999999999</v>
      </c>
      <c r="H1011" s="6">
        <v>7.4090000000000003E-2</v>
      </c>
      <c r="I1011" s="6">
        <v>0.25596000000000002</v>
      </c>
      <c r="J1011" s="6">
        <v>4.2399999999999998E-3</v>
      </c>
      <c r="K1011" s="6">
        <v>1469</v>
      </c>
      <c r="L1011" s="6">
        <v>40</v>
      </c>
      <c r="M1011" s="35">
        <v>1469</v>
      </c>
      <c r="N1011" s="35">
        <v>18</v>
      </c>
      <c r="O1011" s="6">
        <v>1469</v>
      </c>
      <c r="P1011" s="6">
        <v>22</v>
      </c>
      <c r="Q1011" s="31">
        <f t="shared" si="100"/>
        <v>0</v>
      </c>
      <c r="R1011" s="31">
        <f t="shared" si="101"/>
        <v>6.2152278886389798</v>
      </c>
      <c r="S1011" s="92">
        <f t="shared" si="99"/>
        <v>0</v>
      </c>
      <c r="T1011" s="32">
        <f t="shared" si="102"/>
        <v>1469</v>
      </c>
      <c r="U1011" s="32">
        <f t="shared" si="103"/>
        <v>40</v>
      </c>
    </row>
    <row r="1012" spans="1:21">
      <c r="A1012" s="6" t="s">
        <v>2816</v>
      </c>
      <c r="B1012" s="6">
        <v>76</v>
      </c>
      <c r="C1012" s="6">
        <v>202</v>
      </c>
      <c r="D1012" s="6">
        <v>0.38</v>
      </c>
      <c r="E1012" s="6">
        <v>0.26757999999999998</v>
      </c>
      <c r="F1012" s="6">
        <v>1.099E-2</v>
      </c>
      <c r="G1012" s="6">
        <v>22.187560000000001</v>
      </c>
      <c r="H1012" s="6">
        <v>0.89512999999999998</v>
      </c>
      <c r="I1012" s="6">
        <v>0.60141</v>
      </c>
      <c r="J1012" s="6">
        <v>1.359E-2</v>
      </c>
      <c r="K1012" s="6">
        <v>3292</v>
      </c>
      <c r="L1012" s="6">
        <v>66</v>
      </c>
      <c r="M1012" s="35">
        <v>3192</v>
      </c>
      <c r="N1012" s="35">
        <v>39</v>
      </c>
      <c r="O1012" s="6">
        <v>3036</v>
      </c>
      <c r="P1012" s="6">
        <v>55</v>
      </c>
      <c r="Q1012" s="31">
        <f t="shared" si="100"/>
        <v>7.7764277035236917</v>
      </c>
      <c r="R1012" s="31">
        <f t="shared" si="101"/>
        <v>4.9839441907410391</v>
      </c>
      <c r="S1012" s="92">
        <f t="shared" si="99"/>
        <v>7.7764277035236917</v>
      </c>
      <c r="T1012" s="32">
        <f t="shared" si="102"/>
        <v>3292</v>
      </c>
      <c r="U1012" s="32">
        <f t="shared" si="103"/>
        <v>66</v>
      </c>
    </row>
    <row r="1013" spans="1:21">
      <c r="A1013" s="6" t="s">
        <v>2817</v>
      </c>
      <c r="B1013" s="6">
        <v>467</v>
      </c>
      <c r="C1013" s="6">
        <v>117</v>
      </c>
      <c r="D1013" s="6">
        <v>3.99</v>
      </c>
      <c r="E1013" s="6">
        <v>5.9979999999999999E-2</v>
      </c>
      <c r="F1013" s="6">
        <v>3.7499999999999999E-3</v>
      </c>
      <c r="G1013" s="6">
        <v>0.79344000000000003</v>
      </c>
      <c r="H1013" s="6">
        <v>4.8340000000000001E-2</v>
      </c>
      <c r="I1013" s="6">
        <v>9.5939999999999998E-2</v>
      </c>
      <c r="J1013" s="6">
        <v>2.3900000000000002E-3</v>
      </c>
      <c r="K1013" s="6">
        <v>603</v>
      </c>
      <c r="L1013" s="6">
        <v>139</v>
      </c>
      <c r="M1013" s="35">
        <v>593</v>
      </c>
      <c r="N1013" s="35">
        <v>27</v>
      </c>
      <c r="O1013" s="6">
        <v>591</v>
      </c>
      <c r="P1013" s="6">
        <v>14</v>
      </c>
      <c r="Q1013" s="31">
        <f t="shared" si="100"/>
        <v>1.9900497512437831</v>
      </c>
      <c r="R1013" s="31">
        <f t="shared" si="101"/>
        <v>45.423314443048497</v>
      </c>
      <c r="S1013" s="92">
        <f t="shared" si="99"/>
        <v>1.9900497512437831</v>
      </c>
      <c r="T1013" s="32">
        <f t="shared" si="102"/>
        <v>591</v>
      </c>
      <c r="U1013" s="32">
        <f t="shared" si="103"/>
        <v>14</v>
      </c>
    </row>
    <row r="1014" spans="1:21">
      <c r="A1014" s="6" t="s">
        <v>2818</v>
      </c>
      <c r="B1014" s="6">
        <v>187</v>
      </c>
      <c r="C1014" s="6">
        <v>265</v>
      </c>
      <c r="D1014" s="6">
        <v>0.7</v>
      </c>
      <c r="E1014" s="6">
        <v>8.924E-2</v>
      </c>
      <c r="F1014" s="6">
        <v>3.2599999999999999E-3</v>
      </c>
      <c r="G1014" s="6">
        <v>2.8890899999999999</v>
      </c>
      <c r="H1014" s="6">
        <v>0.10457</v>
      </c>
      <c r="I1014" s="6">
        <v>0.23485</v>
      </c>
      <c r="J1014" s="6">
        <v>4.5399999999999998E-3</v>
      </c>
      <c r="K1014" s="6">
        <v>1409</v>
      </c>
      <c r="L1014" s="6">
        <v>72</v>
      </c>
      <c r="M1014" s="35">
        <v>1379</v>
      </c>
      <c r="N1014" s="35">
        <v>27</v>
      </c>
      <c r="O1014" s="6">
        <v>1360</v>
      </c>
      <c r="P1014" s="6">
        <v>24</v>
      </c>
      <c r="Q1014" s="31">
        <f t="shared" si="100"/>
        <v>3.4776437189496079</v>
      </c>
      <c r="R1014" s="31">
        <f t="shared" si="101"/>
        <v>10.436269152951454</v>
      </c>
      <c r="S1014" s="92">
        <f t="shared" si="99"/>
        <v>3.4776437189496079</v>
      </c>
      <c r="T1014" s="32">
        <f t="shared" si="102"/>
        <v>1409</v>
      </c>
      <c r="U1014" s="32">
        <f t="shared" si="103"/>
        <v>72</v>
      </c>
    </row>
    <row r="1015" spans="1:21">
      <c r="A1015" s="6" t="s">
        <v>2819</v>
      </c>
      <c r="B1015" s="6">
        <v>112</v>
      </c>
      <c r="C1015" s="6">
        <v>295</v>
      </c>
      <c r="D1015" s="6">
        <v>0.38</v>
      </c>
      <c r="E1015" s="6">
        <v>7.3450000000000001E-2</v>
      </c>
      <c r="F1015" s="6">
        <v>3.16E-3</v>
      </c>
      <c r="G1015" s="6">
        <v>1.7383</v>
      </c>
      <c r="H1015" s="6">
        <v>7.3569999999999997E-2</v>
      </c>
      <c r="I1015" s="6">
        <v>0.17155000000000001</v>
      </c>
      <c r="J1015" s="6">
        <v>3.6800000000000001E-3</v>
      </c>
      <c r="K1015" s="6">
        <v>1026</v>
      </c>
      <c r="L1015" s="6">
        <v>89</v>
      </c>
      <c r="M1015" s="35">
        <v>1023</v>
      </c>
      <c r="N1015" s="35">
        <v>27</v>
      </c>
      <c r="O1015" s="6">
        <v>1021</v>
      </c>
      <c r="P1015" s="6">
        <v>20</v>
      </c>
      <c r="Q1015" s="31">
        <f t="shared" si="100"/>
        <v>0.4873294346978585</v>
      </c>
      <c r="R1015" s="31">
        <f t="shared" si="101"/>
        <v>17.699102384020225</v>
      </c>
      <c r="S1015" s="92">
        <f t="shared" si="99"/>
        <v>0.4873294346978585</v>
      </c>
      <c r="T1015" s="32">
        <f t="shared" si="102"/>
        <v>1026</v>
      </c>
      <c r="U1015" s="32">
        <f t="shared" si="103"/>
        <v>89</v>
      </c>
    </row>
    <row r="1016" spans="1:21">
      <c r="A1016" s="6" t="s">
        <v>2820</v>
      </c>
      <c r="B1016" s="6">
        <v>223</v>
      </c>
      <c r="C1016" s="6">
        <v>285</v>
      </c>
      <c r="D1016" s="6">
        <v>0.78</v>
      </c>
      <c r="E1016" s="6">
        <v>7.4139999999999998E-2</v>
      </c>
      <c r="F1016" s="6">
        <v>2.2100000000000002E-3</v>
      </c>
      <c r="G1016" s="6">
        <v>1.7946</v>
      </c>
      <c r="H1016" s="6">
        <v>5.459E-2</v>
      </c>
      <c r="I1016" s="6">
        <v>0.17552000000000001</v>
      </c>
      <c r="J1016" s="6">
        <v>3.14E-3</v>
      </c>
      <c r="K1016" s="6">
        <v>1045</v>
      </c>
      <c r="L1016" s="6">
        <v>62</v>
      </c>
      <c r="M1016" s="35">
        <v>1043</v>
      </c>
      <c r="N1016" s="35">
        <v>20</v>
      </c>
      <c r="O1016" s="6">
        <v>1042</v>
      </c>
      <c r="P1016" s="6">
        <v>17</v>
      </c>
      <c r="Q1016" s="31">
        <f t="shared" si="100"/>
        <v>0.2870813397129135</v>
      </c>
      <c r="R1016" s="31">
        <f t="shared" si="101"/>
        <v>12.271153156010095</v>
      </c>
      <c r="S1016" s="92">
        <f t="shared" si="99"/>
        <v>0.2870813397129135</v>
      </c>
      <c r="T1016" s="32">
        <f t="shared" si="102"/>
        <v>1045</v>
      </c>
      <c r="U1016" s="32">
        <f t="shared" si="103"/>
        <v>62</v>
      </c>
    </row>
    <row r="1017" spans="1:21">
      <c r="A1017" s="6" t="s">
        <v>2821</v>
      </c>
      <c r="B1017" s="6">
        <v>144</v>
      </c>
      <c r="C1017" s="6">
        <v>572</v>
      </c>
      <c r="D1017" s="6">
        <v>0.25</v>
      </c>
      <c r="E1017" s="6">
        <v>8.097E-2</v>
      </c>
      <c r="F1017" s="6">
        <v>1.8699999999999999E-3</v>
      </c>
      <c r="G1017" s="6">
        <v>2.3943400000000001</v>
      </c>
      <c r="H1017" s="6">
        <v>5.9020000000000003E-2</v>
      </c>
      <c r="I1017" s="6">
        <v>0.21448</v>
      </c>
      <c r="J1017" s="6">
        <v>3.5400000000000002E-3</v>
      </c>
      <c r="K1017" s="6">
        <v>1221</v>
      </c>
      <c r="L1017" s="6">
        <v>46</v>
      </c>
      <c r="M1017" s="35">
        <v>1241</v>
      </c>
      <c r="N1017" s="35">
        <v>18</v>
      </c>
      <c r="O1017" s="6">
        <v>1253</v>
      </c>
      <c r="P1017" s="6">
        <v>19</v>
      </c>
      <c r="Q1017" s="31">
        <f t="shared" si="100"/>
        <v>-2.6208026208026203</v>
      </c>
      <c r="R1017" s="31">
        <f t="shared" si="101"/>
        <v>8.3351041815621354</v>
      </c>
      <c r="S1017" s="92">
        <f t="shared" si="99"/>
        <v>-2.6208026208026203</v>
      </c>
      <c r="T1017" s="32">
        <f t="shared" si="102"/>
        <v>1221</v>
      </c>
      <c r="U1017" s="32">
        <f t="shared" si="103"/>
        <v>46</v>
      </c>
    </row>
    <row r="1018" spans="1:21">
      <c r="A1018" s="6" t="s">
        <v>2822</v>
      </c>
      <c r="B1018" s="6">
        <v>474</v>
      </c>
      <c r="C1018" s="6">
        <v>553</v>
      </c>
      <c r="D1018" s="6">
        <v>0.86</v>
      </c>
      <c r="E1018" s="6">
        <v>0.10305</v>
      </c>
      <c r="F1018" s="6">
        <v>4.6899999999999997E-3</v>
      </c>
      <c r="G1018" s="6">
        <v>3.6717</v>
      </c>
      <c r="H1018" s="6">
        <v>0.16311</v>
      </c>
      <c r="I1018" s="6">
        <v>0.25831999999999999</v>
      </c>
      <c r="J1018" s="6">
        <v>5.5100000000000001E-3</v>
      </c>
      <c r="K1018" s="6">
        <v>1680</v>
      </c>
      <c r="L1018" s="6">
        <v>86</v>
      </c>
      <c r="M1018" s="35">
        <v>1565</v>
      </c>
      <c r="N1018" s="35">
        <v>35</v>
      </c>
      <c r="O1018" s="6">
        <v>1481</v>
      </c>
      <c r="P1018" s="6">
        <v>28</v>
      </c>
      <c r="Q1018" s="31">
        <f t="shared" si="100"/>
        <v>11.845238095238098</v>
      </c>
      <c r="R1018" s="31">
        <f t="shared" si="101"/>
        <v>9.6212466616331298</v>
      </c>
      <c r="S1018" s="92">
        <f t="shared" si="99"/>
        <v>11.845238095238098</v>
      </c>
      <c r="T1018" s="32">
        <f t="shared" si="102"/>
        <v>1680</v>
      </c>
      <c r="U1018" s="32">
        <f t="shared" si="103"/>
        <v>86</v>
      </c>
    </row>
    <row r="1019" spans="1:21">
      <c r="A1019" s="6" t="s">
        <v>2823</v>
      </c>
      <c r="B1019" s="6">
        <v>219</v>
      </c>
      <c r="C1019" s="6">
        <v>240</v>
      </c>
      <c r="D1019" s="6">
        <v>0.91</v>
      </c>
      <c r="E1019" s="6">
        <v>7.5459999999999999E-2</v>
      </c>
      <c r="F1019" s="6">
        <v>4.2500000000000003E-3</v>
      </c>
      <c r="G1019" s="6">
        <v>1.92008</v>
      </c>
      <c r="H1019" s="6">
        <v>0.10374</v>
      </c>
      <c r="I1019" s="6">
        <v>0.18457999999999999</v>
      </c>
      <c r="J1019" s="6">
        <v>4.5100000000000001E-3</v>
      </c>
      <c r="K1019" s="6">
        <v>1081</v>
      </c>
      <c r="L1019" s="6">
        <v>116</v>
      </c>
      <c r="M1019" s="35">
        <v>1088</v>
      </c>
      <c r="N1019" s="35">
        <v>36</v>
      </c>
      <c r="O1019" s="6">
        <v>1092</v>
      </c>
      <c r="P1019" s="6">
        <v>25</v>
      </c>
      <c r="Q1019" s="31">
        <f t="shared" si="100"/>
        <v>-1.0175763182238562</v>
      </c>
      <c r="R1019" s="31">
        <f t="shared" si="101"/>
        <v>22.167907928652237</v>
      </c>
      <c r="S1019" s="92">
        <f t="shared" si="99"/>
        <v>-1.0175763182238562</v>
      </c>
      <c r="T1019" s="32">
        <f t="shared" si="102"/>
        <v>1081</v>
      </c>
      <c r="U1019" s="32">
        <f t="shared" si="103"/>
        <v>116</v>
      </c>
    </row>
    <row r="1020" spans="1:21">
      <c r="A1020" s="24" t="s">
        <v>2824</v>
      </c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26"/>
      <c r="R1020" s="26"/>
      <c r="S1020" s="92">
        <f t="shared" si="99"/>
        <v>0</v>
      </c>
      <c r="T1020" s="27"/>
      <c r="U1020" s="27"/>
    </row>
    <row r="1021" spans="1:21">
      <c r="A1021" s="6" t="s">
        <v>2825</v>
      </c>
      <c r="B1021" s="6">
        <v>734</v>
      </c>
      <c r="C1021" s="6">
        <v>1077</v>
      </c>
      <c r="D1021" s="6">
        <v>0.68</v>
      </c>
      <c r="E1021" s="6">
        <v>0.16133</v>
      </c>
      <c r="F1021" s="6">
        <v>3.0799999999999998E-3</v>
      </c>
      <c r="G1021" s="6">
        <v>10.09694</v>
      </c>
      <c r="H1021" s="6">
        <v>0.20230999999999999</v>
      </c>
      <c r="I1021" s="6">
        <v>0.45390000000000003</v>
      </c>
      <c r="J1021" s="6">
        <v>6.2100000000000002E-3</v>
      </c>
      <c r="K1021" s="6">
        <v>2470</v>
      </c>
      <c r="L1021" s="6">
        <v>33</v>
      </c>
      <c r="M1021" s="35">
        <v>2444</v>
      </c>
      <c r="N1021" s="35">
        <v>19</v>
      </c>
      <c r="O1021" s="6">
        <v>2413</v>
      </c>
      <c r="P1021" s="6">
        <v>28</v>
      </c>
      <c r="Q1021" s="31">
        <f t="shared" ref="Q1021:Q1084" si="104">(1-O1021/K1021)*100</f>
        <v>2.3076923076923106</v>
      </c>
      <c r="R1021" s="31">
        <f t="shared" ref="R1021:R1084" si="105">SQRT((2*P1021)^2*(-1/K1021)^2+(2*L1021)^2*(O1021/K1021^2)^2)*100</f>
        <v>3.4575168080253489</v>
      </c>
      <c r="S1021" s="92">
        <f t="shared" si="99"/>
        <v>2.3076923076923106</v>
      </c>
      <c r="T1021" s="32">
        <f t="shared" ref="T1021:T1084" si="106">IF(O1021&lt;=1000,O1021,K1021)</f>
        <v>2470</v>
      </c>
      <c r="U1021" s="32">
        <f t="shared" ref="U1021:U1084" si="107">IF(T1021&lt;=1000,P1021,L1021)</f>
        <v>33</v>
      </c>
    </row>
    <row r="1022" spans="1:21">
      <c r="A1022" s="6" t="s">
        <v>2826</v>
      </c>
      <c r="B1022" s="6">
        <v>919</v>
      </c>
      <c r="C1022" s="6">
        <v>766</v>
      </c>
      <c r="D1022" s="6">
        <v>1.2</v>
      </c>
      <c r="E1022" s="6">
        <v>7.0830000000000004E-2</v>
      </c>
      <c r="F1022" s="6">
        <v>1.6100000000000001E-3</v>
      </c>
      <c r="G1022" s="6">
        <v>1.5541799999999999</v>
      </c>
      <c r="H1022" s="6">
        <v>3.6650000000000002E-2</v>
      </c>
      <c r="I1022" s="6">
        <v>0.15920000000000001</v>
      </c>
      <c r="J1022" s="6">
        <v>2.3400000000000001E-3</v>
      </c>
      <c r="K1022" s="6">
        <v>953</v>
      </c>
      <c r="L1022" s="6">
        <v>48</v>
      </c>
      <c r="M1022" s="35">
        <v>952</v>
      </c>
      <c r="N1022" s="35">
        <v>15</v>
      </c>
      <c r="O1022" s="6">
        <v>952</v>
      </c>
      <c r="P1022" s="6">
        <v>13</v>
      </c>
      <c r="Q1022" s="31">
        <f t="shared" si="104"/>
        <v>0.10493179433368471</v>
      </c>
      <c r="R1022" s="31">
        <f t="shared" si="105"/>
        <v>10.426160120155648</v>
      </c>
      <c r="S1022" s="92">
        <f t="shared" si="99"/>
        <v>0.10493179433368471</v>
      </c>
      <c r="T1022" s="32">
        <f t="shared" si="106"/>
        <v>952</v>
      </c>
      <c r="U1022" s="32">
        <f t="shared" si="107"/>
        <v>13</v>
      </c>
    </row>
    <row r="1023" spans="1:21">
      <c r="A1023" s="6" t="s">
        <v>2827</v>
      </c>
      <c r="B1023" s="6">
        <v>254</v>
      </c>
      <c r="C1023" s="6">
        <v>853</v>
      </c>
      <c r="D1023" s="6">
        <v>0.3</v>
      </c>
      <c r="E1023" s="6">
        <v>0.15886</v>
      </c>
      <c r="F1023" s="6">
        <v>4.3899999999999998E-3</v>
      </c>
      <c r="G1023" s="6">
        <v>9.3991399999999992</v>
      </c>
      <c r="H1023" s="6">
        <v>0.26663999999999999</v>
      </c>
      <c r="I1023" s="6">
        <v>0.42891000000000001</v>
      </c>
      <c r="J1023" s="6">
        <v>6.8500000000000002E-3</v>
      </c>
      <c r="K1023" s="6">
        <v>2444</v>
      </c>
      <c r="L1023" s="6">
        <v>48</v>
      </c>
      <c r="M1023" s="35">
        <v>2378</v>
      </c>
      <c r="N1023" s="35">
        <v>26</v>
      </c>
      <c r="O1023" s="6">
        <v>2301</v>
      </c>
      <c r="P1023" s="6">
        <v>31</v>
      </c>
      <c r="Q1023" s="31">
        <f t="shared" si="104"/>
        <v>5.8510638297872291</v>
      </c>
      <c r="R1023" s="31">
        <f t="shared" si="105"/>
        <v>4.4846239758158495</v>
      </c>
      <c r="S1023" s="92">
        <f t="shared" si="99"/>
        <v>5.8510638297872291</v>
      </c>
      <c r="T1023" s="32">
        <f t="shared" si="106"/>
        <v>2444</v>
      </c>
      <c r="U1023" s="32">
        <f t="shared" si="107"/>
        <v>48</v>
      </c>
    </row>
    <row r="1024" spans="1:21">
      <c r="A1024" s="6" t="s">
        <v>2828</v>
      </c>
      <c r="B1024" s="6">
        <v>670</v>
      </c>
      <c r="C1024" s="6">
        <v>1071</v>
      </c>
      <c r="D1024" s="6">
        <v>0.63</v>
      </c>
      <c r="E1024" s="6">
        <v>8.8450000000000001E-2</v>
      </c>
      <c r="F1024" s="6">
        <v>2.49E-3</v>
      </c>
      <c r="G1024" s="6">
        <v>2.9575200000000001</v>
      </c>
      <c r="H1024" s="6">
        <v>8.8249999999999995E-2</v>
      </c>
      <c r="I1024" s="6">
        <v>0.24240999999999999</v>
      </c>
      <c r="J1024" s="6">
        <v>4.0499999999999998E-3</v>
      </c>
      <c r="K1024" s="6">
        <v>1392</v>
      </c>
      <c r="L1024" s="6">
        <v>55</v>
      </c>
      <c r="M1024" s="35">
        <v>1397</v>
      </c>
      <c r="N1024" s="35">
        <v>23</v>
      </c>
      <c r="O1024" s="6">
        <v>1399</v>
      </c>
      <c r="P1024" s="6">
        <v>21</v>
      </c>
      <c r="Q1024" s="31">
        <f t="shared" si="104"/>
        <v>-0.50287356321838672</v>
      </c>
      <c r="R1024" s="31">
        <f t="shared" si="105"/>
        <v>8.4958639324979224</v>
      </c>
      <c r="S1024" s="92">
        <f t="shared" si="99"/>
        <v>-0.50287356321838672</v>
      </c>
      <c r="T1024" s="32">
        <f t="shared" si="106"/>
        <v>1392</v>
      </c>
      <c r="U1024" s="32">
        <f t="shared" si="107"/>
        <v>55</v>
      </c>
    </row>
    <row r="1025" spans="1:21">
      <c r="A1025" s="6" t="s">
        <v>2829</v>
      </c>
      <c r="B1025" s="6">
        <v>487</v>
      </c>
      <c r="C1025" s="6">
        <v>1549</v>
      </c>
      <c r="D1025" s="6">
        <v>0.31</v>
      </c>
      <c r="E1025" s="6">
        <v>7.2319999999999995E-2</v>
      </c>
      <c r="F1025" s="6">
        <v>1.5399999999999999E-3</v>
      </c>
      <c r="G1025" s="6">
        <v>1.2797400000000001</v>
      </c>
      <c r="H1025" s="6">
        <v>2.8850000000000001E-2</v>
      </c>
      <c r="I1025" s="6">
        <v>0.12837000000000001</v>
      </c>
      <c r="J1025" s="6">
        <v>1.7899999999999999E-3</v>
      </c>
      <c r="K1025" s="6">
        <v>995</v>
      </c>
      <c r="L1025" s="6">
        <v>44</v>
      </c>
      <c r="M1025" s="35">
        <v>837</v>
      </c>
      <c r="N1025" s="35">
        <v>13</v>
      </c>
      <c r="O1025" s="6">
        <v>779</v>
      </c>
      <c r="P1025" s="6">
        <v>10</v>
      </c>
      <c r="Q1025" s="31">
        <f t="shared" si="104"/>
        <v>21.708542713567837</v>
      </c>
      <c r="R1025" s="31">
        <f t="shared" si="105"/>
        <v>7.210118678345574</v>
      </c>
      <c r="S1025" s="92" t="str">
        <f t="shared" si="99"/>
        <v>X</v>
      </c>
      <c r="T1025" s="32">
        <f t="shared" si="106"/>
        <v>779</v>
      </c>
      <c r="U1025" s="32">
        <f t="shared" si="107"/>
        <v>10</v>
      </c>
    </row>
    <row r="1026" spans="1:21">
      <c r="A1026" s="6" t="s">
        <v>2830</v>
      </c>
      <c r="B1026" s="6">
        <v>60</v>
      </c>
      <c r="C1026" s="6">
        <v>179</v>
      </c>
      <c r="D1026" s="6">
        <v>0.34</v>
      </c>
      <c r="E1026" s="6">
        <v>6.9550000000000001E-2</v>
      </c>
      <c r="F1026" s="6">
        <v>2.16E-3</v>
      </c>
      <c r="G1026" s="6">
        <v>1.4654700000000001</v>
      </c>
      <c r="H1026" s="6">
        <v>4.6399999999999997E-2</v>
      </c>
      <c r="I1026" s="6">
        <v>0.15298</v>
      </c>
      <c r="J1026" s="6">
        <v>2.49E-3</v>
      </c>
      <c r="K1026" s="6">
        <v>915</v>
      </c>
      <c r="L1026" s="6">
        <v>65</v>
      </c>
      <c r="M1026" s="35">
        <v>916</v>
      </c>
      <c r="N1026" s="35">
        <v>19</v>
      </c>
      <c r="O1026" s="6">
        <v>918</v>
      </c>
      <c r="P1026" s="6">
        <v>14</v>
      </c>
      <c r="Q1026" s="31">
        <f t="shared" si="104"/>
        <v>-0.32786885245901232</v>
      </c>
      <c r="R1026" s="31">
        <f t="shared" si="105"/>
        <v>14.579006127813249</v>
      </c>
      <c r="S1026" s="92">
        <f t="shared" si="99"/>
        <v>-0.32786885245901232</v>
      </c>
      <c r="T1026" s="32">
        <f t="shared" si="106"/>
        <v>918</v>
      </c>
      <c r="U1026" s="32">
        <f t="shared" si="107"/>
        <v>14</v>
      </c>
    </row>
    <row r="1027" spans="1:21">
      <c r="A1027" s="6" t="s">
        <v>2831</v>
      </c>
      <c r="B1027" s="6">
        <v>269</v>
      </c>
      <c r="C1027" s="6">
        <v>464</v>
      </c>
      <c r="D1027" s="6">
        <v>0.57999999999999996</v>
      </c>
      <c r="E1027" s="6">
        <v>6.905E-2</v>
      </c>
      <c r="F1027" s="6">
        <v>3.1099999999999999E-3</v>
      </c>
      <c r="G1027" s="6">
        <v>1.41631</v>
      </c>
      <c r="H1027" s="6">
        <v>6.5170000000000006E-2</v>
      </c>
      <c r="I1027" s="6">
        <v>0.14865999999999999</v>
      </c>
      <c r="J1027" s="6">
        <v>3.13E-3</v>
      </c>
      <c r="K1027" s="6">
        <v>900</v>
      </c>
      <c r="L1027" s="6">
        <v>95</v>
      </c>
      <c r="M1027" s="35">
        <v>896</v>
      </c>
      <c r="N1027" s="35">
        <v>27</v>
      </c>
      <c r="O1027" s="6">
        <v>893</v>
      </c>
      <c r="P1027" s="6">
        <v>18</v>
      </c>
      <c r="Q1027" s="31">
        <f t="shared" si="104"/>
        <v>0.77777777777777724</v>
      </c>
      <c r="R1027" s="31">
        <f t="shared" si="105"/>
        <v>21.32541180231539</v>
      </c>
      <c r="S1027" s="92">
        <f t="shared" si="99"/>
        <v>0.77777777777777724</v>
      </c>
      <c r="T1027" s="32">
        <f t="shared" si="106"/>
        <v>893</v>
      </c>
      <c r="U1027" s="32">
        <f t="shared" si="107"/>
        <v>18</v>
      </c>
    </row>
    <row r="1028" spans="1:21">
      <c r="A1028" s="6" t="s">
        <v>2832</v>
      </c>
      <c r="B1028" s="6">
        <v>229</v>
      </c>
      <c r="C1028" s="6">
        <v>230</v>
      </c>
      <c r="D1028" s="6">
        <v>1</v>
      </c>
      <c r="E1028" s="6">
        <v>9.6560000000000007E-2</v>
      </c>
      <c r="F1028" s="6">
        <v>2.4599999999999999E-3</v>
      </c>
      <c r="G1028" s="6">
        <v>3.6428500000000001</v>
      </c>
      <c r="H1028" s="6">
        <v>0.10038</v>
      </c>
      <c r="I1028" s="6">
        <v>0.27363999999999999</v>
      </c>
      <c r="J1028" s="6">
        <v>4.5100000000000001E-3</v>
      </c>
      <c r="K1028" s="6">
        <v>1559</v>
      </c>
      <c r="L1028" s="6">
        <v>49</v>
      </c>
      <c r="M1028" s="35">
        <v>1559</v>
      </c>
      <c r="N1028" s="35">
        <v>22</v>
      </c>
      <c r="O1028" s="6">
        <v>1559</v>
      </c>
      <c r="P1028" s="6">
        <v>23</v>
      </c>
      <c r="Q1028" s="31">
        <f t="shared" si="104"/>
        <v>0</v>
      </c>
      <c r="R1028" s="31">
        <f t="shared" si="105"/>
        <v>6.9441275703524594</v>
      </c>
      <c r="S1028" s="92">
        <f t="shared" ref="S1028:S1091" si="108">IF(OR(Q1028-R1028&gt;10,Q1028+R1028&lt;-5),"X",Q1028)</f>
        <v>0</v>
      </c>
      <c r="T1028" s="32">
        <f t="shared" si="106"/>
        <v>1559</v>
      </c>
      <c r="U1028" s="32">
        <f t="shared" si="107"/>
        <v>49</v>
      </c>
    </row>
    <row r="1029" spans="1:21">
      <c r="A1029" s="6" t="s">
        <v>2833</v>
      </c>
      <c r="B1029" s="6">
        <v>742</v>
      </c>
      <c r="C1029" s="6">
        <v>501</v>
      </c>
      <c r="D1029" s="6">
        <v>1.48</v>
      </c>
      <c r="E1029" s="6">
        <v>6.4810000000000006E-2</v>
      </c>
      <c r="F1029" s="6">
        <v>1.4300000000000001E-3</v>
      </c>
      <c r="G1029" s="6">
        <v>1.12016</v>
      </c>
      <c r="H1029" s="6">
        <v>2.69E-2</v>
      </c>
      <c r="I1029" s="6">
        <v>0.12534999999999999</v>
      </c>
      <c r="J1029" s="6">
        <v>1.8699999999999999E-3</v>
      </c>
      <c r="K1029" s="6">
        <v>768</v>
      </c>
      <c r="L1029" s="6">
        <v>48</v>
      </c>
      <c r="M1029" s="35">
        <v>763</v>
      </c>
      <c r="N1029" s="35">
        <v>13</v>
      </c>
      <c r="O1029" s="6">
        <v>761</v>
      </c>
      <c r="P1029" s="6">
        <v>11</v>
      </c>
      <c r="Q1029" s="31">
        <f t="shared" si="104"/>
        <v>0.91145833333333703</v>
      </c>
      <c r="R1029" s="31">
        <f t="shared" si="105"/>
        <v>12.71300558282851</v>
      </c>
      <c r="S1029" s="92">
        <f t="shared" si="108"/>
        <v>0.91145833333333703</v>
      </c>
      <c r="T1029" s="32">
        <f t="shared" si="106"/>
        <v>761</v>
      </c>
      <c r="U1029" s="32">
        <f t="shared" si="107"/>
        <v>11</v>
      </c>
    </row>
    <row r="1030" spans="1:21">
      <c r="A1030" s="6" t="s">
        <v>2834</v>
      </c>
      <c r="B1030" s="6">
        <v>25</v>
      </c>
      <c r="C1030" s="6">
        <v>826</v>
      </c>
      <c r="D1030" s="6">
        <v>0.03</v>
      </c>
      <c r="E1030" s="6">
        <v>7.3959999999999998E-2</v>
      </c>
      <c r="F1030" s="6">
        <v>1.9E-3</v>
      </c>
      <c r="G1030" s="6">
        <v>1.6855899999999999</v>
      </c>
      <c r="H1030" s="6">
        <v>4.743E-2</v>
      </c>
      <c r="I1030" s="6">
        <v>0.16533</v>
      </c>
      <c r="J1030" s="6">
        <v>2.7100000000000002E-3</v>
      </c>
      <c r="K1030" s="6">
        <v>1040</v>
      </c>
      <c r="L1030" s="6">
        <v>53</v>
      </c>
      <c r="M1030" s="35">
        <v>1003</v>
      </c>
      <c r="N1030" s="35">
        <v>18</v>
      </c>
      <c r="O1030" s="6">
        <v>986</v>
      </c>
      <c r="P1030" s="6">
        <v>15</v>
      </c>
      <c r="Q1030" s="31">
        <f t="shared" si="104"/>
        <v>5.1923076923076961</v>
      </c>
      <c r="R1030" s="31">
        <f t="shared" si="105"/>
        <v>10.084460691010214</v>
      </c>
      <c r="S1030" s="92">
        <f t="shared" si="108"/>
        <v>5.1923076923076961</v>
      </c>
      <c r="T1030" s="32">
        <f t="shared" si="106"/>
        <v>986</v>
      </c>
      <c r="U1030" s="32">
        <f t="shared" si="107"/>
        <v>15</v>
      </c>
    </row>
    <row r="1031" spans="1:21">
      <c r="A1031" s="6" t="s">
        <v>2835</v>
      </c>
      <c r="B1031" s="6">
        <v>115</v>
      </c>
      <c r="C1031" s="6">
        <v>148</v>
      </c>
      <c r="D1031" s="6">
        <v>0.77</v>
      </c>
      <c r="E1031" s="6">
        <v>6.4670000000000005E-2</v>
      </c>
      <c r="F1031" s="6">
        <v>2.0799999999999998E-3</v>
      </c>
      <c r="G1031" s="6">
        <v>1.1006899999999999</v>
      </c>
      <c r="H1031" s="6">
        <v>3.5110000000000002E-2</v>
      </c>
      <c r="I1031" s="6">
        <v>0.12343999999999999</v>
      </c>
      <c r="J1031" s="6">
        <v>2.0799999999999998E-3</v>
      </c>
      <c r="K1031" s="6">
        <v>764</v>
      </c>
      <c r="L1031" s="6">
        <v>69</v>
      </c>
      <c r="M1031" s="35">
        <v>754</v>
      </c>
      <c r="N1031" s="35">
        <v>17</v>
      </c>
      <c r="O1031" s="6">
        <v>750</v>
      </c>
      <c r="P1031" s="6">
        <v>12</v>
      </c>
      <c r="Q1031" s="31">
        <f t="shared" si="104"/>
        <v>1.8324607329842979</v>
      </c>
      <c r="R1031" s="31">
        <f t="shared" si="105"/>
        <v>18.007944147011589</v>
      </c>
      <c r="S1031" s="92">
        <f t="shared" si="108"/>
        <v>1.8324607329842979</v>
      </c>
      <c r="T1031" s="32">
        <f t="shared" si="106"/>
        <v>750</v>
      </c>
      <c r="U1031" s="32">
        <f t="shared" si="107"/>
        <v>12</v>
      </c>
    </row>
    <row r="1032" spans="1:21">
      <c r="A1032" s="6" t="s">
        <v>2836</v>
      </c>
      <c r="B1032" s="6">
        <v>1488</v>
      </c>
      <c r="C1032" s="6">
        <v>728</v>
      </c>
      <c r="D1032" s="6">
        <v>2.04</v>
      </c>
      <c r="E1032" s="6">
        <v>7.2499999999999995E-2</v>
      </c>
      <c r="F1032" s="6">
        <v>1.2999999999999999E-3</v>
      </c>
      <c r="G1032" s="6">
        <v>1.3249299999999999</v>
      </c>
      <c r="H1032" s="6">
        <v>2.579E-2</v>
      </c>
      <c r="I1032" s="6">
        <v>0.13253000000000001</v>
      </c>
      <c r="J1032" s="6">
        <v>1.92E-3</v>
      </c>
      <c r="K1032" s="6">
        <v>1000</v>
      </c>
      <c r="L1032" s="6">
        <v>37</v>
      </c>
      <c r="M1032" s="35">
        <v>857</v>
      </c>
      <c r="N1032" s="35">
        <v>11</v>
      </c>
      <c r="O1032" s="6">
        <v>802</v>
      </c>
      <c r="P1032" s="6">
        <v>11</v>
      </c>
      <c r="Q1032" s="31">
        <f t="shared" si="104"/>
        <v>19.799999999999997</v>
      </c>
      <c r="R1032" s="31">
        <f t="shared" si="105"/>
        <v>6.3294431856206739</v>
      </c>
      <c r="S1032" s="92" t="str">
        <f t="shared" si="108"/>
        <v>X</v>
      </c>
      <c r="T1032" s="32">
        <f t="shared" si="106"/>
        <v>802</v>
      </c>
      <c r="U1032" s="32">
        <f t="shared" si="107"/>
        <v>11</v>
      </c>
    </row>
    <row r="1033" spans="1:21">
      <c r="A1033" s="6" t="s">
        <v>2837</v>
      </c>
      <c r="B1033" s="6">
        <v>103</v>
      </c>
      <c r="C1033" s="6">
        <v>607</v>
      </c>
      <c r="D1033" s="6">
        <v>0.17</v>
      </c>
      <c r="E1033" s="6">
        <v>0.11124000000000001</v>
      </c>
      <c r="F1033" s="6">
        <v>2.3400000000000001E-3</v>
      </c>
      <c r="G1033" s="6">
        <v>4.5398800000000001</v>
      </c>
      <c r="H1033" s="6">
        <v>9.8559999999999995E-2</v>
      </c>
      <c r="I1033" s="6">
        <v>0.29607</v>
      </c>
      <c r="J1033" s="6">
        <v>4.2900000000000004E-3</v>
      </c>
      <c r="K1033" s="6">
        <v>1820</v>
      </c>
      <c r="L1033" s="6">
        <v>39</v>
      </c>
      <c r="M1033" s="35">
        <v>1738</v>
      </c>
      <c r="N1033" s="35">
        <v>18</v>
      </c>
      <c r="O1033" s="6">
        <v>1672</v>
      </c>
      <c r="P1033" s="6">
        <v>21</v>
      </c>
      <c r="Q1033" s="31">
        <f t="shared" si="104"/>
        <v>8.1318681318681367</v>
      </c>
      <c r="R1033" s="31">
        <f t="shared" si="105"/>
        <v>4.5636643313370238</v>
      </c>
      <c r="S1033" s="92">
        <f t="shared" si="108"/>
        <v>8.1318681318681367</v>
      </c>
      <c r="T1033" s="32">
        <f t="shared" si="106"/>
        <v>1820</v>
      </c>
      <c r="U1033" s="32">
        <f t="shared" si="107"/>
        <v>39</v>
      </c>
    </row>
    <row r="1034" spans="1:21">
      <c r="A1034" s="6" t="s">
        <v>2838</v>
      </c>
      <c r="B1034" s="6">
        <v>281</v>
      </c>
      <c r="C1034" s="6">
        <v>508</v>
      </c>
      <c r="D1034" s="6">
        <v>0.55000000000000004</v>
      </c>
      <c r="E1034" s="6">
        <v>7.5509999999999994E-2</v>
      </c>
      <c r="F1034" s="6">
        <v>1.3500000000000001E-3</v>
      </c>
      <c r="G1034" s="6">
        <v>1.27518</v>
      </c>
      <c r="H1034" s="6">
        <v>2.4979999999999999E-2</v>
      </c>
      <c r="I1034" s="6">
        <v>0.12248000000000001</v>
      </c>
      <c r="J1034" s="6">
        <v>1.8E-3</v>
      </c>
      <c r="K1034" s="6">
        <v>1082</v>
      </c>
      <c r="L1034" s="6">
        <v>37</v>
      </c>
      <c r="M1034" s="35">
        <v>835</v>
      </c>
      <c r="N1034" s="35">
        <v>11</v>
      </c>
      <c r="O1034" s="6">
        <v>745</v>
      </c>
      <c r="P1034" s="6">
        <v>10</v>
      </c>
      <c r="Q1034" s="31">
        <f t="shared" si="104"/>
        <v>31.146025878003691</v>
      </c>
      <c r="R1034" s="31">
        <f t="shared" si="105"/>
        <v>5.0588396239392157</v>
      </c>
      <c r="S1034" s="92" t="str">
        <f t="shared" si="108"/>
        <v>X</v>
      </c>
      <c r="T1034" s="32">
        <f t="shared" si="106"/>
        <v>745</v>
      </c>
      <c r="U1034" s="32">
        <f t="shared" si="107"/>
        <v>10</v>
      </c>
    </row>
    <row r="1035" spans="1:21">
      <c r="A1035" s="6" t="s">
        <v>2839</v>
      </c>
      <c r="B1035" s="6">
        <v>164</v>
      </c>
      <c r="C1035" s="6">
        <v>306</v>
      </c>
      <c r="D1035" s="6">
        <v>0.54</v>
      </c>
      <c r="E1035" s="6">
        <v>0.15837000000000001</v>
      </c>
      <c r="F1035" s="6">
        <v>2.3500000000000001E-3</v>
      </c>
      <c r="G1035" s="6">
        <v>8.5714600000000001</v>
      </c>
      <c r="H1035" s="6">
        <v>0.14674999999999999</v>
      </c>
      <c r="I1035" s="6">
        <v>0.39257999999999998</v>
      </c>
      <c r="J1035" s="6">
        <v>5.6499999999999996E-3</v>
      </c>
      <c r="K1035" s="6">
        <v>2438</v>
      </c>
      <c r="L1035" s="6">
        <v>26</v>
      </c>
      <c r="M1035" s="35">
        <v>2294</v>
      </c>
      <c r="N1035" s="35">
        <v>16</v>
      </c>
      <c r="O1035" s="6">
        <v>2135</v>
      </c>
      <c r="P1035" s="6">
        <v>26</v>
      </c>
      <c r="Q1035" s="31">
        <f t="shared" si="104"/>
        <v>12.428219852337985</v>
      </c>
      <c r="R1035" s="31">
        <f t="shared" si="105"/>
        <v>2.8351325931450164</v>
      </c>
      <c r="S1035" s="92">
        <f t="shared" si="108"/>
        <v>12.428219852337985</v>
      </c>
      <c r="T1035" s="32">
        <f t="shared" si="106"/>
        <v>2438</v>
      </c>
      <c r="U1035" s="32">
        <f t="shared" si="107"/>
        <v>26</v>
      </c>
    </row>
    <row r="1036" spans="1:21">
      <c r="A1036" s="6" t="s">
        <v>2840</v>
      </c>
      <c r="B1036" s="6">
        <v>1500</v>
      </c>
      <c r="C1036" s="6">
        <v>933</v>
      </c>
      <c r="D1036" s="6">
        <v>1.61</v>
      </c>
      <c r="E1036" s="6">
        <v>8.4459999999999993E-2</v>
      </c>
      <c r="F1036" s="6">
        <v>1.83E-3</v>
      </c>
      <c r="G1036" s="6">
        <v>1.4731799999999999</v>
      </c>
      <c r="H1036" s="6">
        <v>3.304E-2</v>
      </c>
      <c r="I1036" s="6">
        <v>0.12651999999999999</v>
      </c>
      <c r="J1036" s="6">
        <v>1.8600000000000001E-3</v>
      </c>
      <c r="K1036" s="6">
        <v>1303</v>
      </c>
      <c r="L1036" s="6">
        <v>43</v>
      </c>
      <c r="M1036" s="35">
        <v>919</v>
      </c>
      <c r="N1036" s="35">
        <v>14</v>
      </c>
      <c r="O1036" s="6">
        <v>768</v>
      </c>
      <c r="P1036" s="6">
        <v>11</v>
      </c>
      <c r="Q1036" s="31">
        <f t="shared" si="104"/>
        <v>41.059094397544129</v>
      </c>
      <c r="R1036" s="31">
        <f t="shared" si="105"/>
        <v>4.2407915550226347</v>
      </c>
      <c r="S1036" s="92" t="str">
        <f t="shared" si="108"/>
        <v>X</v>
      </c>
      <c r="T1036" s="32">
        <f t="shared" si="106"/>
        <v>768</v>
      </c>
      <c r="U1036" s="32">
        <f t="shared" si="107"/>
        <v>11</v>
      </c>
    </row>
    <row r="1037" spans="1:21">
      <c r="A1037" s="6" t="s">
        <v>2841</v>
      </c>
      <c r="B1037" s="6">
        <v>77</v>
      </c>
      <c r="C1037" s="6">
        <v>571</v>
      </c>
      <c r="D1037" s="6">
        <v>0.14000000000000001</v>
      </c>
      <c r="E1037" s="6">
        <v>7.2499999999999995E-2</v>
      </c>
      <c r="F1037" s="6">
        <v>1.73E-3</v>
      </c>
      <c r="G1037" s="6">
        <v>1.6628799999999999</v>
      </c>
      <c r="H1037" s="6">
        <v>4.1590000000000002E-2</v>
      </c>
      <c r="I1037" s="6">
        <v>0.16639000000000001</v>
      </c>
      <c r="J1037" s="6">
        <v>2.6900000000000001E-3</v>
      </c>
      <c r="K1037" s="6">
        <v>1000</v>
      </c>
      <c r="L1037" s="6">
        <v>50</v>
      </c>
      <c r="M1037" s="35">
        <v>994</v>
      </c>
      <c r="N1037" s="35">
        <v>16</v>
      </c>
      <c r="O1037" s="6">
        <v>992</v>
      </c>
      <c r="P1037" s="6">
        <v>15</v>
      </c>
      <c r="Q1037" s="31">
        <f t="shared" si="104"/>
        <v>0.80000000000000071</v>
      </c>
      <c r="R1037" s="31">
        <f t="shared" si="105"/>
        <v>10.36370590088314</v>
      </c>
      <c r="S1037" s="92">
        <f t="shared" si="108"/>
        <v>0.80000000000000071</v>
      </c>
      <c r="T1037" s="32">
        <f t="shared" si="106"/>
        <v>992</v>
      </c>
      <c r="U1037" s="32">
        <f t="shared" si="107"/>
        <v>15</v>
      </c>
    </row>
    <row r="1038" spans="1:21">
      <c r="A1038" s="6" t="s">
        <v>2842</v>
      </c>
      <c r="B1038" s="6">
        <v>43</v>
      </c>
      <c r="C1038" s="6">
        <v>28</v>
      </c>
      <c r="D1038" s="6">
        <v>1.53</v>
      </c>
      <c r="E1038" s="6">
        <v>6.6850000000000007E-2</v>
      </c>
      <c r="F1038" s="6">
        <v>5.96E-3</v>
      </c>
      <c r="G1038" s="6">
        <v>1.2647200000000001</v>
      </c>
      <c r="H1038" s="6">
        <v>0.10824</v>
      </c>
      <c r="I1038" s="6">
        <v>0.13722000000000001</v>
      </c>
      <c r="J1038" s="6">
        <v>4.5799999999999999E-3</v>
      </c>
      <c r="K1038" s="6">
        <v>833</v>
      </c>
      <c r="L1038" s="6">
        <v>193</v>
      </c>
      <c r="M1038" s="35">
        <v>830</v>
      </c>
      <c r="N1038" s="35">
        <v>49</v>
      </c>
      <c r="O1038" s="6">
        <v>829</v>
      </c>
      <c r="P1038" s="6">
        <v>26</v>
      </c>
      <c r="Q1038" s="31">
        <f t="shared" si="104"/>
        <v>0.48019207683073217</v>
      </c>
      <c r="R1038" s="31">
        <f t="shared" si="105"/>
        <v>46.536611416220211</v>
      </c>
      <c r="S1038" s="92">
        <f t="shared" si="108"/>
        <v>0.48019207683073217</v>
      </c>
      <c r="T1038" s="32">
        <f t="shared" si="106"/>
        <v>829</v>
      </c>
      <c r="U1038" s="32">
        <f t="shared" si="107"/>
        <v>26</v>
      </c>
    </row>
    <row r="1039" spans="1:21">
      <c r="A1039" s="6" t="s">
        <v>2843</v>
      </c>
      <c r="B1039" s="6">
        <v>296</v>
      </c>
      <c r="C1039" s="6">
        <v>132</v>
      </c>
      <c r="D1039" s="6">
        <v>2.25</v>
      </c>
      <c r="E1039" s="6">
        <v>7.0970000000000005E-2</v>
      </c>
      <c r="F1039" s="6">
        <v>1.81E-3</v>
      </c>
      <c r="G1039" s="6">
        <v>1.57</v>
      </c>
      <c r="H1039" s="6">
        <v>4.088E-2</v>
      </c>
      <c r="I1039" s="6">
        <v>0.16045999999999999</v>
      </c>
      <c r="J1039" s="6">
        <v>2.5400000000000002E-3</v>
      </c>
      <c r="K1039" s="6">
        <v>957</v>
      </c>
      <c r="L1039" s="6">
        <v>53</v>
      </c>
      <c r="M1039" s="35">
        <v>958</v>
      </c>
      <c r="N1039" s="35">
        <v>16</v>
      </c>
      <c r="O1039" s="6">
        <v>959</v>
      </c>
      <c r="P1039" s="6">
        <v>14</v>
      </c>
      <c r="Q1039" s="31">
        <f t="shared" si="104"/>
        <v>-0.2089864158829613</v>
      </c>
      <c r="R1039" s="31">
        <f t="shared" si="105"/>
        <v>11.47857413665494</v>
      </c>
      <c r="S1039" s="92">
        <f t="shared" si="108"/>
        <v>-0.2089864158829613</v>
      </c>
      <c r="T1039" s="32">
        <f t="shared" si="106"/>
        <v>959</v>
      </c>
      <c r="U1039" s="32">
        <f t="shared" si="107"/>
        <v>14</v>
      </c>
    </row>
    <row r="1040" spans="1:21">
      <c r="A1040" s="6" t="s">
        <v>2844</v>
      </c>
      <c r="B1040" s="6">
        <v>168</v>
      </c>
      <c r="C1040" s="6">
        <v>189</v>
      </c>
      <c r="D1040" s="6">
        <v>0.89</v>
      </c>
      <c r="E1040" s="6">
        <v>8.022E-2</v>
      </c>
      <c r="F1040" s="6">
        <v>2.2599999999999999E-3</v>
      </c>
      <c r="G1040" s="6">
        <v>2.2511999999999999</v>
      </c>
      <c r="H1040" s="6">
        <v>6.3479999999999995E-2</v>
      </c>
      <c r="I1040" s="6">
        <v>0.20355000000000001</v>
      </c>
      <c r="J1040" s="6">
        <v>3.31E-3</v>
      </c>
      <c r="K1040" s="6">
        <v>1202</v>
      </c>
      <c r="L1040" s="6">
        <v>57</v>
      </c>
      <c r="M1040" s="35">
        <v>1197</v>
      </c>
      <c r="N1040" s="35">
        <v>20</v>
      </c>
      <c r="O1040" s="6">
        <v>1194</v>
      </c>
      <c r="P1040" s="6">
        <v>18</v>
      </c>
      <c r="Q1040" s="31">
        <f t="shared" si="104"/>
        <v>0.66555740432612254</v>
      </c>
      <c r="R1040" s="31">
        <f t="shared" si="105"/>
        <v>9.8856785164513106</v>
      </c>
      <c r="S1040" s="92">
        <f t="shared" si="108"/>
        <v>0.66555740432612254</v>
      </c>
      <c r="T1040" s="32">
        <f t="shared" si="106"/>
        <v>1202</v>
      </c>
      <c r="U1040" s="32">
        <f t="shared" si="107"/>
        <v>57</v>
      </c>
    </row>
    <row r="1041" spans="1:21">
      <c r="A1041" s="6" t="s">
        <v>2845</v>
      </c>
      <c r="B1041" s="6">
        <v>232</v>
      </c>
      <c r="C1041" s="6">
        <v>280</v>
      </c>
      <c r="D1041" s="6">
        <v>0.83</v>
      </c>
      <c r="E1041" s="6">
        <v>0.16775999999999999</v>
      </c>
      <c r="F1041" s="6">
        <v>6.7299999999999999E-3</v>
      </c>
      <c r="G1041" s="6">
        <v>11.14302</v>
      </c>
      <c r="H1041" s="6">
        <v>0.43930999999999998</v>
      </c>
      <c r="I1041" s="6">
        <v>0.48221000000000003</v>
      </c>
      <c r="J1041" s="6">
        <v>9.0699999999999999E-3</v>
      </c>
      <c r="K1041" s="6">
        <v>2535</v>
      </c>
      <c r="L1041" s="6">
        <v>69</v>
      </c>
      <c r="M1041" s="35">
        <v>2535</v>
      </c>
      <c r="N1041" s="35">
        <v>37</v>
      </c>
      <c r="O1041" s="6">
        <v>2537</v>
      </c>
      <c r="P1041" s="6">
        <v>39</v>
      </c>
      <c r="Q1041" s="31">
        <f t="shared" si="104"/>
        <v>-7.889546351085297E-2</v>
      </c>
      <c r="R1041" s="31">
        <f t="shared" si="105"/>
        <v>6.256920314945642</v>
      </c>
      <c r="S1041" s="92">
        <f t="shared" si="108"/>
        <v>-7.889546351085297E-2</v>
      </c>
      <c r="T1041" s="32">
        <f t="shared" si="106"/>
        <v>2535</v>
      </c>
      <c r="U1041" s="32">
        <f t="shared" si="107"/>
        <v>69</v>
      </c>
    </row>
    <row r="1042" spans="1:21">
      <c r="A1042" s="6" t="s">
        <v>2846</v>
      </c>
      <c r="B1042" s="6">
        <v>139</v>
      </c>
      <c r="C1042" s="6">
        <v>356</v>
      </c>
      <c r="D1042" s="6">
        <v>0.39</v>
      </c>
      <c r="E1042" s="6">
        <v>7.2120000000000004E-2</v>
      </c>
      <c r="F1042" s="6">
        <v>2.3E-3</v>
      </c>
      <c r="G1042" s="6">
        <v>1.65215</v>
      </c>
      <c r="H1042" s="6">
        <v>5.3429999999999998E-2</v>
      </c>
      <c r="I1042" s="6">
        <v>0.16625000000000001</v>
      </c>
      <c r="J1042" s="6">
        <v>2.9099999999999998E-3</v>
      </c>
      <c r="K1042" s="6">
        <v>989</v>
      </c>
      <c r="L1042" s="6">
        <v>66</v>
      </c>
      <c r="M1042" s="35">
        <v>990</v>
      </c>
      <c r="N1042" s="35">
        <v>20</v>
      </c>
      <c r="O1042" s="6">
        <v>991</v>
      </c>
      <c r="P1042" s="6">
        <v>16</v>
      </c>
      <c r="Q1042" s="31">
        <f t="shared" si="104"/>
        <v>-0.20222446916076109</v>
      </c>
      <c r="R1042" s="31">
        <f t="shared" si="105"/>
        <v>13.759641190466789</v>
      </c>
      <c r="S1042" s="92">
        <f t="shared" si="108"/>
        <v>-0.20222446916076109</v>
      </c>
      <c r="T1042" s="32">
        <f t="shared" si="106"/>
        <v>991</v>
      </c>
      <c r="U1042" s="32">
        <f t="shared" si="107"/>
        <v>16</v>
      </c>
    </row>
    <row r="1043" spans="1:21">
      <c r="A1043" s="6" t="s">
        <v>2847</v>
      </c>
      <c r="B1043" s="6">
        <v>371</v>
      </c>
      <c r="C1043" s="6">
        <v>693</v>
      </c>
      <c r="D1043" s="6">
        <v>0.54</v>
      </c>
      <c r="E1043" s="6">
        <v>6.0670000000000002E-2</v>
      </c>
      <c r="F1043" s="6">
        <v>1.07E-3</v>
      </c>
      <c r="G1043" s="6">
        <v>0.85209000000000001</v>
      </c>
      <c r="H1043" s="6">
        <v>1.653E-2</v>
      </c>
      <c r="I1043" s="6">
        <v>0.10188</v>
      </c>
      <c r="J1043" s="6">
        <v>1.49E-3</v>
      </c>
      <c r="K1043" s="6">
        <v>628</v>
      </c>
      <c r="L1043" s="6">
        <v>39</v>
      </c>
      <c r="M1043" s="35">
        <v>626</v>
      </c>
      <c r="N1043" s="35">
        <v>9</v>
      </c>
      <c r="O1043" s="6">
        <v>625</v>
      </c>
      <c r="P1043" s="6">
        <v>9</v>
      </c>
      <c r="Q1043" s="31">
        <f t="shared" si="104"/>
        <v>0.4777070063694322</v>
      </c>
      <c r="R1043" s="31">
        <f t="shared" si="105"/>
        <v>12.689006226278229</v>
      </c>
      <c r="S1043" s="92">
        <f t="shared" si="108"/>
        <v>0.4777070063694322</v>
      </c>
      <c r="T1043" s="32">
        <f t="shared" si="106"/>
        <v>625</v>
      </c>
      <c r="U1043" s="32">
        <f t="shared" si="107"/>
        <v>9</v>
      </c>
    </row>
    <row r="1044" spans="1:21">
      <c r="A1044" s="6" t="s">
        <v>2848</v>
      </c>
      <c r="B1044" s="6">
        <v>462</v>
      </c>
      <c r="C1044" s="6">
        <v>340</v>
      </c>
      <c r="D1044" s="6">
        <v>1.36</v>
      </c>
      <c r="E1044" s="6">
        <v>6.4979999999999996E-2</v>
      </c>
      <c r="F1044" s="6">
        <v>1.3699999999999999E-3</v>
      </c>
      <c r="G1044" s="6">
        <v>1.13889</v>
      </c>
      <c r="H1044" s="6">
        <v>2.6110000000000001E-2</v>
      </c>
      <c r="I1044" s="6">
        <v>0.12712999999999999</v>
      </c>
      <c r="J1044" s="6">
        <v>2.0600000000000002E-3</v>
      </c>
      <c r="K1044" s="6">
        <v>774</v>
      </c>
      <c r="L1044" s="6">
        <v>45</v>
      </c>
      <c r="M1044" s="35">
        <v>772</v>
      </c>
      <c r="N1044" s="35">
        <v>12</v>
      </c>
      <c r="O1044" s="6">
        <v>771</v>
      </c>
      <c r="P1044" s="6">
        <v>12</v>
      </c>
      <c r="Q1044" s="31">
        <f t="shared" si="104"/>
        <v>0.38759689922480689</v>
      </c>
      <c r="R1044" s="31">
        <f t="shared" si="105"/>
        <v>11.990701938259498</v>
      </c>
      <c r="S1044" s="92">
        <f t="shared" si="108"/>
        <v>0.38759689922480689</v>
      </c>
      <c r="T1044" s="32">
        <f t="shared" si="106"/>
        <v>771</v>
      </c>
      <c r="U1044" s="32">
        <f t="shared" si="107"/>
        <v>12</v>
      </c>
    </row>
    <row r="1045" spans="1:21">
      <c r="A1045" s="6" t="s">
        <v>2849</v>
      </c>
      <c r="B1045" s="6">
        <v>727</v>
      </c>
      <c r="C1045" s="6">
        <v>1223</v>
      </c>
      <c r="D1045" s="6">
        <v>0.59</v>
      </c>
      <c r="E1045" s="6">
        <v>0.10045</v>
      </c>
      <c r="F1045" s="6">
        <v>2.0899999999999998E-3</v>
      </c>
      <c r="G1045" s="6">
        <v>2.7880199999999999</v>
      </c>
      <c r="H1045" s="6">
        <v>6.0729999999999999E-2</v>
      </c>
      <c r="I1045" s="6">
        <v>0.20133999999999999</v>
      </c>
      <c r="J1045" s="6">
        <v>3.0300000000000001E-3</v>
      </c>
      <c r="K1045" s="6">
        <v>1632</v>
      </c>
      <c r="L1045" s="6">
        <v>40</v>
      </c>
      <c r="M1045" s="35">
        <v>1352</v>
      </c>
      <c r="N1045" s="35">
        <v>16</v>
      </c>
      <c r="O1045" s="6">
        <v>1183</v>
      </c>
      <c r="P1045" s="6">
        <v>16</v>
      </c>
      <c r="Q1045" s="31">
        <f t="shared" si="104"/>
        <v>27.512254901960787</v>
      </c>
      <c r="R1045" s="31">
        <f t="shared" si="105"/>
        <v>4.0584189167342064</v>
      </c>
      <c r="S1045" s="92" t="str">
        <f t="shared" si="108"/>
        <v>X</v>
      </c>
      <c r="T1045" s="32">
        <f t="shared" si="106"/>
        <v>1632</v>
      </c>
      <c r="U1045" s="32">
        <f t="shared" si="107"/>
        <v>40</v>
      </c>
    </row>
    <row r="1046" spans="1:21">
      <c r="A1046" s="6" t="s">
        <v>2850</v>
      </c>
      <c r="B1046" s="6">
        <v>309</v>
      </c>
      <c r="C1046" s="6">
        <v>266</v>
      </c>
      <c r="D1046" s="6">
        <v>1.1599999999999999</v>
      </c>
      <c r="E1046" s="6">
        <v>0.15884000000000001</v>
      </c>
      <c r="F1046" s="6">
        <v>3.7000000000000002E-3</v>
      </c>
      <c r="G1046" s="6">
        <v>8.8355200000000007</v>
      </c>
      <c r="H1046" s="6">
        <v>0.22090000000000001</v>
      </c>
      <c r="I1046" s="6">
        <v>0.40349000000000002</v>
      </c>
      <c r="J1046" s="6">
        <v>7.1199999999999996E-3</v>
      </c>
      <c r="K1046" s="6">
        <v>2443</v>
      </c>
      <c r="L1046" s="6">
        <v>40</v>
      </c>
      <c r="M1046" s="35">
        <v>2321</v>
      </c>
      <c r="N1046" s="35">
        <v>23</v>
      </c>
      <c r="O1046" s="6">
        <v>2185</v>
      </c>
      <c r="P1046" s="6">
        <v>33</v>
      </c>
      <c r="Q1046" s="31">
        <f t="shared" si="104"/>
        <v>10.56078591895211</v>
      </c>
      <c r="R1046" s="31">
        <f t="shared" si="105"/>
        <v>3.984555345472053</v>
      </c>
      <c r="S1046" s="92">
        <f t="shared" si="108"/>
        <v>10.56078591895211</v>
      </c>
      <c r="T1046" s="32">
        <f t="shared" si="106"/>
        <v>2443</v>
      </c>
      <c r="U1046" s="32">
        <f t="shared" si="107"/>
        <v>40</v>
      </c>
    </row>
    <row r="1047" spans="1:21">
      <c r="A1047" s="6" t="s">
        <v>2851</v>
      </c>
      <c r="B1047" s="6">
        <v>301</v>
      </c>
      <c r="C1047" s="6">
        <v>332</v>
      </c>
      <c r="D1047" s="6">
        <v>0.91</v>
      </c>
      <c r="E1047" s="6">
        <v>8.4330000000000002E-2</v>
      </c>
      <c r="F1047" s="6">
        <v>2.0699999999999998E-3</v>
      </c>
      <c r="G1047" s="6">
        <v>2.6133700000000002</v>
      </c>
      <c r="H1047" s="6">
        <v>6.6479999999999997E-2</v>
      </c>
      <c r="I1047" s="6">
        <v>0.22478000000000001</v>
      </c>
      <c r="J1047" s="6">
        <v>3.6700000000000001E-3</v>
      </c>
      <c r="K1047" s="6">
        <v>1300</v>
      </c>
      <c r="L1047" s="6">
        <v>49</v>
      </c>
      <c r="M1047" s="35">
        <v>1304</v>
      </c>
      <c r="N1047" s="35">
        <v>19</v>
      </c>
      <c r="O1047" s="6">
        <v>1307</v>
      </c>
      <c r="P1047" s="6">
        <v>19</v>
      </c>
      <c r="Q1047" s="31">
        <f t="shared" si="104"/>
        <v>-0.53846153846153211</v>
      </c>
      <c r="R1047" s="31">
        <f t="shared" si="105"/>
        <v>8.1232029970837303</v>
      </c>
      <c r="S1047" s="92">
        <f t="shared" si="108"/>
        <v>-0.53846153846153211</v>
      </c>
      <c r="T1047" s="32">
        <f t="shared" si="106"/>
        <v>1300</v>
      </c>
      <c r="U1047" s="32">
        <f t="shared" si="107"/>
        <v>49</v>
      </c>
    </row>
    <row r="1048" spans="1:21">
      <c r="A1048" s="6" t="s">
        <v>2852</v>
      </c>
      <c r="B1048" s="6">
        <v>270</v>
      </c>
      <c r="C1048" s="6">
        <v>555</v>
      </c>
      <c r="D1048" s="6">
        <v>0.49</v>
      </c>
      <c r="E1048" s="6">
        <v>7.3120000000000004E-2</v>
      </c>
      <c r="F1048" s="6">
        <v>1.75E-3</v>
      </c>
      <c r="G1048" s="6">
        <v>1.7138199999999999</v>
      </c>
      <c r="H1048" s="6">
        <v>4.2810000000000001E-2</v>
      </c>
      <c r="I1048" s="6">
        <v>0.16999</v>
      </c>
      <c r="J1048" s="6">
        <v>2.7399999999999998E-3</v>
      </c>
      <c r="K1048" s="6">
        <v>1017</v>
      </c>
      <c r="L1048" s="6">
        <v>50</v>
      </c>
      <c r="M1048" s="35">
        <v>1014</v>
      </c>
      <c r="N1048" s="35">
        <v>16</v>
      </c>
      <c r="O1048" s="6">
        <v>1012</v>
      </c>
      <c r="P1048" s="6">
        <v>15</v>
      </c>
      <c r="Q1048" s="31">
        <f t="shared" si="104"/>
        <v>0.49164208456243808</v>
      </c>
      <c r="R1048" s="31">
        <f t="shared" si="105"/>
        <v>10.219493942129878</v>
      </c>
      <c r="S1048" s="92">
        <f t="shared" si="108"/>
        <v>0.49164208456243808</v>
      </c>
      <c r="T1048" s="32">
        <f t="shared" si="106"/>
        <v>1017</v>
      </c>
      <c r="U1048" s="32">
        <f t="shared" si="107"/>
        <v>50</v>
      </c>
    </row>
    <row r="1049" spans="1:21">
      <c r="A1049" s="6" t="s">
        <v>2853</v>
      </c>
      <c r="B1049" s="6">
        <v>282</v>
      </c>
      <c r="C1049" s="6">
        <v>211</v>
      </c>
      <c r="D1049" s="6">
        <v>1.34</v>
      </c>
      <c r="E1049" s="6">
        <v>6.973E-2</v>
      </c>
      <c r="F1049" s="6">
        <v>3.0400000000000002E-3</v>
      </c>
      <c r="G1049" s="6">
        <v>1.4778500000000001</v>
      </c>
      <c r="H1049" s="6">
        <v>6.2659999999999993E-2</v>
      </c>
      <c r="I1049" s="6">
        <v>0.15379999999999999</v>
      </c>
      <c r="J1049" s="6">
        <v>3.1099999999999999E-3</v>
      </c>
      <c r="K1049" s="6">
        <v>920</v>
      </c>
      <c r="L1049" s="6">
        <v>92</v>
      </c>
      <c r="M1049" s="35">
        <v>921</v>
      </c>
      <c r="N1049" s="35">
        <v>26</v>
      </c>
      <c r="O1049" s="6">
        <v>922</v>
      </c>
      <c r="P1049" s="6">
        <v>17</v>
      </c>
      <c r="Q1049" s="31">
        <f t="shared" si="104"/>
        <v>-0.21739130434783593</v>
      </c>
      <c r="R1049" s="31">
        <f t="shared" si="105"/>
        <v>20.381336211948888</v>
      </c>
      <c r="S1049" s="92">
        <f t="shared" si="108"/>
        <v>-0.21739130434783593</v>
      </c>
      <c r="T1049" s="32">
        <f t="shared" si="106"/>
        <v>922</v>
      </c>
      <c r="U1049" s="32">
        <f t="shared" si="107"/>
        <v>17</v>
      </c>
    </row>
    <row r="1050" spans="1:21">
      <c r="A1050" s="6" t="s">
        <v>2854</v>
      </c>
      <c r="B1050" s="6">
        <v>297</v>
      </c>
      <c r="C1050" s="6">
        <v>460</v>
      </c>
      <c r="D1050" s="6">
        <v>0.64</v>
      </c>
      <c r="E1050" s="6">
        <v>7.8179999999999999E-2</v>
      </c>
      <c r="F1050" s="6">
        <v>2.66E-3</v>
      </c>
      <c r="G1050" s="6">
        <v>2.1164100000000001</v>
      </c>
      <c r="H1050" s="6">
        <v>7.2270000000000001E-2</v>
      </c>
      <c r="I1050" s="6">
        <v>0.19633</v>
      </c>
      <c r="J1050" s="6">
        <v>3.63E-3</v>
      </c>
      <c r="K1050" s="6">
        <v>1151</v>
      </c>
      <c r="L1050" s="6">
        <v>69</v>
      </c>
      <c r="M1050" s="35">
        <v>1154</v>
      </c>
      <c r="N1050" s="35">
        <v>24</v>
      </c>
      <c r="O1050" s="6">
        <v>1156</v>
      </c>
      <c r="P1050" s="6">
        <v>20</v>
      </c>
      <c r="Q1050" s="31">
        <f t="shared" si="104"/>
        <v>-0.43440486533448119</v>
      </c>
      <c r="R1050" s="31">
        <f t="shared" si="105"/>
        <v>12.533108264810197</v>
      </c>
      <c r="S1050" s="92">
        <f t="shared" si="108"/>
        <v>-0.43440486533448119</v>
      </c>
      <c r="T1050" s="32">
        <f t="shared" si="106"/>
        <v>1151</v>
      </c>
      <c r="U1050" s="32">
        <f t="shared" si="107"/>
        <v>69</v>
      </c>
    </row>
    <row r="1051" spans="1:21">
      <c r="A1051" s="6" t="s">
        <v>2855</v>
      </c>
      <c r="B1051" s="6">
        <v>68</v>
      </c>
      <c r="C1051" s="6">
        <v>598</v>
      </c>
      <c r="D1051" s="6">
        <v>0.11</v>
      </c>
      <c r="E1051" s="6">
        <v>7.2849999999999998E-2</v>
      </c>
      <c r="F1051" s="6">
        <v>1.2199999999999999E-3</v>
      </c>
      <c r="G1051" s="6">
        <v>1.6973</v>
      </c>
      <c r="H1051" s="6">
        <v>3.2000000000000001E-2</v>
      </c>
      <c r="I1051" s="6">
        <v>0.16900999999999999</v>
      </c>
      <c r="J1051" s="6">
        <v>2.5100000000000001E-3</v>
      </c>
      <c r="K1051" s="6">
        <v>1010</v>
      </c>
      <c r="L1051" s="6">
        <v>35</v>
      </c>
      <c r="M1051" s="35">
        <v>1008</v>
      </c>
      <c r="N1051" s="35">
        <v>12</v>
      </c>
      <c r="O1051" s="6">
        <v>1007</v>
      </c>
      <c r="P1051" s="6">
        <v>14</v>
      </c>
      <c r="Q1051" s="31">
        <f t="shared" si="104"/>
        <v>0.29702970297029729</v>
      </c>
      <c r="R1051" s="31">
        <f t="shared" si="105"/>
        <v>7.4454749839839334</v>
      </c>
      <c r="S1051" s="92">
        <f t="shared" si="108"/>
        <v>0.29702970297029729</v>
      </c>
      <c r="T1051" s="32">
        <f t="shared" si="106"/>
        <v>1010</v>
      </c>
      <c r="U1051" s="32">
        <f t="shared" si="107"/>
        <v>35</v>
      </c>
    </row>
    <row r="1052" spans="1:21">
      <c r="A1052" s="6" t="s">
        <v>2856</v>
      </c>
      <c r="B1052" s="6">
        <v>200</v>
      </c>
      <c r="C1052" s="6">
        <v>271</v>
      </c>
      <c r="D1052" s="6">
        <v>0.74</v>
      </c>
      <c r="E1052" s="6">
        <v>7.8310000000000005E-2</v>
      </c>
      <c r="F1052" s="6">
        <v>1.64E-3</v>
      </c>
      <c r="G1052" s="6">
        <v>2.1239699999999999</v>
      </c>
      <c r="H1052" s="6">
        <v>4.8129999999999999E-2</v>
      </c>
      <c r="I1052" s="6">
        <v>0.19675000000000001</v>
      </c>
      <c r="J1052" s="6">
        <v>3.16E-3</v>
      </c>
      <c r="K1052" s="6">
        <v>1155</v>
      </c>
      <c r="L1052" s="6">
        <v>43</v>
      </c>
      <c r="M1052" s="35">
        <v>1157</v>
      </c>
      <c r="N1052" s="35">
        <v>16</v>
      </c>
      <c r="O1052" s="6">
        <v>1158</v>
      </c>
      <c r="P1052" s="6">
        <v>17</v>
      </c>
      <c r="Q1052" s="31">
        <f t="shared" si="104"/>
        <v>-0.25974025974024872</v>
      </c>
      <c r="R1052" s="31">
        <f t="shared" si="105"/>
        <v>8.0246573198722047</v>
      </c>
      <c r="S1052" s="92">
        <f t="shared" si="108"/>
        <v>-0.25974025974024872</v>
      </c>
      <c r="T1052" s="32">
        <f t="shared" si="106"/>
        <v>1155</v>
      </c>
      <c r="U1052" s="32">
        <f t="shared" si="107"/>
        <v>43</v>
      </c>
    </row>
    <row r="1053" spans="1:21">
      <c r="A1053" s="6" t="s">
        <v>2857</v>
      </c>
      <c r="B1053" s="6">
        <v>236</v>
      </c>
      <c r="C1053" s="6">
        <v>183</v>
      </c>
      <c r="D1053" s="6">
        <v>1.29</v>
      </c>
      <c r="E1053" s="6">
        <v>6.5189999999999998E-2</v>
      </c>
      <c r="F1053" s="6">
        <v>2.2899999999999999E-3</v>
      </c>
      <c r="G1053" s="6">
        <v>1.1832100000000001</v>
      </c>
      <c r="H1053" s="6">
        <v>4.129E-2</v>
      </c>
      <c r="I1053" s="6">
        <v>0.13164999999999999</v>
      </c>
      <c r="J1053" s="6">
        <v>2.4099999999999998E-3</v>
      </c>
      <c r="K1053" s="6">
        <v>780</v>
      </c>
      <c r="L1053" s="6">
        <v>76</v>
      </c>
      <c r="M1053" s="35">
        <v>793</v>
      </c>
      <c r="N1053" s="35">
        <v>19</v>
      </c>
      <c r="O1053" s="6">
        <v>797</v>
      </c>
      <c r="P1053" s="6">
        <v>14</v>
      </c>
      <c r="Q1053" s="31">
        <f t="shared" si="104"/>
        <v>-2.1794871794871717</v>
      </c>
      <c r="R1053" s="31">
        <f t="shared" si="105"/>
        <v>20.232894584521748</v>
      </c>
      <c r="S1053" s="92">
        <f t="shared" si="108"/>
        <v>-2.1794871794871717</v>
      </c>
      <c r="T1053" s="32">
        <f t="shared" si="106"/>
        <v>797</v>
      </c>
      <c r="U1053" s="32">
        <f t="shared" si="107"/>
        <v>14</v>
      </c>
    </row>
    <row r="1054" spans="1:21">
      <c r="A1054" s="6" t="s">
        <v>2858</v>
      </c>
      <c r="B1054" s="6">
        <v>152</v>
      </c>
      <c r="C1054" s="6">
        <v>485</v>
      </c>
      <c r="D1054" s="6">
        <v>0.31</v>
      </c>
      <c r="E1054" s="6">
        <v>8.0339999999999995E-2</v>
      </c>
      <c r="F1054" s="6">
        <v>3.0200000000000001E-3</v>
      </c>
      <c r="G1054" s="6">
        <v>2.2733400000000001</v>
      </c>
      <c r="H1054" s="6">
        <v>8.4169999999999995E-2</v>
      </c>
      <c r="I1054" s="6">
        <v>0.20526</v>
      </c>
      <c r="J1054" s="6">
        <v>3.82E-3</v>
      </c>
      <c r="K1054" s="6">
        <v>1205</v>
      </c>
      <c r="L1054" s="6">
        <v>76</v>
      </c>
      <c r="M1054" s="35">
        <v>1204</v>
      </c>
      <c r="N1054" s="35">
        <v>26</v>
      </c>
      <c r="O1054" s="6">
        <v>1204</v>
      </c>
      <c r="P1054" s="6">
        <v>20</v>
      </c>
      <c r="Q1054" s="31">
        <f t="shared" si="104"/>
        <v>8.2987551867219622E-2</v>
      </c>
      <c r="R1054" s="31">
        <f t="shared" si="105"/>
        <v>13.033450380957113</v>
      </c>
      <c r="S1054" s="92">
        <f t="shared" si="108"/>
        <v>8.2987551867219622E-2</v>
      </c>
      <c r="T1054" s="32">
        <f t="shared" si="106"/>
        <v>1205</v>
      </c>
      <c r="U1054" s="32">
        <f t="shared" si="107"/>
        <v>76</v>
      </c>
    </row>
    <row r="1055" spans="1:21">
      <c r="A1055" s="6" t="s">
        <v>2859</v>
      </c>
      <c r="B1055" s="6">
        <v>576</v>
      </c>
      <c r="C1055" s="6">
        <v>675</v>
      </c>
      <c r="D1055" s="6">
        <v>0.85</v>
      </c>
      <c r="E1055" s="6">
        <v>7.7679999999999999E-2</v>
      </c>
      <c r="F1055" s="6">
        <v>2.0200000000000001E-3</v>
      </c>
      <c r="G1055" s="6">
        <v>2.0411899999999998</v>
      </c>
      <c r="H1055" s="6">
        <v>5.4239999999999997E-2</v>
      </c>
      <c r="I1055" s="6">
        <v>0.19061</v>
      </c>
      <c r="J1055" s="6">
        <v>3.0300000000000001E-3</v>
      </c>
      <c r="K1055" s="6">
        <v>1139</v>
      </c>
      <c r="L1055" s="6">
        <v>53</v>
      </c>
      <c r="M1055" s="35">
        <v>1129</v>
      </c>
      <c r="N1055" s="35">
        <v>18</v>
      </c>
      <c r="O1055" s="6">
        <v>1125</v>
      </c>
      <c r="P1055" s="6">
        <v>16</v>
      </c>
      <c r="Q1055" s="31">
        <f t="shared" si="104"/>
        <v>1.2291483757682187</v>
      </c>
      <c r="R1055" s="31">
        <f t="shared" si="105"/>
        <v>9.6117850892502155</v>
      </c>
      <c r="S1055" s="92">
        <f t="shared" si="108"/>
        <v>1.2291483757682187</v>
      </c>
      <c r="T1055" s="32">
        <f t="shared" si="106"/>
        <v>1139</v>
      </c>
      <c r="U1055" s="32">
        <f t="shared" si="107"/>
        <v>53</v>
      </c>
    </row>
    <row r="1056" spans="1:21">
      <c r="A1056" s="6" t="s">
        <v>2860</v>
      </c>
      <c r="B1056" s="6">
        <v>656</v>
      </c>
      <c r="C1056" s="6">
        <v>1099</v>
      </c>
      <c r="D1056" s="6">
        <v>0.6</v>
      </c>
      <c r="E1056" s="6">
        <v>7.4950000000000003E-2</v>
      </c>
      <c r="F1056" s="6">
        <v>3.3999999999999998E-3</v>
      </c>
      <c r="G1056" s="6">
        <v>1.2831699999999999</v>
      </c>
      <c r="H1056" s="6">
        <v>5.6849999999999998E-2</v>
      </c>
      <c r="I1056" s="6">
        <v>0.12417</v>
      </c>
      <c r="J1056" s="6">
        <v>2.49E-3</v>
      </c>
      <c r="K1056" s="6">
        <v>1067</v>
      </c>
      <c r="L1056" s="6">
        <v>93</v>
      </c>
      <c r="M1056" s="35">
        <v>838</v>
      </c>
      <c r="N1056" s="35">
        <v>25</v>
      </c>
      <c r="O1056" s="6">
        <v>755</v>
      </c>
      <c r="P1056" s="6">
        <v>14</v>
      </c>
      <c r="Q1056" s="31">
        <f t="shared" si="104"/>
        <v>29.240862230552956</v>
      </c>
      <c r="R1056" s="31">
        <f t="shared" si="105"/>
        <v>12.610823610775663</v>
      </c>
      <c r="S1056" s="92" t="str">
        <f t="shared" si="108"/>
        <v>X</v>
      </c>
      <c r="T1056" s="32">
        <f t="shared" si="106"/>
        <v>755</v>
      </c>
      <c r="U1056" s="32">
        <f t="shared" si="107"/>
        <v>14</v>
      </c>
    </row>
    <row r="1057" spans="1:21">
      <c r="A1057" s="6" t="s">
        <v>2861</v>
      </c>
      <c r="B1057" s="6">
        <v>181</v>
      </c>
      <c r="C1057" s="6">
        <v>284</v>
      </c>
      <c r="D1057" s="6">
        <v>0.64</v>
      </c>
      <c r="E1057" s="6">
        <v>7.2020000000000001E-2</v>
      </c>
      <c r="F1057" s="6">
        <v>1.9400000000000001E-3</v>
      </c>
      <c r="G1057" s="6">
        <v>1.65574</v>
      </c>
      <c r="H1057" s="6">
        <v>4.5909999999999999E-2</v>
      </c>
      <c r="I1057" s="6">
        <v>0.16675999999999999</v>
      </c>
      <c r="J1057" s="6">
        <v>2.7899999999999999E-3</v>
      </c>
      <c r="K1057" s="6">
        <v>987</v>
      </c>
      <c r="L1057" s="6">
        <v>56</v>
      </c>
      <c r="M1057" s="35">
        <v>992</v>
      </c>
      <c r="N1057" s="35">
        <v>18</v>
      </c>
      <c r="O1057" s="6">
        <v>994</v>
      </c>
      <c r="P1057" s="6">
        <v>15</v>
      </c>
      <c r="Q1057" s="31">
        <f t="shared" si="104"/>
        <v>-0.70921985815601829</v>
      </c>
      <c r="R1057" s="31">
        <f t="shared" si="105"/>
        <v>11.825301231768718</v>
      </c>
      <c r="S1057" s="92">
        <f t="shared" si="108"/>
        <v>-0.70921985815601829</v>
      </c>
      <c r="T1057" s="32">
        <f t="shared" si="106"/>
        <v>994</v>
      </c>
      <c r="U1057" s="32">
        <f t="shared" si="107"/>
        <v>15</v>
      </c>
    </row>
    <row r="1058" spans="1:21">
      <c r="A1058" s="6" t="s">
        <v>2862</v>
      </c>
      <c r="B1058" s="6">
        <v>708</v>
      </c>
      <c r="C1058" s="6">
        <v>729</v>
      </c>
      <c r="D1058" s="6">
        <v>0.97</v>
      </c>
      <c r="E1058" s="6">
        <v>7.1720000000000006E-2</v>
      </c>
      <c r="F1058" s="6">
        <v>1.47E-3</v>
      </c>
      <c r="G1058" s="6">
        <v>1.6166199999999999</v>
      </c>
      <c r="H1058" s="6">
        <v>3.5150000000000001E-2</v>
      </c>
      <c r="I1058" s="6">
        <v>0.16350000000000001</v>
      </c>
      <c r="J1058" s="6">
        <v>2.5000000000000001E-3</v>
      </c>
      <c r="K1058" s="6">
        <v>978</v>
      </c>
      <c r="L1058" s="6">
        <v>43</v>
      </c>
      <c r="M1058" s="35">
        <v>977</v>
      </c>
      <c r="N1058" s="35">
        <v>14</v>
      </c>
      <c r="O1058" s="6">
        <v>976</v>
      </c>
      <c r="P1058" s="6">
        <v>14</v>
      </c>
      <c r="Q1058" s="31">
        <f t="shared" si="104"/>
        <v>0.20449897750510759</v>
      </c>
      <c r="R1058" s="31">
        <f t="shared" si="105"/>
        <v>9.2306891546991992</v>
      </c>
      <c r="S1058" s="92">
        <f t="shared" si="108"/>
        <v>0.20449897750510759</v>
      </c>
      <c r="T1058" s="32">
        <f t="shared" si="106"/>
        <v>976</v>
      </c>
      <c r="U1058" s="32">
        <f t="shared" si="107"/>
        <v>14</v>
      </c>
    </row>
    <row r="1059" spans="1:21">
      <c r="A1059" s="6" t="s">
        <v>2863</v>
      </c>
      <c r="B1059" s="6">
        <v>69</v>
      </c>
      <c r="C1059" s="6">
        <v>147</v>
      </c>
      <c r="D1059" s="6">
        <v>0.47</v>
      </c>
      <c r="E1059" s="6">
        <v>0.15745000000000001</v>
      </c>
      <c r="F1059" s="6">
        <v>2.7000000000000001E-3</v>
      </c>
      <c r="G1059" s="6">
        <v>10.28281</v>
      </c>
      <c r="H1059" s="6">
        <v>0.19736999999999999</v>
      </c>
      <c r="I1059" s="6">
        <v>0.4738</v>
      </c>
      <c r="J1059" s="6">
        <v>7.3200000000000001E-3</v>
      </c>
      <c r="K1059" s="6">
        <v>2428</v>
      </c>
      <c r="L1059" s="6">
        <v>30</v>
      </c>
      <c r="M1059" s="35">
        <v>2461</v>
      </c>
      <c r="N1059" s="35">
        <v>18</v>
      </c>
      <c r="O1059" s="6">
        <v>2500</v>
      </c>
      <c r="P1059" s="6">
        <v>32</v>
      </c>
      <c r="Q1059" s="31">
        <f t="shared" si="104"/>
        <v>-2.9654036243822013</v>
      </c>
      <c r="R1059" s="31">
        <f t="shared" si="105"/>
        <v>3.6636415450353552</v>
      </c>
      <c r="S1059" s="92">
        <f t="shared" si="108"/>
        <v>-2.9654036243822013</v>
      </c>
      <c r="T1059" s="32">
        <f t="shared" si="106"/>
        <v>2428</v>
      </c>
      <c r="U1059" s="32">
        <f t="shared" si="107"/>
        <v>30</v>
      </c>
    </row>
    <row r="1060" spans="1:21">
      <c r="A1060" s="6" t="s">
        <v>2864</v>
      </c>
      <c r="B1060" s="6">
        <v>402</v>
      </c>
      <c r="C1060" s="6">
        <v>297</v>
      </c>
      <c r="D1060" s="6">
        <v>1.35</v>
      </c>
      <c r="E1060" s="6">
        <v>7.7049999999999993E-2</v>
      </c>
      <c r="F1060" s="6">
        <v>2.2000000000000001E-3</v>
      </c>
      <c r="G1060" s="6">
        <v>2.02033</v>
      </c>
      <c r="H1060" s="6">
        <v>5.9610000000000003E-2</v>
      </c>
      <c r="I1060" s="6">
        <v>0.19016</v>
      </c>
      <c r="J1060" s="6">
        <v>3.4499999999999999E-3</v>
      </c>
      <c r="K1060" s="6">
        <v>1122</v>
      </c>
      <c r="L1060" s="6">
        <v>58</v>
      </c>
      <c r="M1060" s="35">
        <v>1122</v>
      </c>
      <c r="N1060" s="35">
        <v>20</v>
      </c>
      <c r="O1060" s="6">
        <v>1122</v>
      </c>
      <c r="P1060" s="6">
        <v>19</v>
      </c>
      <c r="Q1060" s="31">
        <f t="shared" si="104"/>
        <v>0</v>
      </c>
      <c r="R1060" s="31">
        <f t="shared" si="105"/>
        <v>10.879283079976561</v>
      </c>
      <c r="S1060" s="92">
        <f t="shared" si="108"/>
        <v>0</v>
      </c>
      <c r="T1060" s="32">
        <f t="shared" si="106"/>
        <v>1122</v>
      </c>
      <c r="U1060" s="32">
        <f t="shared" si="107"/>
        <v>58</v>
      </c>
    </row>
    <row r="1061" spans="1:21">
      <c r="A1061" s="6" t="s">
        <v>2865</v>
      </c>
      <c r="B1061" s="6">
        <v>372</v>
      </c>
      <c r="C1061" s="6">
        <v>656</v>
      </c>
      <c r="D1061" s="6">
        <v>0.56999999999999995</v>
      </c>
      <c r="E1061" s="6">
        <v>7.3800000000000004E-2</v>
      </c>
      <c r="F1061" s="6">
        <v>1.2099999999999999E-3</v>
      </c>
      <c r="G1061" s="6">
        <v>1.7627699999999999</v>
      </c>
      <c r="H1061" s="6">
        <v>3.3399999999999999E-2</v>
      </c>
      <c r="I1061" s="6">
        <v>0.17326</v>
      </c>
      <c r="J1061" s="6">
        <v>2.6700000000000001E-3</v>
      </c>
      <c r="K1061" s="6">
        <v>1036</v>
      </c>
      <c r="L1061" s="6">
        <v>34</v>
      </c>
      <c r="M1061" s="35">
        <v>1032</v>
      </c>
      <c r="N1061" s="35">
        <v>12</v>
      </c>
      <c r="O1061" s="6">
        <v>1030</v>
      </c>
      <c r="P1061" s="6">
        <v>15</v>
      </c>
      <c r="Q1061" s="31">
        <f t="shared" si="104"/>
        <v>0.57915057915057799</v>
      </c>
      <c r="R1061" s="31">
        <f t="shared" si="105"/>
        <v>7.1393313134280687</v>
      </c>
      <c r="S1061" s="92">
        <f t="shared" si="108"/>
        <v>0.57915057915057799</v>
      </c>
      <c r="T1061" s="32">
        <f t="shared" si="106"/>
        <v>1036</v>
      </c>
      <c r="U1061" s="32">
        <f t="shared" si="107"/>
        <v>34</v>
      </c>
    </row>
    <row r="1062" spans="1:21">
      <c r="A1062" s="6" t="s">
        <v>2866</v>
      </c>
      <c r="B1062" s="6">
        <v>266</v>
      </c>
      <c r="C1062" s="6">
        <v>337</v>
      </c>
      <c r="D1062" s="6">
        <v>0.79</v>
      </c>
      <c r="E1062" s="6">
        <v>0.10582999999999999</v>
      </c>
      <c r="F1062" s="6">
        <v>2.3500000000000001E-3</v>
      </c>
      <c r="G1062" s="6">
        <v>4.6164899999999998</v>
      </c>
      <c r="H1062" s="6">
        <v>0.10756</v>
      </c>
      <c r="I1062" s="6">
        <v>0.31644</v>
      </c>
      <c r="J1062" s="6">
        <v>5.0200000000000002E-3</v>
      </c>
      <c r="K1062" s="6">
        <v>1729</v>
      </c>
      <c r="L1062" s="6">
        <v>42</v>
      </c>
      <c r="M1062" s="35">
        <v>1752</v>
      </c>
      <c r="N1062" s="35">
        <v>19</v>
      </c>
      <c r="O1062" s="6">
        <v>1772</v>
      </c>
      <c r="P1062" s="6">
        <v>25</v>
      </c>
      <c r="Q1062" s="31">
        <f t="shared" si="104"/>
        <v>-2.4869866975130162</v>
      </c>
      <c r="R1062" s="31">
        <f t="shared" si="105"/>
        <v>5.7579902619542471</v>
      </c>
      <c r="S1062" s="92">
        <f t="shared" si="108"/>
        <v>-2.4869866975130162</v>
      </c>
      <c r="T1062" s="32">
        <f t="shared" si="106"/>
        <v>1729</v>
      </c>
      <c r="U1062" s="32">
        <f t="shared" si="107"/>
        <v>42</v>
      </c>
    </row>
    <row r="1063" spans="1:21">
      <c r="A1063" s="6" t="s">
        <v>2867</v>
      </c>
      <c r="B1063" s="6">
        <v>754</v>
      </c>
      <c r="C1063" s="6">
        <v>1347</v>
      </c>
      <c r="D1063" s="6">
        <v>0.56000000000000005</v>
      </c>
      <c r="E1063" s="6">
        <v>7.1800000000000003E-2</v>
      </c>
      <c r="F1063" s="6">
        <v>3.1199999999999999E-3</v>
      </c>
      <c r="G1063" s="6">
        <v>1.6327100000000001</v>
      </c>
      <c r="H1063" s="6">
        <v>6.9720000000000004E-2</v>
      </c>
      <c r="I1063" s="6">
        <v>0.16475000000000001</v>
      </c>
      <c r="J1063" s="6">
        <v>3.32E-3</v>
      </c>
      <c r="K1063" s="6">
        <v>980</v>
      </c>
      <c r="L1063" s="6">
        <v>91</v>
      </c>
      <c r="M1063" s="35">
        <v>983</v>
      </c>
      <c r="N1063" s="35">
        <v>27</v>
      </c>
      <c r="O1063" s="6">
        <v>983</v>
      </c>
      <c r="P1063" s="6">
        <v>18</v>
      </c>
      <c r="Q1063" s="31">
        <f t="shared" si="104"/>
        <v>-0.30612244897958441</v>
      </c>
      <c r="R1063" s="31">
        <f t="shared" si="105"/>
        <v>18.987026854049201</v>
      </c>
      <c r="S1063" s="92">
        <f t="shared" si="108"/>
        <v>-0.30612244897958441</v>
      </c>
      <c r="T1063" s="32">
        <f t="shared" si="106"/>
        <v>983</v>
      </c>
      <c r="U1063" s="32">
        <f t="shared" si="107"/>
        <v>18</v>
      </c>
    </row>
    <row r="1064" spans="1:21">
      <c r="A1064" s="6" t="s">
        <v>2868</v>
      </c>
      <c r="B1064" s="6">
        <v>326</v>
      </c>
      <c r="C1064" s="6">
        <v>493</v>
      </c>
      <c r="D1064" s="6">
        <v>0.66</v>
      </c>
      <c r="E1064" s="6">
        <v>6.13E-2</v>
      </c>
      <c r="F1064" s="6">
        <v>2.1299999999999999E-3</v>
      </c>
      <c r="G1064" s="6">
        <v>0.89212999999999998</v>
      </c>
      <c r="H1064" s="6">
        <v>3.0949999999999998E-2</v>
      </c>
      <c r="I1064" s="6">
        <v>0.10561</v>
      </c>
      <c r="J1064" s="6">
        <v>1.97E-3</v>
      </c>
      <c r="K1064" s="6">
        <v>650</v>
      </c>
      <c r="L1064" s="6">
        <v>76</v>
      </c>
      <c r="M1064" s="35">
        <v>648</v>
      </c>
      <c r="N1064" s="35">
        <v>17</v>
      </c>
      <c r="O1064" s="6">
        <v>647</v>
      </c>
      <c r="P1064" s="6">
        <v>11</v>
      </c>
      <c r="Q1064" s="31">
        <f t="shared" si="104"/>
        <v>0.46153846153845768</v>
      </c>
      <c r="R1064" s="31">
        <f t="shared" si="105"/>
        <v>23.521474244293834</v>
      </c>
      <c r="S1064" s="92">
        <f t="shared" si="108"/>
        <v>0.46153846153845768</v>
      </c>
      <c r="T1064" s="32">
        <f t="shared" si="106"/>
        <v>647</v>
      </c>
      <c r="U1064" s="32">
        <f t="shared" si="107"/>
        <v>11</v>
      </c>
    </row>
    <row r="1065" spans="1:21">
      <c r="A1065" s="6" t="s">
        <v>2869</v>
      </c>
      <c r="B1065" s="6">
        <v>467</v>
      </c>
      <c r="C1065" s="6">
        <v>359</v>
      </c>
      <c r="D1065" s="6">
        <v>1.3</v>
      </c>
      <c r="E1065" s="6">
        <v>7.5270000000000004E-2</v>
      </c>
      <c r="F1065" s="6">
        <v>2.7000000000000001E-3</v>
      </c>
      <c r="G1065" s="6">
        <v>1.74186</v>
      </c>
      <c r="H1065" s="6">
        <v>6.1170000000000002E-2</v>
      </c>
      <c r="I1065" s="6">
        <v>0.16792000000000001</v>
      </c>
      <c r="J1065" s="6">
        <v>3.0200000000000001E-3</v>
      </c>
      <c r="K1065" s="6">
        <v>1076</v>
      </c>
      <c r="L1065" s="6">
        <v>74</v>
      </c>
      <c r="M1065" s="35">
        <v>1024</v>
      </c>
      <c r="N1065" s="35">
        <v>23</v>
      </c>
      <c r="O1065" s="6">
        <v>1001</v>
      </c>
      <c r="P1065" s="6">
        <v>17</v>
      </c>
      <c r="Q1065" s="31">
        <f t="shared" si="104"/>
        <v>6.9702602230483297</v>
      </c>
      <c r="R1065" s="31">
        <f t="shared" si="105"/>
        <v>13.180289386765281</v>
      </c>
      <c r="S1065" s="92">
        <f t="shared" si="108"/>
        <v>6.9702602230483297</v>
      </c>
      <c r="T1065" s="32">
        <f t="shared" si="106"/>
        <v>1076</v>
      </c>
      <c r="U1065" s="32">
        <f t="shared" si="107"/>
        <v>74</v>
      </c>
    </row>
    <row r="1066" spans="1:21">
      <c r="A1066" s="6" t="s">
        <v>2870</v>
      </c>
      <c r="B1066" s="6">
        <v>220</v>
      </c>
      <c r="C1066" s="6">
        <v>1691</v>
      </c>
      <c r="D1066" s="6">
        <v>0.13</v>
      </c>
      <c r="E1066" s="6">
        <v>0.15296999999999999</v>
      </c>
      <c r="F1066" s="6">
        <v>4.5700000000000003E-3</v>
      </c>
      <c r="G1066" s="6">
        <v>6.7510599999999998</v>
      </c>
      <c r="H1066" s="6">
        <v>0.20483999999999999</v>
      </c>
      <c r="I1066" s="6">
        <v>0.32014999999999999</v>
      </c>
      <c r="J1066" s="6">
        <v>5.6800000000000002E-3</v>
      </c>
      <c r="K1066" s="6">
        <v>2379</v>
      </c>
      <c r="L1066" s="6">
        <v>52</v>
      </c>
      <c r="M1066" s="35">
        <v>2079</v>
      </c>
      <c r="N1066" s="35">
        <v>27</v>
      </c>
      <c r="O1066" s="6">
        <v>1790</v>
      </c>
      <c r="P1066" s="6">
        <v>28</v>
      </c>
      <c r="Q1066" s="31">
        <f t="shared" si="104"/>
        <v>24.75830180748213</v>
      </c>
      <c r="R1066" s="31">
        <f t="shared" si="105"/>
        <v>4.0447723164994942</v>
      </c>
      <c r="S1066" s="92" t="str">
        <f t="shared" si="108"/>
        <v>X</v>
      </c>
      <c r="T1066" s="32">
        <f t="shared" si="106"/>
        <v>2379</v>
      </c>
      <c r="U1066" s="32">
        <f t="shared" si="107"/>
        <v>52</v>
      </c>
    </row>
    <row r="1067" spans="1:21">
      <c r="A1067" s="6" t="s">
        <v>2871</v>
      </c>
      <c r="B1067" s="6">
        <v>187</v>
      </c>
      <c r="C1067" s="6">
        <v>143</v>
      </c>
      <c r="D1067" s="6">
        <v>1.31</v>
      </c>
      <c r="E1067" s="6">
        <v>0.19458</v>
      </c>
      <c r="F1067" s="6">
        <v>3.1700000000000001E-3</v>
      </c>
      <c r="G1067" s="6">
        <v>12.02427</v>
      </c>
      <c r="H1067" s="6">
        <v>0.22450000000000001</v>
      </c>
      <c r="I1067" s="6">
        <v>0.44827</v>
      </c>
      <c r="J1067" s="6">
        <v>6.8900000000000003E-3</v>
      </c>
      <c r="K1067" s="6">
        <v>2781</v>
      </c>
      <c r="L1067" s="6">
        <v>27</v>
      </c>
      <c r="M1067" s="35">
        <v>2606</v>
      </c>
      <c r="N1067" s="35">
        <v>18</v>
      </c>
      <c r="O1067" s="6">
        <v>2388</v>
      </c>
      <c r="P1067" s="6">
        <v>31</v>
      </c>
      <c r="Q1067" s="31">
        <f t="shared" si="104"/>
        <v>14.131607335490825</v>
      </c>
      <c r="R1067" s="31">
        <f t="shared" si="105"/>
        <v>2.7839421153247019</v>
      </c>
      <c r="S1067" s="92" t="str">
        <f t="shared" si="108"/>
        <v>X</v>
      </c>
      <c r="T1067" s="32">
        <f t="shared" si="106"/>
        <v>2781</v>
      </c>
      <c r="U1067" s="32">
        <f t="shared" si="107"/>
        <v>27</v>
      </c>
    </row>
    <row r="1068" spans="1:21">
      <c r="A1068" s="6" t="s">
        <v>2872</v>
      </c>
      <c r="B1068" s="6">
        <v>613</v>
      </c>
      <c r="C1068" s="6">
        <v>559</v>
      </c>
      <c r="D1068" s="6">
        <v>1.1000000000000001</v>
      </c>
      <c r="E1068" s="6">
        <v>7.1840000000000001E-2</v>
      </c>
      <c r="F1068" s="6">
        <v>2.6099999999999999E-3</v>
      </c>
      <c r="G1068" s="6">
        <v>1.6293299999999999</v>
      </c>
      <c r="H1068" s="6">
        <v>5.8479999999999997E-2</v>
      </c>
      <c r="I1068" s="6">
        <v>0.16461999999999999</v>
      </c>
      <c r="J1068" s="6">
        <v>3.0899999999999999E-3</v>
      </c>
      <c r="K1068" s="6">
        <v>981</v>
      </c>
      <c r="L1068" s="6">
        <v>76</v>
      </c>
      <c r="M1068" s="35">
        <v>982</v>
      </c>
      <c r="N1068" s="35">
        <v>23</v>
      </c>
      <c r="O1068" s="6">
        <v>982</v>
      </c>
      <c r="P1068" s="6">
        <v>17</v>
      </c>
      <c r="Q1068" s="31">
        <f t="shared" si="104"/>
        <v>-0.10193679918450993</v>
      </c>
      <c r="R1068" s="31">
        <f t="shared" si="105"/>
        <v>15.892704459971666</v>
      </c>
      <c r="S1068" s="92">
        <f t="shared" si="108"/>
        <v>-0.10193679918450993</v>
      </c>
      <c r="T1068" s="32">
        <f t="shared" si="106"/>
        <v>982</v>
      </c>
      <c r="U1068" s="32">
        <f t="shared" si="107"/>
        <v>17</v>
      </c>
    </row>
    <row r="1069" spans="1:21">
      <c r="A1069" s="6" t="s">
        <v>2873</v>
      </c>
      <c r="B1069" s="6">
        <v>118</v>
      </c>
      <c r="C1069" s="6">
        <v>271</v>
      </c>
      <c r="D1069" s="6">
        <v>0.44</v>
      </c>
      <c r="E1069" s="6">
        <v>7.6560000000000003E-2</v>
      </c>
      <c r="F1069" s="6">
        <v>2.0300000000000001E-3</v>
      </c>
      <c r="G1069" s="6">
        <v>1.97306</v>
      </c>
      <c r="H1069" s="6">
        <v>5.3019999999999998E-2</v>
      </c>
      <c r="I1069" s="6">
        <v>0.18693000000000001</v>
      </c>
      <c r="J1069" s="6">
        <v>3.0500000000000002E-3</v>
      </c>
      <c r="K1069" s="6">
        <v>1110</v>
      </c>
      <c r="L1069" s="6">
        <v>54</v>
      </c>
      <c r="M1069" s="35">
        <v>1106</v>
      </c>
      <c r="N1069" s="35">
        <v>18</v>
      </c>
      <c r="O1069" s="6">
        <v>1105</v>
      </c>
      <c r="P1069" s="6">
        <v>17</v>
      </c>
      <c r="Q1069" s="31">
        <f t="shared" si="104"/>
        <v>0.45045045045044585</v>
      </c>
      <c r="R1069" s="31">
        <f t="shared" si="105"/>
        <v>10.158693576157271</v>
      </c>
      <c r="S1069" s="92">
        <f t="shared" si="108"/>
        <v>0.45045045045044585</v>
      </c>
      <c r="T1069" s="32">
        <f t="shared" si="106"/>
        <v>1110</v>
      </c>
      <c r="U1069" s="32">
        <f t="shared" si="107"/>
        <v>54</v>
      </c>
    </row>
    <row r="1070" spans="1:21">
      <c r="A1070" s="6" t="s">
        <v>2874</v>
      </c>
      <c r="B1070" s="6">
        <v>290</v>
      </c>
      <c r="C1070" s="6">
        <v>1401</v>
      </c>
      <c r="D1070" s="6">
        <v>0.21</v>
      </c>
      <c r="E1070" s="6">
        <v>7.2550000000000003E-2</v>
      </c>
      <c r="F1070" s="6">
        <v>2.6700000000000001E-3</v>
      </c>
      <c r="G1070" s="6">
        <v>1.5888899999999999</v>
      </c>
      <c r="H1070" s="6">
        <v>5.9459999999999999E-2</v>
      </c>
      <c r="I1070" s="6">
        <v>0.15881999999999999</v>
      </c>
      <c r="J1070" s="6">
        <v>3.13E-3</v>
      </c>
      <c r="K1070" s="6">
        <v>1001</v>
      </c>
      <c r="L1070" s="6">
        <v>77</v>
      </c>
      <c r="M1070" s="35">
        <v>966</v>
      </c>
      <c r="N1070" s="35">
        <v>23</v>
      </c>
      <c r="O1070" s="6">
        <v>950</v>
      </c>
      <c r="P1070" s="6">
        <v>17</v>
      </c>
      <c r="Q1070" s="31">
        <f t="shared" si="104"/>
        <v>5.0949050949050996</v>
      </c>
      <c r="R1070" s="31">
        <f t="shared" si="105"/>
        <v>14.990657194718285</v>
      </c>
      <c r="S1070" s="92">
        <f t="shared" si="108"/>
        <v>5.0949050949050996</v>
      </c>
      <c r="T1070" s="32">
        <f t="shared" si="106"/>
        <v>950</v>
      </c>
      <c r="U1070" s="32">
        <f t="shared" si="107"/>
        <v>17</v>
      </c>
    </row>
    <row r="1071" spans="1:21">
      <c r="A1071" s="6" t="s">
        <v>2875</v>
      </c>
      <c r="B1071" s="6">
        <v>689</v>
      </c>
      <c r="C1071" s="6">
        <v>1062</v>
      </c>
      <c r="D1071" s="6">
        <v>0.65</v>
      </c>
      <c r="E1071" s="6">
        <v>6.83E-2</v>
      </c>
      <c r="F1071" s="6">
        <v>2.0999999999999999E-3</v>
      </c>
      <c r="G1071" s="6">
        <v>1.36609</v>
      </c>
      <c r="H1071" s="6">
        <v>4.2090000000000002E-2</v>
      </c>
      <c r="I1071" s="6">
        <v>0.14515</v>
      </c>
      <c r="J1071" s="6">
        <v>2.5200000000000001E-3</v>
      </c>
      <c r="K1071" s="6">
        <v>878</v>
      </c>
      <c r="L1071" s="6">
        <v>65</v>
      </c>
      <c r="M1071" s="35">
        <v>874</v>
      </c>
      <c r="N1071" s="35">
        <v>18</v>
      </c>
      <c r="O1071" s="6">
        <v>874</v>
      </c>
      <c r="P1071" s="6">
        <v>14</v>
      </c>
      <c r="Q1071" s="31">
        <f t="shared" si="104"/>
        <v>0.45558086560364419</v>
      </c>
      <c r="R1071" s="31">
        <f t="shared" si="105"/>
        <v>15.079986626924862</v>
      </c>
      <c r="S1071" s="92">
        <f t="shared" si="108"/>
        <v>0.45558086560364419</v>
      </c>
      <c r="T1071" s="32">
        <f t="shared" si="106"/>
        <v>874</v>
      </c>
      <c r="U1071" s="32">
        <f t="shared" si="107"/>
        <v>14</v>
      </c>
    </row>
    <row r="1072" spans="1:21">
      <c r="A1072" s="6" t="s">
        <v>2876</v>
      </c>
      <c r="B1072" s="6">
        <v>607</v>
      </c>
      <c r="C1072" s="6">
        <v>428</v>
      </c>
      <c r="D1072" s="6">
        <v>1.42</v>
      </c>
      <c r="E1072" s="6">
        <v>0.11051</v>
      </c>
      <c r="F1072" s="6">
        <v>2.96E-3</v>
      </c>
      <c r="G1072" s="6">
        <v>4.4673299999999996</v>
      </c>
      <c r="H1072" s="6">
        <v>0.12146999999999999</v>
      </c>
      <c r="I1072" s="6">
        <v>0.29320000000000002</v>
      </c>
      <c r="J1072" s="6">
        <v>4.8300000000000001E-3</v>
      </c>
      <c r="K1072" s="6">
        <v>1808</v>
      </c>
      <c r="L1072" s="6">
        <v>50</v>
      </c>
      <c r="M1072" s="35">
        <v>1725</v>
      </c>
      <c r="N1072" s="35">
        <v>23</v>
      </c>
      <c r="O1072" s="6">
        <v>1658</v>
      </c>
      <c r="P1072" s="6">
        <v>24</v>
      </c>
      <c r="Q1072" s="31">
        <f t="shared" si="104"/>
        <v>8.2964601769911503</v>
      </c>
      <c r="R1072" s="31">
        <f t="shared" si="105"/>
        <v>5.724901986149403</v>
      </c>
      <c r="S1072" s="92">
        <f t="shared" si="108"/>
        <v>8.2964601769911503</v>
      </c>
      <c r="T1072" s="32">
        <f t="shared" si="106"/>
        <v>1808</v>
      </c>
      <c r="U1072" s="32">
        <f t="shared" si="107"/>
        <v>50</v>
      </c>
    </row>
    <row r="1073" spans="1:21">
      <c r="A1073" s="6" t="s">
        <v>2877</v>
      </c>
      <c r="B1073" s="6">
        <v>1166</v>
      </c>
      <c r="C1073" s="6">
        <v>787</v>
      </c>
      <c r="D1073" s="6">
        <v>1.48</v>
      </c>
      <c r="E1073" s="6">
        <v>7.1319999999999995E-2</v>
      </c>
      <c r="F1073" s="6">
        <v>1.2800000000000001E-3</v>
      </c>
      <c r="G1073" s="6">
        <v>1.5902099999999999</v>
      </c>
      <c r="H1073" s="6">
        <v>3.1739999999999997E-2</v>
      </c>
      <c r="I1073" s="6">
        <v>0.16181999999999999</v>
      </c>
      <c r="J1073" s="6">
        <v>2.47E-3</v>
      </c>
      <c r="K1073" s="6">
        <v>967</v>
      </c>
      <c r="L1073" s="6">
        <v>37</v>
      </c>
      <c r="M1073" s="35">
        <v>966</v>
      </c>
      <c r="N1073" s="35">
        <v>12</v>
      </c>
      <c r="O1073" s="6">
        <v>967</v>
      </c>
      <c r="P1073" s="6">
        <v>14</v>
      </c>
      <c r="Q1073" s="31">
        <f t="shared" si="104"/>
        <v>0</v>
      </c>
      <c r="R1073" s="31">
        <f t="shared" si="105"/>
        <v>8.1820229347890319</v>
      </c>
      <c r="S1073" s="92">
        <f t="shared" si="108"/>
        <v>0</v>
      </c>
      <c r="T1073" s="32">
        <f t="shared" si="106"/>
        <v>967</v>
      </c>
      <c r="U1073" s="32">
        <f t="shared" si="107"/>
        <v>14</v>
      </c>
    </row>
    <row r="1074" spans="1:21">
      <c r="A1074" s="6" t="s">
        <v>2878</v>
      </c>
      <c r="B1074" s="6">
        <v>118</v>
      </c>
      <c r="C1074" s="6">
        <v>98</v>
      </c>
      <c r="D1074" s="6">
        <v>1.21</v>
      </c>
      <c r="E1074" s="6">
        <v>0.15931000000000001</v>
      </c>
      <c r="F1074" s="6">
        <v>2.5699999999999998E-3</v>
      </c>
      <c r="G1074" s="6">
        <v>9.27149</v>
      </c>
      <c r="H1074" s="6">
        <v>0.17191999999999999</v>
      </c>
      <c r="I1074" s="6">
        <v>0.42215000000000003</v>
      </c>
      <c r="J1074" s="6">
        <v>6.62E-3</v>
      </c>
      <c r="K1074" s="6">
        <v>2448</v>
      </c>
      <c r="L1074" s="6">
        <v>28</v>
      </c>
      <c r="M1074" s="35">
        <v>2365</v>
      </c>
      <c r="N1074" s="35">
        <v>17</v>
      </c>
      <c r="O1074" s="6">
        <v>2270</v>
      </c>
      <c r="P1074" s="6">
        <v>30</v>
      </c>
      <c r="Q1074" s="31">
        <f t="shared" si="104"/>
        <v>7.2712418300653558</v>
      </c>
      <c r="R1074" s="31">
        <f t="shared" si="105"/>
        <v>3.2414487359321678</v>
      </c>
      <c r="S1074" s="92">
        <f t="shared" si="108"/>
        <v>7.2712418300653558</v>
      </c>
      <c r="T1074" s="32">
        <f t="shared" si="106"/>
        <v>2448</v>
      </c>
      <c r="U1074" s="32">
        <f t="shared" si="107"/>
        <v>28</v>
      </c>
    </row>
    <row r="1075" spans="1:21">
      <c r="A1075" s="6" t="s">
        <v>2879</v>
      </c>
      <c r="B1075" s="6">
        <v>539</v>
      </c>
      <c r="C1075" s="6">
        <v>698</v>
      </c>
      <c r="D1075" s="6">
        <v>0.77</v>
      </c>
      <c r="E1075" s="6">
        <v>7.1660000000000001E-2</v>
      </c>
      <c r="F1075" s="6">
        <v>1.42E-3</v>
      </c>
      <c r="G1075" s="6">
        <v>1.6091200000000001</v>
      </c>
      <c r="H1075" s="6">
        <v>3.4169999999999999E-2</v>
      </c>
      <c r="I1075" s="6">
        <v>0.16292999999999999</v>
      </c>
      <c r="J1075" s="6">
        <v>2.4599999999999999E-3</v>
      </c>
      <c r="K1075" s="6">
        <v>976</v>
      </c>
      <c r="L1075" s="6">
        <v>41</v>
      </c>
      <c r="M1075" s="35">
        <v>974</v>
      </c>
      <c r="N1075" s="35">
        <v>13</v>
      </c>
      <c r="O1075" s="6">
        <v>973</v>
      </c>
      <c r="P1075" s="6">
        <v>14</v>
      </c>
      <c r="Q1075" s="31">
        <f t="shared" si="104"/>
        <v>0.30737704918032405</v>
      </c>
      <c r="R1075" s="31">
        <f t="shared" si="105"/>
        <v>8.8535069436192355</v>
      </c>
      <c r="S1075" s="92">
        <f t="shared" si="108"/>
        <v>0.30737704918032405</v>
      </c>
      <c r="T1075" s="32">
        <f t="shared" si="106"/>
        <v>973</v>
      </c>
      <c r="U1075" s="32">
        <f t="shared" si="107"/>
        <v>14</v>
      </c>
    </row>
    <row r="1076" spans="1:21">
      <c r="A1076" s="6" t="s">
        <v>2880</v>
      </c>
      <c r="B1076" s="6">
        <v>812</v>
      </c>
      <c r="C1076" s="6">
        <v>858</v>
      </c>
      <c r="D1076" s="6">
        <v>0.95</v>
      </c>
      <c r="E1076" s="6">
        <v>7.9409999999999994E-2</v>
      </c>
      <c r="F1076" s="6">
        <v>2.0200000000000001E-3</v>
      </c>
      <c r="G1076" s="6">
        <v>2.2031499999999999</v>
      </c>
      <c r="H1076" s="6">
        <v>5.9369999999999999E-2</v>
      </c>
      <c r="I1076" s="6">
        <v>0.20122000000000001</v>
      </c>
      <c r="J1076" s="6">
        <v>3.5799999999999998E-3</v>
      </c>
      <c r="K1076" s="6">
        <v>1182</v>
      </c>
      <c r="L1076" s="6">
        <v>51</v>
      </c>
      <c r="M1076" s="35">
        <v>1182</v>
      </c>
      <c r="N1076" s="35">
        <v>19</v>
      </c>
      <c r="O1076" s="6">
        <v>1182</v>
      </c>
      <c r="P1076" s="6">
        <v>19</v>
      </c>
      <c r="Q1076" s="31">
        <f t="shared" si="104"/>
        <v>0</v>
      </c>
      <c r="R1076" s="31">
        <f t="shared" si="105"/>
        <v>9.2088425206008662</v>
      </c>
      <c r="S1076" s="92">
        <f t="shared" si="108"/>
        <v>0</v>
      </c>
      <c r="T1076" s="32">
        <f t="shared" si="106"/>
        <v>1182</v>
      </c>
      <c r="U1076" s="32">
        <f t="shared" si="107"/>
        <v>51</v>
      </c>
    </row>
    <row r="1077" spans="1:21">
      <c r="A1077" s="6" t="s">
        <v>2881</v>
      </c>
      <c r="B1077" s="6">
        <v>372</v>
      </c>
      <c r="C1077" s="6">
        <v>699</v>
      </c>
      <c r="D1077" s="6">
        <v>0.53</v>
      </c>
      <c r="E1077" s="6">
        <v>0.19364000000000001</v>
      </c>
      <c r="F1077" s="6">
        <v>4.3E-3</v>
      </c>
      <c r="G1077" s="6">
        <v>14.426959999999999</v>
      </c>
      <c r="H1077" s="6">
        <v>0.34339999999999998</v>
      </c>
      <c r="I1077" s="6">
        <v>0.54047999999999996</v>
      </c>
      <c r="J1077" s="6">
        <v>8.8000000000000005E-3</v>
      </c>
      <c r="K1077" s="6">
        <v>2773</v>
      </c>
      <c r="L1077" s="6">
        <v>37</v>
      </c>
      <c r="M1077" s="35">
        <v>2778</v>
      </c>
      <c r="N1077" s="35">
        <v>23</v>
      </c>
      <c r="O1077" s="6">
        <v>2785</v>
      </c>
      <c r="P1077" s="6">
        <v>37</v>
      </c>
      <c r="Q1077" s="31">
        <f t="shared" si="104"/>
        <v>-0.43274432023079346</v>
      </c>
      <c r="R1077" s="31">
        <f t="shared" si="105"/>
        <v>3.7821307402888138</v>
      </c>
      <c r="S1077" s="92">
        <f t="shared" si="108"/>
        <v>-0.43274432023079346</v>
      </c>
      <c r="T1077" s="32">
        <f t="shared" si="106"/>
        <v>2773</v>
      </c>
      <c r="U1077" s="32">
        <f t="shared" si="107"/>
        <v>37</v>
      </c>
    </row>
    <row r="1078" spans="1:21">
      <c r="A1078" s="6" t="s">
        <v>2882</v>
      </c>
      <c r="B1078" s="6">
        <v>219</v>
      </c>
      <c r="C1078" s="6">
        <v>1084</v>
      </c>
      <c r="D1078" s="6">
        <v>0.2</v>
      </c>
      <c r="E1078" s="6">
        <v>6.9180000000000005E-2</v>
      </c>
      <c r="F1078" s="6">
        <v>1.39E-3</v>
      </c>
      <c r="G1078" s="6">
        <v>1.4296800000000001</v>
      </c>
      <c r="H1078" s="6">
        <v>3.0949999999999998E-2</v>
      </c>
      <c r="I1078" s="6">
        <v>0.14999000000000001</v>
      </c>
      <c r="J1078" s="6">
        <v>2.3E-3</v>
      </c>
      <c r="K1078" s="6">
        <v>904</v>
      </c>
      <c r="L1078" s="6">
        <v>42</v>
      </c>
      <c r="M1078" s="35">
        <v>901</v>
      </c>
      <c r="N1078" s="35">
        <v>13</v>
      </c>
      <c r="O1078" s="6">
        <v>901</v>
      </c>
      <c r="P1078" s="6">
        <v>13</v>
      </c>
      <c r="Q1078" s="31">
        <f t="shared" si="104"/>
        <v>0.33185840707964376</v>
      </c>
      <c r="R1078" s="31">
        <f t="shared" si="105"/>
        <v>9.6975148216318203</v>
      </c>
      <c r="S1078" s="92">
        <f t="shared" si="108"/>
        <v>0.33185840707964376</v>
      </c>
      <c r="T1078" s="32">
        <f t="shared" si="106"/>
        <v>901</v>
      </c>
      <c r="U1078" s="32">
        <f t="shared" si="107"/>
        <v>13</v>
      </c>
    </row>
    <row r="1079" spans="1:21">
      <c r="A1079" s="6" t="s">
        <v>2883</v>
      </c>
      <c r="B1079" s="6">
        <v>285</v>
      </c>
      <c r="C1079" s="6">
        <v>198</v>
      </c>
      <c r="D1079" s="6">
        <v>1.44</v>
      </c>
      <c r="E1079" s="6">
        <v>8.5440000000000002E-2</v>
      </c>
      <c r="F1079" s="6">
        <v>2.5100000000000001E-3</v>
      </c>
      <c r="G1079" s="6">
        <v>2.68642</v>
      </c>
      <c r="H1079" s="6">
        <v>8.0869999999999997E-2</v>
      </c>
      <c r="I1079" s="6">
        <v>0.22792999999999999</v>
      </c>
      <c r="J1079" s="6">
        <v>4.2300000000000003E-3</v>
      </c>
      <c r="K1079" s="6">
        <v>1326</v>
      </c>
      <c r="L1079" s="6">
        <v>58</v>
      </c>
      <c r="M1079" s="35">
        <v>1325</v>
      </c>
      <c r="N1079" s="35">
        <v>22</v>
      </c>
      <c r="O1079" s="6">
        <v>1324</v>
      </c>
      <c r="P1079" s="6">
        <v>22</v>
      </c>
      <c r="Q1079" s="31">
        <f t="shared" si="104"/>
        <v>0.15082956259426794</v>
      </c>
      <c r="R1079" s="31">
        <f t="shared" si="105"/>
        <v>9.3439612052310004</v>
      </c>
      <c r="S1079" s="92">
        <f t="shared" si="108"/>
        <v>0.15082956259426794</v>
      </c>
      <c r="T1079" s="32">
        <f t="shared" si="106"/>
        <v>1326</v>
      </c>
      <c r="U1079" s="32">
        <f t="shared" si="107"/>
        <v>58</v>
      </c>
    </row>
    <row r="1080" spans="1:21">
      <c r="A1080" s="6" t="s">
        <v>2884</v>
      </c>
      <c r="B1080" s="6">
        <v>18</v>
      </c>
      <c r="C1080" s="6">
        <v>787</v>
      </c>
      <c r="D1080" s="6">
        <v>0.02</v>
      </c>
      <c r="E1080" s="6">
        <v>7.2099999999999997E-2</v>
      </c>
      <c r="F1080" s="6">
        <v>1.7600000000000001E-3</v>
      </c>
      <c r="G1080" s="6">
        <v>1.64869</v>
      </c>
      <c r="H1080" s="6">
        <v>4.2009999999999999E-2</v>
      </c>
      <c r="I1080" s="6">
        <v>0.16592999999999999</v>
      </c>
      <c r="J1080" s="6">
        <v>2.6800000000000001E-3</v>
      </c>
      <c r="K1080" s="6">
        <v>989</v>
      </c>
      <c r="L1080" s="6">
        <v>51</v>
      </c>
      <c r="M1080" s="35">
        <v>989</v>
      </c>
      <c r="N1080" s="35">
        <v>16</v>
      </c>
      <c r="O1080" s="6">
        <v>990</v>
      </c>
      <c r="P1080" s="6">
        <v>15</v>
      </c>
      <c r="Q1080" s="31">
        <f t="shared" si="104"/>
        <v>-0.10111223458038054</v>
      </c>
      <c r="R1080" s="31">
        <f t="shared" si="105"/>
        <v>10.760284986895691</v>
      </c>
      <c r="S1080" s="92">
        <f t="shared" si="108"/>
        <v>-0.10111223458038054</v>
      </c>
      <c r="T1080" s="32">
        <f t="shared" si="106"/>
        <v>990</v>
      </c>
      <c r="U1080" s="32">
        <f t="shared" si="107"/>
        <v>15</v>
      </c>
    </row>
    <row r="1081" spans="1:21">
      <c r="A1081" s="6" t="s">
        <v>2885</v>
      </c>
      <c r="B1081" s="6">
        <v>125</v>
      </c>
      <c r="C1081" s="6">
        <v>181</v>
      </c>
      <c r="D1081" s="6">
        <v>0.69</v>
      </c>
      <c r="E1081" s="6">
        <v>7.3279999999999998E-2</v>
      </c>
      <c r="F1081" s="6">
        <v>1.9499999999999999E-3</v>
      </c>
      <c r="G1081" s="6">
        <v>1.7462500000000001</v>
      </c>
      <c r="H1081" s="6">
        <v>4.8230000000000002E-2</v>
      </c>
      <c r="I1081" s="6">
        <v>0.17279</v>
      </c>
      <c r="J1081" s="6">
        <v>3.0300000000000001E-3</v>
      </c>
      <c r="K1081" s="6">
        <v>1022</v>
      </c>
      <c r="L1081" s="6">
        <v>55</v>
      </c>
      <c r="M1081" s="35">
        <v>1026</v>
      </c>
      <c r="N1081" s="35">
        <v>18</v>
      </c>
      <c r="O1081" s="6">
        <v>1027</v>
      </c>
      <c r="P1081" s="6">
        <v>17</v>
      </c>
      <c r="Q1081" s="31">
        <f t="shared" si="104"/>
        <v>-0.48923679060666192</v>
      </c>
      <c r="R1081" s="31">
        <f t="shared" si="105"/>
        <v>11.315946462292544</v>
      </c>
      <c r="S1081" s="92">
        <f t="shared" si="108"/>
        <v>-0.48923679060666192</v>
      </c>
      <c r="T1081" s="32">
        <f t="shared" si="106"/>
        <v>1022</v>
      </c>
      <c r="U1081" s="32">
        <f t="shared" si="107"/>
        <v>55</v>
      </c>
    </row>
    <row r="1082" spans="1:21">
      <c r="A1082" s="6" t="s">
        <v>2886</v>
      </c>
      <c r="B1082" s="6">
        <v>231</v>
      </c>
      <c r="C1082" s="6">
        <v>350</v>
      </c>
      <c r="D1082" s="6">
        <v>0.66</v>
      </c>
      <c r="E1082" s="6">
        <v>7.8520000000000006E-2</v>
      </c>
      <c r="F1082" s="6">
        <v>3.63E-3</v>
      </c>
      <c r="G1082" s="6">
        <v>2.1403099999999999</v>
      </c>
      <c r="H1082" s="6">
        <v>9.7640000000000005E-2</v>
      </c>
      <c r="I1082" s="6">
        <v>0.19775000000000001</v>
      </c>
      <c r="J1082" s="6">
        <v>4.2599999999999999E-3</v>
      </c>
      <c r="K1082" s="6">
        <v>1160</v>
      </c>
      <c r="L1082" s="6">
        <v>94</v>
      </c>
      <c r="M1082" s="35">
        <v>1162</v>
      </c>
      <c r="N1082" s="35">
        <v>32</v>
      </c>
      <c r="O1082" s="6">
        <v>1163</v>
      </c>
      <c r="P1082" s="6">
        <v>23</v>
      </c>
      <c r="Q1082" s="31">
        <f t="shared" si="104"/>
        <v>-0.2586206896551646</v>
      </c>
      <c r="R1082" s="31">
        <f t="shared" si="105"/>
        <v>16.725704288151029</v>
      </c>
      <c r="S1082" s="92">
        <f t="shared" si="108"/>
        <v>-0.2586206896551646</v>
      </c>
      <c r="T1082" s="32">
        <f t="shared" si="106"/>
        <v>1160</v>
      </c>
      <c r="U1082" s="32">
        <f t="shared" si="107"/>
        <v>94</v>
      </c>
    </row>
    <row r="1083" spans="1:21">
      <c r="A1083" s="6" t="s">
        <v>2887</v>
      </c>
      <c r="B1083" s="6">
        <v>456</v>
      </c>
      <c r="C1083" s="6">
        <v>254</v>
      </c>
      <c r="D1083" s="6">
        <v>1.8</v>
      </c>
      <c r="E1083" s="6">
        <v>7.3859999999999995E-2</v>
      </c>
      <c r="F1083" s="6">
        <v>2.5999999999999999E-3</v>
      </c>
      <c r="G1083" s="6">
        <v>1.7687600000000001</v>
      </c>
      <c r="H1083" s="6">
        <v>6.2489999999999997E-2</v>
      </c>
      <c r="I1083" s="6">
        <v>0.17383000000000001</v>
      </c>
      <c r="J1083" s="6">
        <v>3.32E-3</v>
      </c>
      <c r="K1083" s="6">
        <v>1038</v>
      </c>
      <c r="L1083" s="6">
        <v>73</v>
      </c>
      <c r="M1083" s="35">
        <v>1034</v>
      </c>
      <c r="N1083" s="35">
        <v>23</v>
      </c>
      <c r="O1083" s="6">
        <v>1033</v>
      </c>
      <c r="P1083" s="6">
        <v>18</v>
      </c>
      <c r="Q1083" s="31">
        <f t="shared" si="104"/>
        <v>0.4816955684007751</v>
      </c>
      <c r="R1083" s="31">
        <f t="shared" si="105"/>
        <v>14.421015455618738</v>
      </c>
      <c r="S1083" s="92">
        <f t="shared" si="108"/>
        <v>0.4816955684007751</v>
      </c>
      <c r="T1083" s="32">
        <f t="shared" si="106"/>
        <v>1038</v>
      </c>
      <c r="U1083" s="32">
        <f t="shared" si="107"/>
        <v>73</v>
      </c>
    </row>
    <row r="1084" spans="1:21">
      <c r="A1084" s="6" t="s">
        <v>2888</v>
      </c>
      <c r="B1084" s="6">
        <v>210</v>
      </c>
      <c r="C1084" s="6">
        <v>442</v>
      </c>
      <c r="D1084" s="6">
        <v>0.48</v>
      </c>
      <c r="E1084" s="6">
        <v>8.158E-2</v>
      </c>
      <c r="F1084" s="6">
        <v>1.8400000000000001E-3</v>
      </c>
      <c r="G1084" s="6">
        <v>2.38401</v>
      </c>
      <c r="H1084" s="6">
        <v>5.7910000000000003E-2</v>
      </c>
      <c r="I1084" s="6">
        <v>0.21193999999999999</v>
      </c>
      <c r="J1084" s="6">
        <v>3.5400000000000002E-3</v>
      </c>
      <c r="K1084" s="6">
        <v>1235</v>
      </c>
      <c r="L1084" s="6">
        <v>45</v>
      </c>
      <c r="M1084" s="35">
        <v>1238</v>
      </c>
      <c r="N1084" s="35">
        <v>17</v>
      </c>
      <c r="O1084" s="6">
        <v>1239</v>
      </c>
      <c r="P1084" s="6">
        <v>19</v>
      </c>
      <c r="Q1084" s="31">
        <f t="shared" si="104"/>
        <v>-0.32388663967610754</v>
      </c>
      <c r="R1084" s="31">
        <f t="shared" si="105"/>
        <v>7.9321462295085325</v>
      </c>
      <c r="S1084" s="92">
        <f t="shared" si="108"/>
        <v>-0.32388663967610754</v>
      </c>
      <c r="T1084" s="32">
        <f t="shared" si="106"/>
        <v>1235</v>
      </c>
      <c r="U1084" s="32">
        <f t="shared" si="107"/>
        <v>45</v>
      </c>
    </row>
    <row r="1085" spans="1:21">
      <c r="A1085" s="6" t="s">
        <v>2889</v>
      </c>
      <c r="B1085" s="6">
        <v>393</v>
      </c>
      <c r="C1085" s="6">
        <v>238</v>
      </c>
      <c r="D1085" s="6">
        <v>1.65</v>
      </c>
      <c r="E1085" s="6">
        <v>6.4579999999999999E-2</v>
      </c>
      <c r="F1085" s="6">
        <v>1.92E-3</v>
      </c>
      <c r="G1085" s="6">
        <v>1.12229</v>
      </c>
      <c r="H1085" s="6">
        <v>3.4020000000000002E-2</v>
      </c>
      <c r="I1085" s="6">
        <v>0.12612000000000001</v>
      </c>
      <c r="J1085" s="6">
        <v>2.2000000000000001E-3</v>
      </c>
      <c r="K1085" s="6">
        <v>761</v>
      </c>
      <c r="L1085" s="6">
        <v>64</v>
      </c>
      <c r="M1085" s="35">
        <v>764</v>
      </c>
      <c r="N1085" s="35">
        <v>16</v>
      </c>
      <c r="O1085" s="6">
        <v>766</v>
      </c>
      <c r="P1085" s="6">
        <v>13</v>
      </c>
      <c r="Q1085" s="31">
        <f t="shared" ref="Q1085:Q1148" si="109">(1-O1085/K1085)*100</f>
        <v>-0.65703022339027584</v>
      </c>
      <c r="R1085" s="31">
        <f t="shared" ref="R1085:R1148" si="110">SQRT((2*P1085)^2*(-1/K1085)^2+(2*L1085)^2*(O1085/K1085^2)^2)*100</f>
        <v>17.271775242869612</v>
      </c>
      <c r="S1085" s="92">
        <f t="shared" si="108"/>
        <v>-0.65703022339027584</v>
      </c>
      <c r="T1085" s="32">
        <f t="shared" ref="T1085:T1148" si="111">IF(O1085&lt;=1000,O1085,K1085)</f>
        <v>766</v>
      </c>
      <c r="U1085" s="32">
        <f t="shared" ref="U1085:U1148" si="112">IF(T1085&lt;=1000,P1085,L1085)</f>
        <v>13</v>
      </c>
    </row>
    <row r="1086" spans="1:21">
      <c r="A1086" s="6" t="s">
        <v>2890</v>
      </c>
      <c r="B1086" s="6">
        <v>163</v>
      </c>
      <c r="C1086" s="6">
        <v>146</v>
      </c>
      <c r="D1086" s="6">
        <v>1.1200000000000001</v>
      </c>
      <c r="E1086" s="6">
        <v>9.3670000000000003E-2</v>
      </c>
      <c r="F1086" s="6">
        <v>5.79E-3</v>
      </c>
      <c r="G1086" s="6">
        <v>3.4022899999999998</v>
      </c>
      <c r="H1086" s="6">
        <v>0.20452000000000001</v>
      </c>
      <c r="I1086" s="6">
        <v>0.26358999999999999</v>
      </c>
      <c r="J1086" s="6">
        <v>6.96E-3</v>
      </c>
      <c r="K1086" s="6">
        <v>1501</v>
      </c>
      <c r="L1086" s="6">
        <v>120</v>
      </c>
      <c r="M1086" s="35">
        <v>1505</v>
      </c>
      <c r="N1086" s="35">
        <v>47</v>
      </c>
      <c r="O1086" s="6">
        <v>1508</v>
      </c>
      <c r="P1086" s="6">
        <v>36</v>
      </c>
      <c r="Q1086" s="31">
        <f t="shared" si="109"/>
        <v>-0.4663557628247883</v>
      </c>
      <c r="R1086" s="31">
        <f t="shared" si="110"/>
        <v>16.764797633422376</v>
      </c>
      <c r="S1086" s="92">
        <f t="shared" si="108"/>
        <v>-0.4663557628247883</v>
      </c>
      <c r="T1086" s="32">
        <f t="shared" si="111"/>
        <v>1501</v>
      </c>
      <c r="U1086" s="32">
        <f t="shared" si="112"/>
        <v>120</v>
      </c>
    </row>
    <row r="1087" spans="1:21">
      <c r="A1087" s="6" t="s">
        <v>2891</v>
      </c>
      <c r="B1087" s="6">
        <v>123</v>
      </c>
      <c r="C1087" s="6">
        <v>674</v>
      </c>
      <c r="D1087" s="6">
        <v>0.18</v>
      </c>
      <c r="E1087" s="6">
        <v>7.3380000000000001E-2</v>
      </c>
      <c r="F1087" s="6">
        <v>2.47E-3</v>
      </c>
      <c r="G1087" s="6">
        <v>1.7502500000000001</v>
      </c>
      <c r="H1087" s="6">
        <v>5.9859999999999997E-2</v>
      </c>
      <c r="I1087" s="6">
        <v>0.17313000000000001</v>
      </c>
      <c r="J1087" s="6">
        <v>3.1199999999999999E-3</v>
      </c>
      <c r="K1087" s="6">
        <v>1024</v>
      </c>
      <c r="L1087" s="6">
        <v>70</v>
      </c>
      <c r="M1087" s="35">
        <v>1027</v>
      </c>
      <c r="N1087" s="35">
        <v>22</v>
      </c>
      <c r="O1087" s="6">
        <v>1029</v>
      </c>
      <c r="P1087" s="6">
        <v>17</v>
      </c>
      <c r="Q1087" s="31">
        <f t="shared" si="109"/>
        <v>-0.48828125</v>
      </c>
      <c r="R1087" s="31">
        <f t="shared" si="110"/>
        <v>14.134160388348729</v>
      </c>
      <c r="S1087" s="92">
        <f t="shared" si="108"/>
        <v>-0.48828125</v>
      </c>
      <c r="T1087" s="32">
        <f t="shared" si="111"/>
        <v>1024</v>
      </c>
      <c r="U1087" s="32">
        <f t="shared" si="112"/>
        <v>70</v>
      </c>
    </row>
    <row r="1088" spans="1:21">
      <c r="A1088" s="6" t="s">
        <v>2892</v>
      </c>
      <c r="B1088" s="6">
        <v>128</v>
      </c>
      <c r="C1088" s="6">
        <v>650</v>
      </c>
      <c r="D1088" s="6">
        <v>0.2</v>
      </c>
      <c r="E1088" s="6">
        <v>7.8039999999999998E-2</v>
      </c>
      <c r="F1088" s="6">
        <v>2.7699999999999999E-3</v>
      </c>
      <c r="G1088" s="6">
        <v>2.1122200000000002</v>
      </c>
      <c r="H1088" s="6">
        <v>7.4620000000000006E-2</v>
      </c>
      <c r="I1088" s="6">
        <v>0.19622999999999999</v>
      </c>
      <c r="J1088" s="6">
        <v>3.63E-3</v>
      </c>
      <c r="K1088" s="6">
        <v>1148</v>
      </c>
      <c r="L1088" s="6">
        <v>72</v>
      </c>
      <c r="M1088" s="35">
        <v>1153</v>
      </c>
      <c r="N1088" s="35">
        <v>24</v>
      </c>
      <c r="O1088" s="6">
        <v>1155</v>
      </c>
      <c r="P1088" s="6">
        <v>20</v>
      </c>
      <c r="Q1088" s="31">
        <f t="shared" si="109"/>
        <v>-0.60975609756097615</v>
      </c>
      <c r="R1088" s="31">
        <f t="shared" si="110"/>
        <v>13.092206706299736</v>
      </c>
      <c r="S1088" s="92">
        <f t="shared" si="108"/>
        <v>-0.60975609756097615</v>
      </c>
      <c r="T1088" s="32">
        <f t="shared" si="111"/>
        <v>1148</v>
      </c>
      <c r="U1088" s="32">
        <f t="shared" si="112"/>
        <v>72</v>
      </c>
    </row>
    <row r="1089" spans="1:21">
      <c r="A1089" s="6" t="s">
        <v>2893</v>
      </c>
      <c r="B1089" s="6">
        <v>187</v>
      </c>
      <c r="C1089" s="6">
        <v>204</v>
      </c>
      <c r="D1089" s="6">
        <v>0.92</v>
      </c>
      <c r="E1089" s="6">
        <v>7.3389999999999997E-2</v>
      </c>
      <c r="F1089" s="6">
        <v>3.13E-3</v>
      </c>
      <c r="G1089" s="6">
        <v>1.75048</v>
      </c>
      <c r="H1089" s="6">
        <v>7.3090000000000002E-2</v>
      </c>
      <c r="I1089" s="6">
        <v>0.17307</v>
      </c>
      <c r="J1089" s="6">
        <v>3.5599999999999998E-3</v>
      </c>
      <c r="K1089" s="6">
        <v>1025</v>
      </c>
      <c r="L1089" s="6">
        <v>88</v>
      </c>
      <c r="M1089" s="35">
        <v>1027</v>
      </c>
      <c r="N1089" s="35">
        <v>27</v>
      </c>
      <c r="O1089" s="6">
        <v>1029</v>
      </c>
      <c r="P1089" s="6">
        <v>20</v>
      </c>
      <c r="Q1089" s="31">
        <f t="shared" si="109"/>
        <v>-0.39024390243902474</v>
      </c>
      <c r="R1089" s="31">
        <f t="shared" si="110"/>
        <v>17.673955170484835</v>
      </c>
      <c r="S1089" s="92">
        <f t="shared" si="108"/>
        <v>-0.39024390243902474</v>
      </c>
      <c r="T1089" s="32">
        <f t="shared" si="111"/>
        <v>1025</v>
      </c>
      <c r="U1089" s="32">
        <f t="shared" si="112"/>
        <v>88</v>
      </c>
    </row>
    <row r="1090" spans="1:21">
      <c r="A1090" s="6" t="s">
        <v>2894</v>
      </c>
      <c r="B1090" s="6">
        <v>102</v>
      </c>
      <c r="C1090" s="6">
        <v>329</v>
      </c>
      <c r="D1090" s="6">
        <v>0.31</v>
      </c>
      <c r="E1090" s="6">
        <v>7.3910000000000003E-2</v>
      </c>
      <c r="F1090" s="6">
        <v>2.64E-3</v>
      </c>
      <c r="G1090" s="6">
        <v>1.7678100000000001</v>
      </c>
      <c r="H1090" s="6">
        <v>6.2590000000000007E-2</v>
      </c>
      <c r="I1090" s="6">
        <v>0.17355000000000001</v>
      </c>
      <c r="J1090" s="6">
        <v>3.2399999999999998E-3</v>
      </c>
      <c r="K1090" s="6">
        <v>1039</v>
      </c>
      <c r="L1090" s="6">
        <v>74</v>
      </c>
      <c r="M1090" s="35">
        <v>1034</v>
      </c>
      <c r="N1090" s="35">
        <v>23</v>
      </c>
      <c r="O1090" s="6">
        <v>1032</v>
      </c>
      <c r="P1090" s="6">
        <v>18</v>
      </c>
      <c r="Q1090" s="31">
        <f t="shared" si="109"/>
        <v>0.67372473532242294</v>
      </c>
      <c r="R1090" s="31">
        <f t="shared" si="110"/>
        <v>14.566581673236733</v>
      </c>
      <c r="S1090" s="92">
        <f t="shared" si="108"/>
        <v>0.67372473532242294</v>
      </c>
      <c r="T1090" s="32">
        <f t="shared" si="111"/>
        <v>1039</v>
      </c>
      <c r="U1090" s="32">
        <f t="shared" si="112"/>
        <v>74</v>
      </c>
    </row>
    <row r="1091" spans="1:21">
      <c r="A1091" s="6" t="s">
        <v>2895</v>
      </c>
      <c r="B1091" s="6">
        <v>69</v>
      </c>
      <c r="C1091" s="6">
        <v>209</v>
      </c>
      <c r="D1091" s="6">
        <v>0.33</v>
      </c>
      <c r="E1091" s="6">
        <v>6.8400000000000002E-2</v>
      </c>
      <c r="F1091" s="6">
        <v>2.9099999999999998E-3</v>
      </c>
      <c r="G1091" s="6">
        <v>1.3914500000000001</v>
      </c>
      <c r="H1091" s="6">
        <v>5.8130000000000001E-2</v>
      </c>
      <c r="I1091" s="6">
        <v>0.14765</v>
      </c>
      <c r="J1091" s="6">
        <v>3.0500000000000002E-3</v>
      </c>
      <c r="K1091" s="6">
        <v>881</v>
      </c>
      <c r="L1091" s="6">
        <v>90</v>
      </c>
      <c r="M1091" s="35">
        <v>885</v>
      </c>
      <c r="N1091" s="35">
        <v>25</v>
      </c>
      <c r="O1091" s="6">
        <v>888</v>
      </c>
      <c r="P1091" s="6">
        <v>17</v>
      </c>
      <c r="Q1091" s="31">
        <f t="shared" si="109"/>
        <v>-0.79455164585697791</v>
      </c>
      <c r="R1091" s="31">
        <f t="shared" si="110"/>
        <v>20.952156820407456</v>
      </c>
      <c r="S1091" s="92">
        <f t="shared" si="108"/>
        <v>-0.79455164585697791</v>
      </c>
      <c r="T1091" s="32">
        <f t="shared" si="111"/>
        <v>888</v>
      </c>
      <c r="U1091" s="32">
        <f t="shared" si="112"/>
        <v>17</v>
      </c>
    </row>
    <row r="1092" spans="1:21">
      <c r="A1092" s="6" t="s">
        <v>2896</v>
      </c>
      <c r="B1092" s="6">
        <v>641</v>
      </c>
      <c r="C1092" s="6">
        <v>689</v>
      </c>
      <c r="D1092" s="6">
        <v>0.93</v>
      </c>
      <c r="E1092" s="6">
        <v>0.16225999999999999</v>
      </c>
      <c r="F1092" s="6">
        <v>6.5700000000000003E-3</v>
      </c>
      <c r="G1092" s="6">
        <v>10.135820000000001</v>
      </c>
      <c r="H1092" s="6">
        <v>0.40350999999999998</v>
      </c>
      <c r="I1092" s="6">
        <v>0.45308999999999999</v>
      </c>
      <c r="J1092" s="6">
        <v>8.9999999999999993E-3</v>
      </c>
      <c r="K1092" s="6">
        <v>2479</v>
      </c>
      <c r="L1092" s="6">
        <v>70</v>
      </c>
      <c r="M1092" s="35">
        <v>2447</v>
      </c>
      <c r="N1092" s="35">
        <v>37</v>
      </c>
      <c r="O1092" s="6">
        <v>2409</v>
      </c>
      <c r="P1092" s="6">
        <v>40</v>
      </c>
      <c r="Q1092" s="31">
        <f t="shared" si="109"/>
        <v>2.8237192416296852</v>
      </c>
      <c r="R1092" s="31">
        <f t="shared" si="110"/>
        <v>6.3664783263689388</v>
      </c>
      <c r="S1092" s="92">
        <f t="shared" ref="S1092:S1155" si="113">IF(OR(Q1092-R1092&gt;10,Q1092+R1092&lt;-5),"X",Q1092)</f>
        <v>2.8237192416296852</v>
      </c>
      <c r="T1092" s="32">
        <f t="shared" si="111"/>
        <v>2479</v>
      </c>
      <c r="U1092" s="32">
        <f t="shared" si="112"/>
        <v>70</v>
      </c>
    </row>
    <row r="1093" spans="1:21">
      <c r="A1093" s="6" t="s">
        <v>2897</v>
      </c>
      <c r="B1093" s="6">
        <v>96</v>
      </c>
      <c r="C1093" s="6">
        <v>359</v>
      </c>
      <c r="D1093" s="6">
        <v>0.27</v>
      </c>
      <c r="E1093" s="6">
        <v>7.3419999999999999E-2</v>
      </c>
      <c r="F1093" s="6">
        <v>2.0300000000000001E-3</v>
      </c>
      <c r="G1093" s="6">
        <v>1.8179099999999999</v>
      </c>
      <c r="H1093" s="6">
        <v>5.1619999999999999E-2</v>
      </c>
      <c r="I1093" s="6">
        <v>0.17962</v>
      </c>
      <c r="J1093" s="6">
        <v>3.0899999999999999E-3</v>
      </c>
      <c r="K1093" s="6">
        <v>1026</v>
      </c>
      <c r="L1093" s="6">
        <v>57</v>
      </c>
      <c r="M1093" s="35">
        <v>1052</v>
      </c>
      <c r="N1093" s="35">
        <v>19</v>
      </c>
      <c r="O1093" s="6">
        <v>1065</v>
      </c>
      <c r="P1093" s="6">
        <v>17</v>
      </c>
      <c r="Q1093" s="31">
        <f t="shared" si="109"/>
        <v>-3.8011695906432719</v>
      </c>
      <c r="R1093" s="31">
        <f t="shared" si="110"/>
        <v>12.00009633258512</v>
      </c>
      <c r="S1093" s="92">
        <f t="shared" si="113"/>
        <v>-3.8011695906432719</v>
      </c>
      <c r="T1093" s="32">
        <f t="shared" si="111"/>
        <v>1026</v>
      </c>
      <c r="U1093" s="32">
        <f t="shared" si="112"/>
        <v>57</v>
      </c>
    </row>
    <row r="1094" spans="1:21">
      <c r="A1094" s="6" t="s">
        <v>2898</v>
      </c>
      <c r="B1094" s="6">
        <v>71</v>
      </c>
      <c r="C1094" s="6">
        <v>423</v>
      </c>
      <c r="D1094" s="6">
        <v>0.17</v>
      </c>
      <c r="E1094" s="6">
        <v>8.1820000000000004E-2</v>
      </c>
      <c r="F1094" s="6">
        <v>2.4499999999999999E-3</v>
      </c>
      <c r="G1094" s="6">
        <v>2.3141500000000002</v>
      </c>
      <c r="H1094" s="6">
        <v>7.0370000000000002E-2</v>
      </c>
      <c r="I1094" s="6">
        <v>0.20518</v>
      </c>
      <c r="J1094" s="6">
        <v>3.6600000000000001E-3</v>
      </c>
      <c r="K1094" s="6">
        <v>1241</v>
      </c>
      <c r="L1094" s="6">
        <v>60</v>
      </c>
      <c r="M1094" s="35">
        <v>1217</v>
      </c>
      <c r="N1094" s="35">
        <v>22</v>
      </c>
      <c r="O1094" s="6">
        <v>1203</v>
      </c>
      <c r="P1094" s="6">
        <v>20</v>
      </c>
      <c r="Q1094" s="31">
        <f t="shared" si="109"/>
        <v>3.0620467365028214</v>
      </c>
      <c r="R1094" s="31">
        <f t="shared" si="110"/>
        <v>9.912223964715638</v>
      </c>
      <c r="S1094" s="92">
        <f t="shared" si="113"/>
        <v>3.0620467365028214</v>
      </c>
      <c r="T1094" s="32">
        <f t="shared" si="111"/>
        <v>1241</v>
      </c>
      <c r="U1094" s="32">
        <f t="shared" si="112"/>
        <v>60</v>
      </c>
    </row>
    <row r="1095" spans="1:21">
      <c r="A1095" s="6" t="s">
        <v>2899</v>
      </c>
      <c r="B1095" s="6">
        <v>107</v>
      </c>
      <c r="C1095" s="6">
        <v>115</v>
      </c>
      <c r="D1095" s="6">
        <v>0.93</v>
      </c>
      <c r="E1095" s="6">
        <v>7.2989999999999999E-2</v>
      </c>
      <c r="F1095" s="6">
        <v>3.0799999999999998E-3</v>
      </c>
      <c r="G1095" s="6">
        <v>1.7446299999999999</v>
      </c>
      <c r="H1095" s="6">
        <v>7.2319999999999995E-2</v>
      </c>
      <c r="I1095" s="6">
        <v>0.17343</v>
      </c>
      <c r="J1095" s="6">
        <v>3.5799999999999998E-3</v>
      </c>
      <c r="K1095" s="6">
        <v>1014</v>
      </c>
      <c r="L1095" s="6">
        <v>88</v>
      </c>
      <c r="M1095" s="35">
        <v>1025</v>
      </c>
      <c r="N1095" s="35">
        <v>27</v>
      </c>
      <c r="O1095" s="6">
        <v>1031</v>
      </c>
      <c r="P1095" s="6">
        <v>20</v>
      </c>
      <c r="Q1095" s="31">
        <f t="shared" si="109"/>
        <v>-1.6765285996055201</v>
      </c>
      <c r="R1095" s="31">
        <f t="shared" si="110"/>
        <v>18.08350176673774</v>
      </c>
      <c r="S1095" s="92">
        <f t="shared" si="113"/>
        <v>-1.6765285996055201</v>
      </c>
      <c r="T1095" s="32">
        <f t="shared" si="111"/>
        <v>1014</v>
      </c>
      <c r="U1095" s="32">
        <f t="shared" si="112"/>
        <v>88</v>
      </c>
    </row>
    <row r="1096" spans="1:21">
      <c r="A1096" s="6" t="s">
        <v>2900</v>
      </c>
      <c r="B1096" s="6">
        <v>101</v>
      </c>
      <c r="C1096" s="6">
        <v>121</v>
      </c>
      <c r="D1096" s="6">
        <v>0.83</v>
      </c>
      <c r="E1096" s="6">
        <v>7.4609999999999996E-2</v>
      </c>
      <c r="F1096" s="6">
        <v>3.2299999999999998E-3</v>
      </c>
      <c r="G1096" s="6">
        <v>1.8327100000000001</v>
      </c>
      <c r="H1096" s="6">
        <v>7.8030000000000002E-2</v>
      </c>
      <c r="I1096" s="6">
        <v>0.17809</v>
      </c>
      <c r="J1096" s="6">
        <v>3.7599999999999999E-3</v>
      </c>
      <c r="K1096" s="6">
        <v>1058</v>
      </c>
      <c r="L1096" s="6">
        <v>89</v>
      </c>
      <c r="M1096" s="35">
        <v>1057</v>
      </c>
      <c r="N1096" s="35">
        <v>28</v>
      </c>
      <c r="O1096" s="6">
        <v>1057</v>
      </c>
      <c r="P1096" s="6">
        <v>21</v>
      </c>
      <c r="Q1096" s="31">
        <f t="shared" si="109"/>
        <v>9.4517958412099201E-2</v>
      </c>
      <c r="R1096" s="31">
        <f t="shared" si="110"/>
        <v>17.27071856921264</v>
      </c>
      <c r="S1096" s="92">
        <f t="shared" si="113"/>
        <v>9.4517958412099201E-2</v>
      </c>
      <c r="T1096" s="32">
        <f t="shared" si="111"/>
        <v>1058</v>
      </c>
      <c r="U1096" s="32">
        <f t="shared" si="112"/>
        <v>89</v>
      </c>
    </row>
    <row r="1097" spans="1:21">
      <c r="A1097" s="6" t="s">
        <v>2901</v>
      </c>
      <c r="B1097" s="6">
        <v>208</v>
      </c>
      <c r="C1097" s="6">
        <v>530</v>
      </c>
      <c r="D1097" s="6">
        <v>0.39</v>
      </c>
      <c r="E1097" s="6">
        <v>7.3870000000000005E-2</v>
      </c>
      <c r="F1097" s="6">
        <v>2.5300000000000001E-3</v>
      </c>
      <c r="G1097" s="6">
        <v>1.77094</v>
      </c>
      <c r="H1097" s="6">
        <v>6.0490000000000002E-2</v>
      </c>
      <c r="I1097" s="6">
        <v>0.17387</v>
      </c>
      <c r="J1097" s="6">
        <v>3.2299999999999998E-3</v>
      </c>
      <c r="K1097" s="6">
        <v>1038</v>
      </c>
      <c r="L1097" s="6">
        <v>71</v>
      </c>
      <c r="M1097" s="35">
        <v>1035</v>
      </c>
      <c r="N1097" s="35">
        <v>22</v>
      </c>
      <c r="O1097" s="6">
        <v>1033</v>
      </c>
      <c r="P1097" s="6">
        <v>18</v>
      </c>
      <c r="Q1097" s="31">
        <f t="shared" si="109"/>
        <v>0.4816955684007751</v>
      </c>
      <c r="R1097" s="31">
        <f t="shared" si="110"/>
        <v>14.049073748387956</v>
      </c>
      <c r="S1097" s="92">
        <f t="shared" si="113"/>
        <v>0.4816955684007751</v>
      </c>
      <c r="T1097" s="32">
        <f t="shared" si="111"/>
        <v>1038</v>
      </c>
      <c r="U1097" s="32">
        <f t="shared" si="112"/>
        <v>71</v>
      </c>
    </row>
    <row r="1098" spans="1:21">
      <c r="A1098" s="6" t="s">
        <v>2902</v>
      </c>
      <c r="B1098" s="6">
        <v>108</v>
      </c>
      <c r="C1098" s="6">
        <v>337</v>
      </c>
      <c r="D1098" s="6">
        <v>0.32</v>
      </c>
      <c r="E1098" s="6">
        <v>7.4810000000000001E-2</v>
      </c>
      <c r="F1098" s="6">
        <v>3.32E-3</v>
      </c>
      <c r="G1098" s="6">
        <v>1.84623</v>
      </c>
      <c r="H1098" s="6">
        <v>8.0159999999999995E-2</v>
      </c>
      <c r="I1098" s="6">
        <v>0.17907999999999999</v>
      </c>
      <c r="J1098" s="6">
        <v>3.79E-3</v>
      </c>
      <c r="K1098" s="6">
        <v>1063</v>
      </c>
      <c r="L1098" s="6">
        <v>92</v>
      </c>
      <c r="M1098" s="35">
        <v>1062</v>
      </c>
      <c r="N1098" s="35">
        <v>29</v>
      </c>
      <c r="O1098" s="6">
        <v>1062</v>
      </c>
      <c r="P1098" s="6">
        <v>21</v>
      </c>
      <c r="Q1098" s="31">
        <f t="shared" si="109"/>
        <v>9.4073377234238365E-2</v>
      </c>
      <c r="R1098" s="31">
        <f t="shared" si="110"/>
        <v>17.738839558233462</v>
      </c>
      <c r="S1098" s="92">
        <f t="shared" si="113"/>
        <v>9.4073377234238365E-2</v>
      </c>
      <c r="T1098" s="32">
        <f t="shared" si="111"/>
        <v>1063</v>
      </c>
      <c r="U1098" s="32">
        <f t="shared" si="112"/>
        <v>92</v>
      </c>
    </row>
    <row r="1099" spans="1:21">
      <c r="A1099" s="6" t="s">
        <v>2903</v>
      </c>
      <c r="B1099" s="6">
        <v>103</v>
      </c>
      <c r="C1099" s="6">
        <v>269</v>
      </c>
      <c r="D1099" s="6">
        <v>0.38</v>
      </c>
      <c r="E1099" s="6">
        <v>7.1309999999999998E-2</v>
      </c>
      <c r="F1099" s="6">
        <v>2.3800000000000002E-3</v>
      </c>
      <c r="G1099" s="6">
        <v>1.59527</v>
      </c>
      <c r="H1099" s="6">
        <v>5.355E-2</v>
      </c>
      <c r="I1099" s="6">
        <v>0.16224</v>
      </c>
      <c r="J1099" s="6">
        <v>2.99E-3</v>
      </c>
      <c r="K1099" s="6">
        <v>966</v>
      </c>
      <c r="L1099" s="6">
        <v>70</v>
      </c>
      <c r="M1099" s="35">
        <v>968</v>
      </c>
      <c r="N1099" s="35">
        <v>21</v>
      </c>
      <c r="O1099" s="6">
        <v>969</v>
      </c>
      <c r="P1099" s="6">
        <v>17</v>
      </c>
      <c r="Q1099" s="31">
        <f t="shared" si="109"/>
        <v>-0.31055900621117516</v>
      </c>
      <c r="R1099" s="31">
        <f t="shared" si="110"/>
        <v>14.957760429625408</v>
      </c>
      <c r="S1099" s="92">
        <f t="shared" si="113"/>
        <v>-0.31055900621117516</v>
      </c>
      <c r="T1099" s="32">
        <f t="shared" si="111"/>
        <v>969</v>
      </c>
      <c r="U1099" s="32">
        <f t="shared" si="112"/>
        <v>17</v>
      </c>
    </row>
    <row r="1100" spans="1:21">
      <c r="A1100" s="6" t="s">
        <v>2904</v>
      </c>
      <c r="B1100" s="6">
        <v>16</v>
      </c>
      <c r="C1100" s="6">
        <v>464</v>
      </c>
      <c r="D1100" s="6">
        <v>0.03</v>
      </c>
      <c r="E1100" s="6">
        <v>0.10625</v>
      </c>
      <c r="F1100" s="6">
        <v>3.9300000000000003E-3</v>
      </c>
      <c r="G1100" s="6">
        <v>4.50007</v>
      </c>
      <c r="H1100" s="6">
        <v>0.16636999999999999</v>
      </c>
      <c r="I1100" s="6">
        <v>0.30714999999999998</v>
      </c>
      <c r="J1100" s="6">
        <v>5.9500000000000004E-3</v>
      </c>
      <c r="K1100" s="6">
        <v>1736</v>
      </c>
      <c r="L1100" s="6">
        <v>69</v>
      </c>
      <c r="M1100" s="35">
        <v>1731</v>
      </c>
      <c r="N1100" s="35">
        <v>31</v>
      </c>
      <c r="O1100" s="6">
        <v>1727</v>
      </c>
      <c r="P1100" s="6">
        <v>29</v>
      </c>
      <c r="Q1100" s="31">
        <f t="shared" si="109"/>
        <v>0.51843317972349867</v>
      </c>
      <c r="R1100" s="31">
        <f t="shared" si="110"/>
        <v>8.5848919610763943</v>
      </c>
      <c r="S1100" s="92">
        <f t="shared" si="113"/>
        <v>0.51843317972349867</v>
      </c>
      <c r="T1100" s="32">
        <f t="shared" si="111"/>
        <v>1736</v>
      </c>
      <c r="U1100" s="32">
        <f t="shared" si="112"/>
        <v>69</v>
      </c>
    </row>
    <row r="1101" spans="1:21">
      <c r="A1101" s="6" t="s">
        <v>2905</v>
      </c>
      <c r="B1101" s="6">
        <v>89</v>
      </c>
      <c r="C1101" s="6">
        <v>388</v>
      </c>
      <c r="D1101" s="6">
        <v>0.23</v>
      </c>
      <c r="E1101" s="6">
        <v>7.4609999999999996E-2</v>
      </c>
      <c r="F1101" s="6">
        <v>3.0799999999999998E-3</v>
      </c>
      <c r="G1101" s="6">
        <v>1.91736</v>
      </c>
      <c r="H1101" s="6">
        <v>7.7899999999999997E-2</v>
      </c>
      <c r="I1101" s="6">
        <v>0.18639</v>
      </c>
      <c r="J1101" s="6">
        <v>3.8E-3</v>
      </c>
      <c r="K1101" s="6">
        <v>1058</v>
      </c>
      <c r="L1101" s="6">
        <v>85</v>
      </c>
      <c r="M1101" s="35">
        <v>1087</v>
      </c>
      <c r="N1101" s="35">
        <v>27</v>
      </c>
      <c r="O1101" s="6">
        <v>1102</v>
      </c>
      <c r="P1101" s="6">
        <v>21</v>
      </c>
      <c r="Q1101" s="31">
        <f t="shared" si="109"/>
        <v>-4.1587901701323204</v>
      </c>
      <c r="R1101" s="31">
        <f t="shared" si="110"/>
        <v>17.200649297606326</v>
      </c>
      <c r="S1101" s="92">
        <f t="shared" si="113"/>
        <v>-4.1587901701323204</v>
      </c>
      <c r="T1101" s="32">
        <f t="shared" si="111"/>
        <v>1058</v>
      </c>
      <c r="U1101" s="32">
        <f t="shared" si="112"/>
        <v>85</v>
      </c>
    </row>
    <row r="1102" spans="1:21">
      <c r="A1102" s="6" t="s">
        <v>2906</v>
      </c>
      <c r="B1102" s="6">
        <v>56</v>
      </c>
      <c r="C1102" s="6">
        <v>1099</v>
      </c>
      <c r="D1102" s="6">
        <v>0.05</v>
      </c>
      <c r="E1102" s="6">
        <v>9.7239999999999993E-2</v>
      </c>
      <c r="F1102" s="6">
        <v>2.8E-3</v>
      </c>
      <c r="G1102" s="6">
        <v>3.7078199999999999</v>
      </c>
      <c r="H1102" s="6">
        <v>0.10977000000000001</v>
      </c>
      <c r="I1102" s="6">
        <v>0.27666000000000002</v>
      </c>
      <c r="J1102" s="6">
        <v>4.8700000000000002E-3</v>
      </c>
      <c r="K1102" s="6">
        <v>1572</v>
      </c>
      <c r="L1102" s="6">
        <v>55</v>
      </c>
      <c r="M1102" s="35">
        <v>1573</v>
      </c>
      <c r="N1102" s="35">
        <v>24</v>
      </c>
      <c r="O1102" s="6">
        <v>1575</v>
      </c>
      <c r="P1102" s="6">
        <v>25</v>
      </c>
      <c r="Q1102" s="31">
        <f t="shared" si="109"/>
        <v>-0.19083969465649719</v>
      </c>
      <c r="R1102" s="31">
        <f t="shared" si="110"/>
        <v>7.698574960455093</v>
      </c>
      <c r="S1102" s="92">
        <f t="shared" si="113"/>
        <v>-0.19083969465649719</v>
      </c>
      <c r="T1102" s="32">
        <f t="shared" si="111"/>
        <v>1572</v>
      </c>
      <c r="U1102" s="32">
        <f t="shared" si="112"/>
        <v>55</v>
      </c>
    </row>
    <row r="1103" spans="1:21">
      <c r="A1103" s="6" t="s">
        <v>2907</v>
      </c>
      <c r="B1103" s="6">
        <v>58</v>
      </c>
      <c r="C1103" s="6">
        <v>85</v>
      </c>
      <c r="D1103" s="6">
        <v>0.68</v>
      </c>
      <c r="E1103" s="6">
        <v>8.0250000000000002E-2</v>
      </c>
      <c r="F1103" s="6">
        <v>3.5500000000000002E-3</v>
      </c>
      <c r="G1103" s="6">
        <v>2.2545999999999999</v>
      </c>
      <c r="H1103" s="6">
        <v>9.7430000000000003E-2</v>
      </c>
      <c r="I1103" s="6">
        <v>0.20386000000000001</v>
      </c>
      <c r="J1103" s="6">
        <v>4.45E-3</v>
      </c>
      <c r="K1103" s="6">
        <v>1203</v>
      </c>
      <c r="L1103" s="6">
        <v>89</v>
      </c>
      <c r="M1103" s="35">
        <v>1198</v>
      </c>
      <c r="N1103" s="35">
        <v>30</v>
      </c>
      <c r="O1103" s="6">
        <v>1196</v>
      </c>
      <c r="P1103" s="6">
        <v>24</v>
      </c>
      <c r="Q1103" s="31">
        <f t="shared" si="109"/>
        <v>0.5818786367414841</v>
      </c>
      <c r="R1103" s="31">
        <f t="shared" si="110"/>
        <v>15.241772475095484</v>
      </c>
      <c r="S1103" s="92">
        <f t="shared" si="113"/>
        <v>0.5818786367414841</v>
      </c>
      <c r="T1103" s="32">
        <f t="shared" si="111"/>
        <v>1203</v>
      </c>
      <c r="U1103" s="32">
        <f t="shared" si="112"/>
        <v>89</v>
      </c>
    </row>
    <row r="1104" spans="1:21">
      <c r="A1104" s="6" t="s">
        <v>2908</v>
      </c>
      <c r="B1104" s="6">
        <v>113</v>
      </c>
      <c r="C1104" s="6">
        <v>181</v>
      </c>
      <c r="D1104" s="6">
        <v>0.62</v>
      </c>
      <c r="E1104" s="6">
        <v>7.0040000000000005E-2</v>
      </c>
      <c r="F1104" s="6">
        <v>2.7599999999999999E-3</v>
      </c>
      <c r="G1104" s="6">
        <v>1.4880100000000001</v>
      </c>
      <c r="H1104" s="6">
        <v>5.833E-2</v>
      </c>
      <c r="I1104" s="6">
        <v>0.15404000000000001</v>
      </c>
      <c r="J1104" s="6">
        <v>3.1199999999999999E-3</v>
      </c>
      <c r="K1104" s="6">
        <v>930</v>
      </c>
      <c r="L1104" s="6">
        <v>83</v>
      </c>
      <c r="M1104" s="35">
        <v>926</v>
      </c>
      <c r="N1104" s="35">
        <v>24</v>
      </c>
      <c r="O1104" s="6">
        <v>924</v>
      </c>
      <c r="P1104" s="6">
        <v>17</v>
      </c>
      <c r="Q1104" s="31">
        <f t="shared" si="109"/>
        <v>0.64516129032258229</v>
      </c>
      <c r="R1104" s="31">
        <f t="shared" si="110"/>
        <v>18.107215817821384</v>
      </c>
      <c r="S1104" s="92">
        <f t="shared" si="113"/>
        <v>0.64516129032258229</v>
      </c>
      <c r="T1104" s="32">
        <f t="shared" si="111"/>
        <v>924</v>
      </c>
      <c r="U1104" s="32">
        <f t="shared" si="112"/>
        <v>17</v>
      </c>
    </row>
    <row r="1105" spans="1:21">
      <c r="A1105" s="6" t="s">
        <v>2909</v>
      </c>
      <c r="B1105" s="6">
        <v>318</v>
      </c>
      <c r="C1105" s="6">
        <v>456</v>
      </c>
      <c r="D1105" s="6">
        <v>0.7</v>
      </c>
      <c r="E1105" s="6">
        <v>0.19198000000000001</v>
      </c>
      <c r="F1105" s="6">
        <v>7.0499999999999998E-3</v>
      </c>
      <c r="G1105" s="6">
        <v>14.2134</v>
      </c>
      <c r="H1105" s="6">
        <v>0.52344999999999997</v>
      </c>
      <c r="I1105" s="6">
        <v>0.53747</v>
      </c>
      <c r="J1105" s="6">
        <v>1.059E-2</v>
      </c>
      <c r="K1105" s="6">
        <v>2759</v>
      </c>
      <c r="L1105" s="6">
        <v>62</v>
      </c>
      <c r="M1105" s="35">
        <v>2764</v>
      </c>
      <c r="N1105" s="35">
        <v>35</v>
      </c>
      <c r="O1105" s="6">
        <v>2773</v>
      </c>
      <c r="P1105" s="6">
        <v>44</v>
      </c>
      <c r="Q1105" s="31">
        <f t="shared" si="109"/>
        <v>-0.50743022834360829</v>
      </c>
      <c r="R1105" s="31">
        <f t="shared" si="110"/>
        <v>5.5297638694172351</v>
      </c>
      <c r="S1105" s="92">
        <f t="shared" si="113"/>
        <v>-0.50743022834360829</v>
      </c>
      <c r="T1105" s="32">
        <f t="shared" si="111"/>
        <v>2759</v>
      </c>
      <c r="U1105" s="32">
        <f t="shared" si="112"/>
        <v>62</v>
      </c>
    </row>
    <row r="1106" spans="1:21">
      <c r="A1106" s="6" t="s">
        <v>2910</v>
      </c>
      <c r="B1106" s="6">
        <v>912</v>
      </c>
      <c r="C1106" s="6">
        <v>660</v>
      </c>
      <c r="D1106" s="6">
        <v>1.38</v>
      </c>
      <c r="E1106" s="6">
        <v>7.349E-2</v>
      </c>
      <c r="F1106" s="6">
        <v>2.1800000000000001E-3</v>
      </c>
      <c r="G1106" s="6">
        <v>1.3016799999999999</v>
      </c>
      <c r="H1106" s="6">
        <v>3.8589999999999999E-2</v>
      </c>
      <c r="I1106" s="6">
        <v>0.12847</v>
      </c>
      <c r="J1106" s="6">
        <v>2.1700000000000001E-3</v>
      </c>
      <c r="K1106" s="6">
        <v>1027</v>
      </c>
      <c r="L1106" s="6">
        <v>61</v>
      </c>
      <c r="M1106" s="35">
        <v>846</v>
      </c>
      <c r="N1106" s="35">
        <v>17</v>
      </c>
      <c r="O1106" s="6">
        <v>779</v>
      </c>
      <c r="P1106" s="6">
        <v>12</v>
      </c>
      <c r="Q1106" s="31">
        <f t="shared" si="109"/>
        <v>24.148003894839341</v>
      </c>
      <c r="R1106" s="31">
        <f t="shared" si="110"/>
        <v>9.3087612878617563</v>
      </c>
      <c r="S1106" s="92" t="str">
        <f t="shared" si="113"/>
        <v>X</v>
      </c>
      <c r="T1106" s="32">
        <f t="shared" si="111"/>
        <v>779</v>
      </c>
      <c r="U1106" s="32">
        <f t="shared" si="112"/>
        <v>12</v>
      </c>
    </row>
    <row r="1107" spans="1:21">
      <c r="A1107" s="6" t="s">
        <v>2911</v>
      </c>
      <c r="B1107" s="6">
        <v>175</v>
      </c>
      <c r="C1107" s="6">
        <v>310</v>
      </c>
      <c r="D1107" s="6">
        <v>0.56000000000000005</v>
      </c>
      <c r="E1107" s="6">
        <v>9.7449999999999995E-2</v>
      </c>
      <c r="F1107" s="6">
        <v>2.8400000000000001E-3</v>
      </c>
      <c r="G1107" s="6">
        <v>3.7031100000000001</v>
      </c>
      <c r="H1107" s="6">
        <v>0.11025</v>
      </c>
      <c r="I1107" s="6">
        <v>0.27578999999999998</v>
      </c>
      <c r="J1107" s="6">
        <v>4.8999999999999998E-3</v>
      </c>
      <c r="K1107" s="6">
        <v>1576</v>
      </c>
      <c r="L1107" s="6">
        <v>56</v>
      </c>
      <c r="M1107" s="35">
        <v>1572</v>
      </c>
      <c r="N1107" s="35">
        <v>24</v>
      </c>
      <c r="O1107" s="6">
        <v>1570</v>
      </c>
      <c r="P1107" s="6">
        <v>25</v>
      </c>
      <c r="Q1107" s="31">
        <f t="shared" si="109"/>
        <v>0.38071065989847552</v>
      </c>
      <c r="R1107" s="31">
        <f t="shared" si="110"/>
        <v>7.7579156170718617</v>
      </c>
      <c r="S1107" s="92">
        <f t="shared" si="113"/>
        <v>0.38071065989847552</v>
      </c>
      <c r="T1107" s="32">
        <f t="shared" si="111"/>
        <v>1576</v>
      </c>
      <c r="U1107" s="32">
        <f t="shared" si="112"/>
        <v>56</v>
      </c>
    </row>
    <row r="1108" spans="1:21">
      <c r="A1108" s="6" t="s">
        <v>2912</v>
      </c>
      <c r="B1108" s="6">
        <v>247</v>
      </c>
      <c r="C1108" s="6">
        <v>423</v>
      </c>
      <c r="D1108" s="6">
        <v>0.57999999999999996</v>
      </c>
      <c r="E1108" s="6">
        <v>7.7909999999999993E-2</v>
      </c>
      <c r="F1108" s="6">
        <v>4.3E-3</v>
      </c>
      <c r="G1108" s="6">
        <v>2.13497</v>
      </c>
      <c r="H1108" s="6">
        <v>0.11148</v>
      </c>
      <c r="I1108" s="6">
        <v>0.19893</v>
      </c>
      <c r="J1108" s="6">
        <v>4.5599999999999998E-3</v>
      </c>
      <c r="K1108" s="6">
        <v>1145</v>
      </c>
      <c r="L1108" s="6">
        <v>113</v>
      </c>
      <c r="M1108" s="35">
        <v>1160</v>
      </c>
      <c r="N1108" s="35">
        <v>36</v>
      </c>
      <c r="O1108" s="6">
        <v>1170</v>
      </c>
      <c r="P1108" s="6">
        <v>25</v>
      </c>
      <c r="Q1108" s="31">
        <f t="shared" si="109"/>
        <v>-2.1834061135371119</v>
      </c>
      <c r="R1108" s="31">
        <f t="shared" si="110"/>
        <v>20.636270610349875</v>
      </c>
      <c r="S1108" s="92">
        <f t="shared" si="113"/>
        <v>-2.1834061135371119</v>
      </c>
      <c r="T1108" s="32">
        <f t="shared" si="111"/>
        <v>1145</v>
      </c>
      <c r="U1108" s="32">
        <f t="shared" si="112"/>
        <v>113</v>
      </c>
    </row>
    <row r="1109" spans="1:21">
      <c r="A1109" s="6" t="s">
        <v>2913</v>
      </c>
      <c r="B1109" s="6">
        <v>48</v>
      </c>
      <c r="C1109" s="6">
        <v>421</v>
      </c>
      <c r="D1109" s="6">
        <v>0.11</v>
      </c>
      <c r="E1109" s="6">
        <v>7.2940000000000005E-2</v>
      </c>
      <c r="F1109" s="6">
        <v>2.5300000000000001E-3</v>
      </c>
      <c r="G1109" s="6">
        <v>1.7203299999999999</v>
      </c>
      <c r="H1109" s="6">
        <v>6.0539999999999997E-2</v>
      </c>
      <c r="I1109" s="6">
        <v>0.17107</v>
      </c>
      <c r="J1109" s="6">
        <v>3.32E-3</v>
      </c>
      <c r="K1109" s="6">
        <v>1012</v>
      </c>
      <c r="L1109" s="6">
        <v>72</v>
      </c>
      <c r="M1109" s="35">
        <v>1016</v>
      </c>
      <c r="N1109" s="35">
        <v>23</v>
      </c>
      <c r="O1109" s="6">
        <v>1018</v>
      </c>
      <c r="P1109" s="6">
        <v>18</v>
      </c>
      <c r="Q1109" s="31">
        <f t="shared" si="109"/>
        <v>-0.59288537549406772</v>
      </c>
      <c r="R1109" s="31">
        <f t="shared" si="110"/>
        <v>14.749032619016509</v>
      </c>
      <c r="S1109" s="92">
        <f t="shared" si="113"/>
        <v>-0.59288537549406772</v>
      </c>
      <c r="T1109" s="32">
        <f t="shared" si="111"/>
        <v>1012</v>
      </c>
      <c r="U1109" s="32">
        <f t="shared" si="112"/>
        <v>72</v>
      </c>
    </row>
    <row r="1110" spans="1:21">
      <c r="A1110" s="6" t="s">
        <v>2914</v>
      </c>
      <c r="B1110" s="6">
        <v>1</v>
      </c>
      <c r="C1110" s="6">
        <v>9</v>
      </c>
      <c r="D1110" s="6">
        <v>0.11</v>
      </c>
      <c r="E1110" s="6">
        <v>0.13269</v>
      </c>
      <c r="F1110" s="6">
        <v>7.5300000000000002E-3</v>
      </c>
      <c r="G1110" s="6">
        <v>7.1349099999999996</v>
      </c>
      <c r="H1110" s="6">
        <v>0.38568999999999998</v>
      </c>
      <c r="I1110" s="6">
        <v>0.39032</v>
      </c>
      <c r="J1110" s="6">
        <v>1.15E-2</v>
      </c>
      <c r="K1110" s="6">
        <v>2134</v>
      </c>
      <c r="L1110" s="6">
        <v>102</v>
      </c>
      <c r="M1110" s="35">
        <v>2128</v>
      </c>
      <c r="N1110" s="35">
        <v>48</v>
      </c>
      <c r="O1110" s="6">
        <v>2124</v>
      </c>
      <c r="P1110" s="6">
        <v>53</v>
      </c>
      <c r="Q1110" s="31">
        <f t="shared" si="109"/>
        <v>0.46860356138707093</v>
      </c>
      <c r="R1110" s="31">
        <f t="shared" si="110"/>
        <v>10.733260564415282</v>
      </c>
      <c r="S1110" s="92">
        <f t="shared" si="113"/>
        <v>0.46860356138707093</v>
      </c>
      <c r="T1110" s="32">
        <f t="shared" si="111"/>
        <v>2134</v>
      </c>
      <c r="U1110" s="32">
        <f t="shared" si="112"/>
        <v>102</v>
      </c>
    </row>
    <row r="1111" spans="1:21">
      <c r="A1111" s="6" t="s">
        <v>2915</v>
      </c>
      <c r="B1111" s="6">
        <v>1827</v>
      </c>
      <c r="C1111" s="6">
        <v>1712</v>
      </c>
      <c r="D1111" s="6">
        <v>1.07</v>
      </c>
      <c r="E1111" s="6">
        <v>0.15589</v>
      </c>
      <c r="F1111" s="6">
        <v>6.9800000000000001E-3</v>
      </c>
      <c r="G1111" s="6">
        <v>6.8866800000000001</v>
      </c>
      <c r="H1111" s="6">
        <v>0.29785</v>
      </c>
      <c r="I1111" s="6">
        <v>0.32040000000000002</v>
      </c>
      <c r="J1111" s="6">
        <v>6.4900000000000001E-3</v>
      </c>
      <c r="K1111" s="6">
        <v>2412</v>
      </c>
      <c r="L1111" s="6">
        <v>78</v>
      </c>
      <c r="M1111" s="35">
        <v>2097</v>
      </c>
      <c r="N1111" s="35">
        <v>38</v>
      </c>
      <c r="O1111" s="6">
        <v>1792</v>
      </c>
      <c r="P1111" s="6">
        <v>32</v>
      </c>
      <c r="Q1111" s="31">
        <f t="shared" si="109"/>
        <v>25.704809286898843</v>
      </c>
      <c r="R1111" s="31">
        <f t="shared" si="110"/>
        <v>5.4890898781668547</v>
      </c>
      <c r="S1111" s="92" t="str">
        <f t="shared" si="113"/>
        <v>X</v>
      </c>
      <c r="T1111" s="32">
        <f t="shared" si="111"/>
        <v>2412</v>
      </c>
      <c r="U1111" s="32">
        <f t="shared" si="112"/>
        <v>78</v>
      </c>
    </row>
    <row r="1112" spans="1:21">
      <c r="A1112" s="6" t="s">
        <v>2916</v>
      </c>
      <c r="B1112" s="6">
        <v>534</v>
      </c>
      <c r="C1112" s="6">
        <v>786</v>
      </c>
      <c r="D1112" s="6">
        <v>0.68</v>
      </c>
      <c r="E1112" s="6">
        <v>8.9270000000000002E-2</v>
      </c>
      <c r="F1112" s="6">
        <v>3.8400000000000001E-3</v>
      </c>
      <c r="G1112" s="6">
        <v>2.98183</v>
      </c>
      <c r="H1112" s="6">
        <v>0.12338</v>
      </c>
      <c r="I1112" s="6">
        <v>0.2427</v>
      </c>
      <c r="J1112" s="6">
        <v>4.8999999999999998E-3</v>
      </c>
      <c r="K1112" s="6">
        <v>1410</v>
      </c>
      <c r="L1112" s="6">
        <v>84</v>
      </c>
      <c r="M1112" s="35">
        <v>1403</v>
      </c>
      <c r="N1112" s="35">
        <v>31</v>
      </c>
      <c r="O1112" s="6">
        <v>1401</v>
      </c>
      <c r="P1112" s="6">
        <v>25</v>
      </c>
      <c r="Q1112" s="31">
        <f t="shared" si="109"/>
        <v>0.6382978723404209</v>
      </c>
      <c r="R1112" s="31">
        <f t="shared" si="110"/>
        <v>12.358518474290509</v>
      </c>
      <c r="S1112" s="92">
        <f t="shared" si="113"/>
        <v>0.6382978723404209</v>
      </c>
      <c r="T1112" s="32">
        <f t="shared" si="111"/>
        <v>1410</v>
      </c>
      <c r="U1112" s="32">
        <f t="shared" si="112"/>
        <v>84</v>
      </c>
    </row>
    <row r="1113" spans="1:21">
      <c r="A1113" s="6" t="s">
        <v>2917</v>
      </c>
      <c r="B1113" s="6">
        <v>62</v>
      </c>
      <c r="C1113" s="6">
        <v>87</v>
      </c>
      <c r="D1113" s="6">
        <v>0.72</v>
      </c>
      <c r="E1113" s="6">
        <v>8.0079999999999998E-2</v>
      </c>
      <c r="F1113" s="6">
        <v>2.2300000000000002E-3</v>
      </c>
      <c r="G1113" s="6">
        <v>2.19889</v>
      </c>
      <c r="H1113" s="6">
        <v>6.1969999999999997E-2</v>
      </c>
      <c r="I1113" s="6">
        <v>0.19914000000000001</v>
      </c>
      <c r="J1113" s="6">
        <v>3.4199999999999999E-3</v>
      </c>
      <c r="K1113" s="6">
        <v>1199</v>
      </c>
      <c r="L1113" s="6">
        <v>56</v>
      </c>
      <c r="M1113" s="35">
        <v>1181</v>
      </c>
      <c r="N1113" s="35">
        <v>20</v>
      </c>
      <c r="O1113" s="6">
        <v>1171</v>
      </c>
      <c r="P1113" s="6">
        <v>18</v>
      </c>
      <c r="Q1113" s="31">
        <f t="shared" si="109"/>
        <v>2.3352793994995791</v>
      </c>
      <c r="R1113" s="31">
        <f t="shared" si="110"/>
        <v>9.6043592821930819</v>
      </c>
      <c r="S1113" s="92">
        <f t="shared" si="113"/>
        <v>2.3352793994995791</v>
      </c>
      <c r="T1113" s="32">
        <f t="shared" si="111"/>
        <v>1199</v>
      </c>
      <c r="U1113" s="32">
        <f t="shared" si="112"/>
        <v>56</v>
      </c>
    </row>
    <row r="1114" spans="1:21">
      <c r="A1114" s="6" t="s">
        <v>2918</v>
      </c>
      <c r="B1114" s="6">
        <v>54</v>
      </c>
      <c r="C1114" s="6">
        <v>70</v>
      </c>
      <c r="D1114" s="6">
        <v>0.78</v>
      </c>
      <c r="E1114" s="6">
        <v>0.19409000000000001</v>
      </c>
      <c r="F1114" s="6">
        <v>4.5399999999999998E-3</v>
      </c>
      <c r="G1114" s="6">
        <v>14.42254</v>
      </c>
      <c r="H1114" s="6">
        <v>0.34697</v>
      </c>
      <c r="I1114" s="6">
        <v>0.53881999999999997</v>
      </c>
      <c r="J1114" s="6">
        <v>9.0900000000000009E-3</v>
      </c>
      <c r="K1114" s="6">
        <v>2777</v>
      </c>
      <c r="L1114" s="6">
        <v>39</v>
      </c>
      <c r="M1114" s="35">
        <v>2778</v>
      </c>
      <c r="N1114" s="35">
        <v>23</v>
      </c>
      <c r="O1114" s="6">
        <v>2779</v>
      </c>
      <c r="P1114" s="6">
        <v>38</v>
      </c>
      <c r="Q1114" s="31">
        <f t="shared" si="109"/>
        <v>-7.2020165646380363E-2</v>
      </c>
      <c r="R1114" s="31">
        <f t="shared" si="110"/>
        <v>3.9230777419311447</v>
      </c>
      <c r="S1114" s="92">
        <f t="shared" si="113"/>
        <v>-7.2020165646380363E-2</v>
      </c>
      <c r="T1114" s="32">
        <f t="shared" si="111"/>
        <v>2777</v>
      </c>
      <c r="U1114" s="32">
        <f t="shared" si="112"/>
        <v>39</v>
      </c>
    </row>
    <row r="1115" spans="1:21">
      <c r="A1115" s="6" t="s">
        <v>2919</v>
      </c>
      <c r="B1115" s="6">
        <v>237</v>
      </c>
      <c r="C1115" s="6">
        <v>516</v>
      </c>
      <c r="D1115" s="6">
        <v>0.46</v>
      </c>
      <c r="E1115" s="6">
        <v>6.2210000000000001E-2</v>
      </c>
      <c r="F1115" s="6">
        <v>2.3400000000000001E-3</v>
      </c>
      <c r="G1115" s="6">
        <v>0.95855999999999997</v>
      </c>
      <c r="H1115" s="6">
        <v>3.5529999999999999E-2</v>
      </c>
      <c r="I1115" s="6">
        <v>0.11161</v>
      </c>
      <c r="J1115" s="6">
        <v>2.0899999999999998E-3</v>
      </c>
      <c r="K1115" s="6">
        <v>681</v>
      </c>
      <c r="L1115" s="6">
        <v>82</v>
      </c>
      <c r="M1115" s="35">
        <v>683</v>
      </c>
      <c r="N1115" s="35">
        <v>18</v>
      </c>
      <c r="O1115" s="6">
        <v>682</v>
      </c>
      <c r="P1115" s="6">
        <v>12</v>
      </c>
      <c r="Q1115" s="31">
        <f t="shared" si="109"/>
        <v>-0.1468428781204123</v>
      </c>
      <c r="R1115" s="31">
        <f t="shared" si="110"/>
        <v>24.373727285293565</v>
      </c>
      <c r="S1115" s="92">
        <f t="shared" si="113"/>
        <v>-0.1468428781204123</v>
      </c>
      <c r="T1115" s="32">
        <f t="shared" si="111"/>
        <v>682</v>
      </c>
      <c r="U1115" s="32">
        <f t="shared" si="112"/>
        <v>12</v>
      </c>
    </row>
    <row r="1116" spans="1:21">
      <c r="A1116" s="6" t="s">
        <v>2920</v>
      </c>
      <c r="B1116" s="6">
        <v>446</v>
      </c>
      <c r="C1116" s="6">
        <v>343</v>
      </c>
      <c r="D1116" s="6">
        <v>1.3</v>
      </c>
      <c r="E1116" s="6">
        <v>6.4439999999999997E-2</v>
      </c>
      <c r="F1116" s="6">
        <v>1.9E-3</v>
      </c>
      <c r="G1116" s="6">
        <v>1.0803499999999999</v>
      </c>
      <c r="H1116" s="6">
        <v>3.2059999999999998E-2</v>
      </c>
      <c r="I1116" s="6">
        <v>0.12153</v>
      </c>
      <c r="J1116" s="6">
        <v>2.0500000000000002E-3</v>
      </c>
      <c r="K1116" s="6">
        <v>756</v>
      </c>
      <c r="L1116" s="6">
        <v>64</v>
      </c>
      <c r="M1116" s="35">
        <v>744</v>
      </c>
      <c r="N1116" s="35">
        <v>16</v>
      </c>
      <c r="O1116" s="6">
        <v>739</v>
      </c>
      <c r="P1116" s="6">
        <v>12</v>
      </c>
      <c r="Q1116" s="31">
        <f t="shared" si="109"/>
        <v>2.2486772486772444</v>
      </c>
      <c r="R1116" s="31">
        <f t="shared" si="110"/>
        <v>16.852203867000664</v>
      </c>
      <c r="S1116" s="92">
        <f t="shared" si="113"/>
        <v>2.2486772486772444</v>
      </c>
      <c r="T1116" s="32">
        <f t="shared" si="111"/>
        <v>739</v>
      </c>
      <c r="U1116" s="32">
        <f t="shared" si="112"/>
        <v>12</v>
      </c>
    </row>
    <row r="1117" spans="1:21">
      <c r="A1117" s="6" t="s">
        <v>2921</v>
      </c>
      <c r="B1117" s="6">
        <v>212</v>
      </c>
      <c r="C1117" s="6">
        <v>106</v>
      </c>
      <c r="D1117" s="6">
        <v>1.99</v>
      </c>
      <c r="E1117" s="6">
        <v>0.125</v>
      </c>
      <c r="F1117" s="6">
        <v>2.8900000000000002E-3</v>
      </c>
      <c r="G1117" s="6">
        <v>6.3450600000000001</v>
      </c>
      <c r="H1117" s="6">
        <v>0.15307999999999999</v>
      </c>
      <c r="I1117" s="6">
        <v>0.36803000000000002</v>
      </c>
      <c r="J1117" s="6">
        <v>6.1399999999999996E-3</v>
      </c>
      <c r="K1117" s="6">
        <v>2029</v>
      </c>
      <c r="L1117" s="6">
        <v>42</v>
      </c>
      <c r="M1117" s="35">
        <v>2025</v>
      </c>
      <c r="N1117" s="35">
        <v>21</v>
      </c>
      <c r="O1117" s="6">
        <v>2020</v>
      </c>
      <c r="P1117" s="6">
        <v>29</v>
      </c>
      <c r="Q1117" s="31">
        <f t="shared" si="109"/>
        <v>0.44356826022671214</v>
      </c>
      <c r="R1117" s="31">
        <f t="shared" si="110"/>
        <v>5.0158704900211575</v>
      </c>
      <c r="S1117" s="92">
        <f t="shared" si="113"/>
        <v>0.44356826022671214</v>
      </c>
      <c r="T1117" s="32">
        <f t="shared" si="111"/>
        <v>2029</v>
      </c>
      <c r="U1117" s="32">
        <f t="shared" si="112"/>
        <v>42</v>
      </c>
    </row>
    <row r="1118" spans="1:21">
      <c r="A1118" s="6" t="s">
        <v>2922</v>
      </c>
      <c r="B1118" s="6">
        <v>102</v>
      </c>
      <c r="C1118" s="6">
        <v>820</v>
      </c>
      <c r="D1118" s="6">
        <v>0.12</v>
      </c>
      <c r="E1118" s="6">
        <v>6.6799999999999998E-2</v>
      </c>
      <c r="F1118" s="6">
        <v>1.6000000000000001E-3</v>
      </c>
      <c r="G1118" s="6">
        <v>1.3266500000000001</v>
      </c>
      <c r="H1118" s="6">
        <v>3.381E-2</v>
      </c>
      <c r="I1118" s="6">
        <v>0.14408000000000001</v>
      </c>
      <c r="J1118" s="6">
        <v>2.4199999999999998E-3</v>
      </c>
      <c r="K1118" s="6">
        <v>832</v>
      </c>
      <c r="L1118" s="6">
        <v>51</v>
      </c>
      <c r="M1118" s="35">
        <v>857</v>
      </c>
      <c r="N1118" s="35">
        <v>15</v>
      </c>
      <c r="O1118" s="6">
        <v>868</v>
      </c>
      <c r="P1118" s="6">
        <v>14</v>
      </c>
      <c r="Q1118" s="31">
        <f t="shared" si="109"/>
        <v>-4.3269230769230838</v>
      </c>
      <c r="R1118" s="31">
        <f t="shared" si="110"/>
        <v>13.225428065983779</v>
      </c>
      <c r="S1118" s="92">
        <f t="shared" si="113"/>
        <v>-4.3269230769230838</v>
      </c>
      <c r="T1118" s="32">
        <f t="shared" si="111"/>
        <v>868</v>
      </c>
      <c r="U1118" s="32">
        <f t="shared" si="112"/>
        <v>14</v>
      </c>
    </row>
    <row r="1119" spans="1:21">
      <c r="A1119" s="6" t="s">
        <v>2923</v>
      </c>
      <c r="B1119" s="6">
        <v>348</v>
      </c>
      <c r="C1119" s="6">
        <v>450</v>
      </c>
      <c r="D1119" s="6">
        <v>0.77</v>
      </c>
      <c r="E1119" s="6">
        <v>8.7650000000000006E-2</v>
      </c>
      <c r="F1119" s="6">
        <v>2.2499999999999998E-3</v>
      </c>
      <c r="G1119" s="6">
        <v>2.4675199999999999</v>
      </c>
      <c r="H1119" s="6">
        <v>6.4879999999999993E-2</v>
      </c>
      <c r="I1119" s="6">
        <v>0.20430999999999999</v>
      </c>
      <c r="J1119" s="6">
        <v>3.31E-3</v>
      </c>
      <c r="K1119" s="6">
        <v>1375</v>
      </c>
      <c r="L1119" s="6">
        <v>51</v>
      </c>
      <c r="M1119" s="35">
        <v>1263</v>
      </c>
      <c r="N1119" s="35">
        <v>19</v>
      </c>
      <c r="O1119" s="6">
        <v>1198</v>
      </c>
      <c r="P1119" s="6">
        <v>18</v>
      </c>
      <c r="Q1119" s="31">
        <f t="shared" si="109"/>
        <v>12.872727272727269</v>
      </c>
      <c r="R1119" s="31">
        <f t="shared" si="110"/>
        <v>6.973420928842132</v>
      </c>
      <c r="S1119" s="92">
        <f t="shared" si="113"/>
        <v>12.872727272727269</v>
      </c>
      <c r="T1119" s="32">
        <f t="shared" si="111"/>
        <v>1375</v>
      </c>
      <c r="U1119" s="32">
        <f t="shared" si="112"/>
        <v>51</v>
      </c>
    </row>
    <row r="1120" spans="1:21">
      <c r="A1120" s="6" t="s">
        <v>2924</v>
      </c>
      <c r="B1120" s="6">
        <v>128</v>
      </c>
      <c r="C1120" s="6">
        <v>198</v>
      </c>
      <c r="D1120" s="6">
        <v>0.65</v>
      </c>
      <c r="E1120" s="6">
        <v>8.8889999999999997E-2</v>
      </c>
      <c r="F1120" s="6">
        <v>2.9399999999999999E-3</v>
      </c>
      <c r="G1120" s="6">
        <v>2.9968900000000001</v>
      </c>
      <c r="H1120" s="6">
        <v>9.9279999999999993E-2</v>
      </c>
      <c r="I1120" s="6">
        <v>0.24460999999999999</v>
      </c>
      <c r="J1120" s="6">
        <v>4.6299999999999996E-3</v>
      </c>
      <c r="K1120" s="6">
        <v>1402</v>
      </c>
      <c r="L1120" s="6">
        <v>65</v>
      </c>
      <c r="M1120" s="35">
        <v>1407</v>
      </c>
      <c r="N1120" s="35">
        <v>25</v>
      </c>
      <c r="O1120" s="6">
        <v>1411</v>
      </c>
      <c r="P1120" s="6">
        <v>24</v>
      </c>
      <c r="Q1120" s="31">
        <f t="shared" si="109"/>
        <v>-0.64194008559201876</v>
      </c>
      <c r="R1120" s="31">
        <f t="shared" si="110"/>
        <v>9.9402039682244947</v>
      </c>
      <c r="S1120" s="92">
        <f t="shared" si="113"/>
        <v>-0.64194008559201876</v>
      </c>
      <c r="T1120" s="32">
        <f t="shared" si="111"/>
        <v>1402</v>
      </c>
      <c r="U1120" s="32">
        <f t="shared" si="112"/>
        <v>65</v>
      </c>
    </row>
    <row r="1121" spans="1:21">
      <c r="A1121" s="6" t="s">
        <v>2925</v>
      </c>
      <c r="B1121" s="6">
        <v>398</v>
      </c>
      <c r="C1121" s="6">
        <v>958</v>
      </c>
      <c r="D1121" s="6">
        <v>0.42</v>
      </c>
      <c r="E1121" s="6">
        <v>0.15515999999999999</v>
      </c>
      <c r="F1121" s="6">
        <v>4.13E-3</v>
      </c>
      <c r="G1121" s="6">
        <v>8.3907799999999995</v>
      </c>
      <c r="H1121" s="6">
        <v>0.22763</v>
      </c>
      <c r="I1121" s="6">
        <v>0.39218999999999998</v>
      </c>
      <c r="J1121" s="6">
        <v>6.5199999999999998E-3</v>
      </c>
      <c r="K1121" s="6">
        <v>2404</v>
      </c>
      <c r="L1121" s="6">
        <v>46</v>
      </c>
      <c r="M1121" s="35">
        <v>2274</v>
      </c>
      <c r="N1121" s="35">
        <v>25</v>
      </c>
      <c r="O1121" s="6">
        <v>2133</v>
      </c>
      <c r="P1121" s="6">
        <v>30</v>
      </c>
      <c r="Q1121" s="31">
        <f t="shared" si="109"/>
        <v>11.272878535773712</v>
      </c>
      <c r="R1121" s="31">
        <f t="shared" si="110"/>
        <v>4.2141379416370937</v>
      </c>
      <c r="S1121" s="92">
        <f t="shared" si="113"/>
        <v>11.272878535773712</v>
      </c>
      <c r="T1121" s="32">
        <f t="shared" si="111"/>
        <v>2404</v>
      </c>
      <c r="U1121" s="32">
        <f t="shared" si="112"/>
        <v>46</v>
      </c>
    </row>
    <row r="1122" spans="1:21">
      <c r="A1122" s="6" t="s">
        <v>2926</v>
      </c>
      <c r="B1122" s="6">
        <v>172</v>
      </c>
      <c r="C1122" s="6">
        <v>98</v>
      </c>
      <c r="D1122" s="6">
        <v>1.76</v>
      </c>
      <c r="E1122" s="6">
        <v>9.0609999999999996E-2</v>
      </c>
      <c r="F1122" s="6">
        <v>2.7899999999999999E-3</v>
      </c>
      <c r="G1122" s="6">
        <v>3.1191800000000001</v>
      </c>
      <c r="H1122" s="6">
        <v>9.7159999999999996E-2</v>
      </c>
      <c r="I1122" s="6">
        <v>0.24973000000000001</v>
      </c>
      <c r="J1122" s="6">
        <v>4.6899999999999997E-3</v>
      </c>
      <c r="K1122" s="6">
        <v>1438</v>
      </c>
      <c r="L1122" s="6">
        <v>60</v>
      </c>
      <c r="M1122" s="35">
        <v>1437</v>
      </c>
      <c r="N1122" s="35">
        <v>24</v>
      </c>
      <c r="O1122" s="6">
        <v>1437</v>
      </c>
      <c r="P1122" s="6">
        <v>24</v>
      </c>
      <c r="Q1122" s="31">
        <f t="shared" si="109"/>
        <v>6.9541029207231819E-2</v>
      </c>
      <c r="R1122" s="31">
        <f t="shared" si="110"/>
        <v>8.9823698483840886</v>
      </c>
      <c r="S1122" s="92">
        <f t="shared" si="113"/>
        <v>6.9541029207231819E-2</v>
      </c>
      <c r="T1122" s="32">
        <f t="shared" si="111"/>
        <v>1438</v>
      </c>
      <c r="U1122" s="32">
        <f t="shared" si="112"/>
        <v>60</v>
      </c>
    </row>
    <row r="1123" spans="1:21">
      <c r="A1123" s="6" t="s">
        <v>2927</v>
      </c>
      <c r="B1123" s="6">
        <v>867</v>
      </c>
      <c r="C1123" s="6">
        <v>773</v>
      </c>
      <c r="D1123" s="6">
        <v>1.1200000000000001</v>
      </c>
      <c r="E1123" s="6">
        <v>6.7570000000000005E-2</v>
      </c>
      <c r="F1123" s="6">
        <v>2.14E-3</v>
      </c>
      <c r="G1123" s="6">
        <v>1.3170599999999999</v>
      </c>
      <c r="H1123" s="6">
        <v>4.2459999999999998E-2</v>
      </c>
      <c r="I1123" s="6">
        <v>0.14138999999999999</v>
      </c>
      <c r="J1123" s="6">
        <v>2.63E-3</v>
      </c>
      <c r="K1123" s="6">
        <v>855</v>
      </c>
      <c r="L1123" s="6">
        <v>67</v>
      </c>
      <c r="M1123" s="35">
        <v>853</v>
      </c>
      <c r="N1123" s="35">
        <v>19</v>
      </c>
      <c r="O1123" s="6">
        <v>853</v>
      </c>
      <c r="P1123" s="6">
        <v>15</v>
      </c>
      <c r="Q1123" s="31">
        <f t="shared" si="109"/>
        <v>0.23391812865497519</v>
      </c>
      <c r="R1123" s="31">
        <f t="shared" si="110"/>
        <v>16.024712274410017</v>
      </c>
      <c r="S1123" s="92">
        <f t="shared" si="113"/>
        <v>0.23391812865497519</v>
      </c>
      <c r="T1123" s="32">
        <f t="shared" si="111"/>
        <v>853</v>
      </c>
      <c r="U1123" s="32">
        <f t="shared" si="112"/>
        <v>15</v>
      </c>
    </row>
    <row r="1124" spans="1:21">
      <c r="A1124" s="6" t="s">
        <v>2928</v>
      </c>
      <c r="B1124" s="6">
        <v>711</v>
      </c>
      <c r="C1124" s="6">
        <v>544</v>
      </c>
      <c r="D1124" s="6">
        <v>1.31</v>
      </c>
      <c r="E1124" s="6">
        <v>7.4209999999999998E-2</v>
      </c>
      <c r="F1124" s="6">
        <v>1.89E-3</v>
      </c>
      <c r="G1124" s="6">
        <v>1.88659</v>
      </c>
      <c r="H1124" s="6">
        <v>5.0450000000000002E-2</v>
      </c>
      <c r="I1124" s="6">
        <v>0.18443000000000001</v>
      </c>
      <c r="J1124" s="6">
        <v>3.1900000000000001E-3</v>
      </c>
      <c r="K1124" s="6">
        <v>1047</v>
      </c>
      <c r="L1124" s="6">
        <v>53</v>
      </c>
      <c r="M1124" s="35">
        <v>1076</v>
      </c>
      <c r="N1124" s="35">
        <v>18</v>
      </c>
      <c r="O1124" s="6">
        <v>1091</v>
      </c>
      <c r="P1124" s="6">
        <v>17</v>
      </c>
      <c r="Q1124" s="31">
        <f t="shared" si="109"/>
        <v>-4.2024832855778405</v>
      </c>
      <c r="R1124" s="31">
        <f t="shared" si="110"/>
        <v>11.038122118675764</v>
      </c>
      <c r="S1124" s="92">
        <f t="shared" si="113"/>
        <v>-4.2024832855778405</v>
      </c>
      <c r="T1124" s="32">
        <f t="shared" si="111"/>
        <v>1047</v>
      </c>
      <c r="U1124" s="32">
        <f t="shared" si="112"/>
        <v>53</v>
      </c>
    </row>
    <row r="1125" spans="1:21">
      <c r="A1125" s="6" t="s">
        <v>2929</v>
      </c>
      <c r="B1125" s="6">
        <v>76</v>
      </c>
      <c r="C1125" s="6">
        <v>44</v>
      </c>
      <c r="D1125" s="6">
        <v>1.73</v>
      </c>
      <c r="E1125" s="6">
        <v>7.8179999999999999E-2</v>
      </c>
      <c r="F1125" s="6">
        <v>3.7399999999999998E-3</v>
      </c>
      <c r="G1125" s="6">
        <v>2.12087</v>
      </c>
      <c r="H1125" s="6">
        <v>9.8879999999999996E-2</v>
      </c>
      <c r="I1125" s="6">
        <v>0.1968</v>
      </c>
      <c r="J1125" s="6">
        <v>4.47E-3</v>
      </c>
      <c r="K1125" s="6">
        <v>1151</v>
      </c>
      <c r="L1125" s="6">
        <v>97</v>
      </c>
      <c r="M1125" s="35">
        <v>1156</v>
      </c>
      <c r="N1125" s="35">
        <v>32</v>
      </c>
      <c r="O1125" s="6">
        <v>1158</v>
      </c>
      <c r="P1125" s="6">
        <v>24</v>
      </c>
      <c r="Q1125" s="31">
        <f t="shared" si="109"/>
        <v>-0.60816681146829144</v>
      </c>
      <c r="R1125" s="31">
        <f t="shared" si="110"/>
        <v>17.462680371511208</v>
      </c>
      <c r="S1125" s="92">
        <f t="shared" si="113"/>
        <v>-0.60816681146829144</v>
      </c>
      <c r="T1125" s="32">
        <f t="shared" si="111"/>
        <v>1151</v>
      </c>
      <c r="U1125" s="32">
        <f t="shared" si="112"/>
        <v>97</v>
      </c>
    </row>
    <row r="1126" spans="1:21">
      <c r="A1126" s="6" t="s">
        <v>2930</v>
      </c>
      <c r="B1126" s="6">
        <v>767</v>
      </c>
      <c r="C1126" s="6">
        <v>836</v>
      </c>
      <c r="D1126" s="6">
        <v>0.92</v>
      </c>
      <c r="E1126" s="6">
        <v>7.7499999999999999E-2</v>
      </c>
      <c r="F1126" s="6">
        <v>1.9400000000000001E-3</v>
      </c>
      <c r="G1126" s="6">
        <v>2.0476299999999998</v>
      </c>
      <c r="H1126" s="6">
        <v>5.3580000000000003E-2</v>
      </c>
      <c r="I1126" s="6">
        <v>0.19167999999999999</v>
      </c>
      <c r="J1126" s="6">
        <v>3.2499999999999999E-3</v>
      </c>
      <c r="K1126" s="6">
        <v>1134</v>
      </c>
      <c r="L1126" s="6">
        <v>51</v>
      </c>
      <c r="M1126" s="35">
        <v>1132</v>
      </c>
      <c r="N1126" s="35">
        <v>18</v>
      </c>
      <c r="O1126" s="6">
        <v>1130</v>
      </c>
      <c r="P1126" s="6">
        <v>18</v>
      </c>
      <c r="Q1126" s="31">
        <f t="shared" si="109"/>
        <v>0.35273368606701938</v>
      </c>
      <c r="R1126" s="31">
        <f t="shared" si="110"/>
        <v>9.5085826991398879</v>
      </c>
      <c r="S1126" s="92">
        <f t="shared" si="113"/>
        <v>0.35273368606701938</v>
      </c>
      <c r="T1126" s="32">
        <f t="shared" si="111"/>
        <v>1134</v>
      </c>
      <c r="U1126" s="32">
        <f t="shared" si="112"/>
        <v>51</v>
      </c>
    </row>
    <row r="1127" spans="1:21">
      <c r="A1127" s="6" t="s">
        <v>2931</v>
      </c>
      <c r="B1127" s="6">
        <v>292</v>
      </c>
      <c r="C1127" s="6">
        <v>512</v>
      </c>
      <c r="D1127" s="6">
        <v>0.56999999999999995</v>
      </c>
      <c r="E1127" s="6">
        <v>7.0800000000000002E-2</v>
      </c>
      <c r="F1127" s="6">
        <v>2.0100000000000001E-3</v>
      </c>
      <c r="G1127" s="6">
        <v>1.5517399999999999</v>
      </c>
      <c r="H1127" s="6">
        <v>4.5179999999999998E-2</v>
      </c>
      <c r="I1127" s="6">
        <v>0.159</v>
      </c>
      <c r="J1127" s="6">
        <v>2.81E-3</v>
      </c>
      <c r="K1127" s="6">
        <v>952</v>
      </c>
      <c r="L1127" s="6">
        <v>59</v>
      </c>
      <c r="M1127" s="35">
        <v>951</v>
      </c>
      <c r="N1127" s="35">
        <v>18</v>
      </c>
      <c r="O1127" s="6">
        <v>951</v>
      </c>
      <c r="P1127" s="6">
        <v>16</v>
      </c>
      <c r="Q1127" s="31">
        <f t="shared" si="109"/>
        <v>0.10504201680672232</v>
      </c>
      <c r="R1127" s="31">
        <f t="shared" si="110"/>
        <v>12.830082909124323</v>
      </c>
      <c r="S1127" s="92">
        <f t="shared" si="113"/>
        <v>0.10504201680672232</v>
      </c>
      <c r="T1127" s="32">
        <f t="shared" si="111"/>
        <v>951</v>
      </c>
      <c r="U1127" s="32">
        <f t="shared" si="112"/>
        <v>16</v>
      </c>
    </row>
    <row r="1128" spans="1:21">
      <c r="A1128" s="6" t="s">
        <v>2932</v>
      </c>
      <c r="B1128" s="6">
        <v>470</v>
      </c>
      <c r="C1128" s="6">
        <v>474</v>
      </c>
      <c r="D1128" s="6">
        <v>0.99</v>
      </c>
      <c r="E1128" s="6">
        <v>7.0629999999999998E-2</v>
      </c>
      <c r="F1128" s="6">
        <v>2.1900000000000001E-3</v>
      </c>
      <c r="G1128" s="6">
        <v>1.40283</v>
      </c>
      <c r="H1128" s="6">
        <v>4.36E-2</v>
      </c>
      <c r="I1128" s="6">
        <v>0.14405000000000001</v>
      </c>
      <c r="J1128" s="6">
        <v>2.5799999999999998E-3</v>
      </c>
      <c r="K1128" s="6">
        <v>947</v>
      </c>
      <c r="L1128" s="6">
        <v>65</v>
      </c>
      <c r="M1128" s="35">
        <v>890</v>
      </c>
      <c r="N1128" s="35">
        <v>18</v>
      </c>
      <c r="O1128" s="6">
        <v>868</v>
      </c>
      <c r="P1128" s="6">
        <v>15</v>
      </c>
      <c r="Q1128" s="31">
        <f t="shared" si="109"/>
        <v>8.3421330517423407</v>
      </c>
      <c r="R1128" s="31">
        <f t="shared" si="110"/>
        <v>12.975056962129006</v>
      </c>
      <c r="S1128" s="92">
        <f t="shared" si="113"/>
        <v>8.3421330517423407</v>
      </c>
      <c r="T1128" s="32">
        <f t="shared" si="111"/>
        <v>868</v>
      </c>
      <c r="U1128" s="32">
        <f t="shared" si="112"/>
        <v>15</v>
      </c>
    </row>
    <row r="1129" spans="1:21">
      <c r="A1129" s="6" t="s">
        <v>2933</v>
      </c>
      <c r="B1129" s="6">
        <v>556</v>
      </c>
      <c r="C1129" s="6">
        <v>420</v>
      </c>
      <c r="D1129" s="6">
        <v>1.32</v>
      </c>
      <c r="E1129" s="6">
        <v>8.9599999999999999E-2</v>
      </c>
      <c r="F1129" s="6">
        <v>1.9400000000000001E-3</v>
      </c>
      <c r="G1129" s="6">
        <v>2.97797</v>
      </c>
      <c r="H1129" s="6">
        <v>6.9250000000000006E-2</v>
      </c>
      <c r="I1129" s="6">
        <v>0.24106</v>
      </c>
      <c r="J1129" s="6">
        <v>3.96E-3</v>
      </c>
      <c r="K1129" s="6">
        <v>1417</v>
      </c>
      <c r="L1129" s="6">
        <v>42</v>
      </c>
      <c r="M1129" s="35">
        <v>1402</v>
      </c>
      <c r="N1129" s="35">
        <v>18</v>
      </c>
      <c r="O1129" s="6">
        <v>1392</v>
      </c>
      <c r="P1129" s="6">
        <v>21</v>
      </c>
      <c r="Q1129" s="31">
        <f t="shared" si="109"/>
        <v>1.7642907551164377</v>
      </c>
      <c r="R1129" s="31">
        <f t="shared" si="110"/>
        <v>6.5343459610330958</v>
      </c>
      <c r="S1129" s="92">
        <f t="shared" si="113"/>
        <v>1.7642907551164377</v>
      </c>
      <c r="T1129" s="32">
        <f t="shared" si="111"/>
        <v>1417</v>
      </c>
      <c r="U1129" s="32">
        <f t="shared" si="112"/>
        <v>42</v>
      </c>
    </row>
    <row r="1130" spans="1:21">
      <c r="A1130" s="6" t="s">
        <v>2934</v>
      </c>
      <c r="B1130" s="6">
        <v>110</v>
      </c>
      <c r="C1130" s="6">
        <v>545</v>
      </c>
      <c r="D1130" s="6">
        <v>0.2</v>
      </c>
      <c r="E1130" s="6">
        <v>0.16641</v>
      </c>
      <c r="F1130" s="6">
        <v>3.13E-3</v>
      </c>
      <c r="G1130" s="6">
        <v>11.13461</v>
      </c>
      <c r="H1130" s="6">
        <v>0.23580000000000001</v>
      </c>
      <c r="I1130" s="6">
        <v>0.48531999999999997</v>
      </c>
      <c r="J1130" s="6">
        <v>7.8499999999999993E-3</v>
      </c>
      <c r="K1130" s="6">
        <v>2522</v>
      </c>
      <c r="L1130" s="6">
        <v>32</v>
      </c>
      <c r="M1130" s="35">
        <v>2534</v>
      </c>
      <c r="N1130" s="35">
        <v>20</v>
      </c>
      <c r="O1130" s="6">
        <v>2550</v>
      </c>
      <c r="P1130" s="6">
        <v>34</v>
      </c>
      <c r="Q1130" s="31">
        <f t="shared" si="109"/>
        <v>-1.1102299762093537</v>
      </c>
      <c r="R1130" s="31">
        <f t="shared" si="110"/>
        <v>3.7220202320845739</v>
      </c>
      <c r="S1130" s="92">
        <f t="shared" si="113"/>
        <v>-1.1102299762093537</v>
      </c>
      <c r="T1130" s="32">
        <f t="shared" si="111"/>
        <v>2522</v>
      </c>
      <c r="U1130" s="32">
        <f t="shared" si="112"/>
        <v>32</v>
      </c>
    </row>
    <row r="1131" spans="1:21">
      <c r="A1131" s="6" t="s">
        <v>2935</v>
      </c>
      <c r="B1131" s="6">
        <v>300</v>
      </c>
      <c r="C1131" s="6">
        <v>816</v>
      </c>
      <c r="D1131" s="6">
        <v>0.37</v>
      </c>
      <c r="E1131" s="6">
        <v>6.5089999999999995E-2</v>
      </c>
      <c r="F1131" s="6">
        <v>1.34E-3</v>
      </c>
      <c r="G1131" s="6">
        <v>1.15286</v>
      </c>
      <c r="H1131" s="6">
        <v>2.5930000000000002E-2</v>
      </c>
      <c r="I1131" s="6">
        <v>0.12847</v>
      </c>
      <c r="J1131" s="6">
        <v>2.0799999999999998E-3</v>
      </c>
      <c r="K1131" s="6">
        <v>777</v>
      </c>
      <c r="L1131" s="6">
        <v>44</v>
      </c>
      <c r="M1131" s="35">
        <v>779</v>
      </c>
      <c r="N1131" s="35">
        <v>12</v>
      </c>
      <c r="O1131" s="6">
        <v>779</v>
      </c>
      <c r="P1131" s="6">
        <v>12</v>
      </c>
      <c r="Q1131" s="31">
        <f t="shared" si="109"/>
        <v>-0.25740025740026429</v>
      </c>
      <c r="R1131" s="31">
        <f t="shared" si="110"/>
        <v>11.767385358264141</v>
      </c>
      <c r="S1131" s="92">
        <f t="shared" si="113"/>
        <v>-0.25740025740026429</v>
      </c>
      <c r="T1131" s="32">
        <f t="shared" si="111"/>
        <v>779</v>
      </c>
      <c r="U1131" s="32">
        <f t="shared" si="112"/>
        <v>12</v>
      </c>
    </row>
    <row r="1132" spans="1:21">
      <c r="A1132" s="6" t="s">
        <v>2936</v>
      </c>
      <c r="B1132" s="6">
        <v>647</v>
      </c>
      <c r="C1132" s="6">
        <v>275</v>
      </c>
      <c r="D1132" s="6">
        <v>2.35</v>
      </c>
      <c r="E1132" s="6">
        <v>0.19153999999999999</v>
      </c>
      <c r="F1132" s="6">
        <v>3.13E-3</v>
      </c>
      <c r="G1132" s="6">
        <v>15.429869999999999</v>
      </c>
      <c r="H1132" s="6">
        <v>0.29383999999999999</v>
      </c>
      <c r="I1132" s="6">
        <v>0.58433000000000002</v>
      </c>
      <c r="J1132" s="6">
        <v>9.1199999999999996E-3</v>
      </c>
      <c r="K1132" s="6">
        <v>2755</v>
      </c>
      <c r="L1132" s="6">
        <v>27</v>
      </c>
      <c r="M1132" s="35">
        <v>2842</v>
      </c>
      <c r="N1132" s="35">
        <v>18</v>
      </c>
      <c r="O1132" s="6">
        <v>2966</v>
      </c>
      <c r="P1132" s="6">
        <v>37</v>
      </c>
      <c r="Q1132" s="31">
        <f t="shared" si="109"/>
        <v>-7.658802177858437</v>
      </c>
      <c r="R1132" s="31">
        <f t="shared" si="110"/>
        <v>3.4157923226352644</v>
      </c>
      <c r="S1132" s="92">
        <f t="shared" si="113"/>
        <v>-7.658802177858437</v>
      </c>
      <c r="T1132" s="32">
        <f t="shared" si="111"/>
        <v>2755</v>
      </c>
      <c r="U1132" s="32">
        <f t="shared" si="112"/>
        <v>27</v>
      </c>
    </row>
    <row r="1133" spans="1:21">
      <c r="A1133" s="6" t="s">
        <v>2937</v>
      </c>
      <c r="B1133" s="6">
        <v>324</v>
      </c>
      <c r="C1133" s="6">
        <v>486</v>
      </c>
      <c r="D1133" s="6">
        <v>0.67</v>
      </c>
      <c r="E1133" s="6">
        <v>0.10251</v>
      </c>
      <c r="F1133" s="6">
        <v>3.2499999999999999E-3</v>
      </c>
      <c r="G1133" s="6">
        <v>4.1192299999999999</v>
      </c>
      <c r="H1133" s="6">
        <v>0.13048999999999999</v>
      </c>
      <c r="I1133" s="6">
        <v>0.29146</v>
      </c>
      <c r="J1133" s="6">
        <v>5.28E-3</v>
      </c>
      <c r="K1133" s="6">
        <v>1670</v>
      </c>
      <c r="L1133" s="6">
        <v>60</v>
      </c>
      <c r="M1133" s="35">
        <v>1658</v>
      </c>
      <c r="N1133" s="35">
        <v>26</v>
      </c>
      <c r="O1133" s="6">
        <v>1649</v>
      </c>
      <c r="P1133" s="6">
        <v>26</v>
      </c>
      <c r="Q1133" s="31">
        <f t="shared" si="109"/>
        <v>1.2574850299401197</v>
      </c>
      <c r="R1133" s="31">
        <f t="shared" si="110"/>
        <v>7.7484477730732264</v>
      </c>
      <c r="S1133" s="92">
        <f t="shared" si="113"/>
        <v>1.2574850299401197</v>
      </c>
      <c r="T1133" s="32">
        <f t="shared" si="111"/>
        <v>1670</v>
      </c>
      <c r="U1133" s="32">
        <f t="shared" si="112"/>
        <v>60</v>
      </c>
    </row>
    <row r="1134" spans="1:21">
      <c r="A1134" s="6" t="s">
        <v>2938</v>
      </c>
      <c r="B1134" s="6">
        <v>227</v>
      </c>
      <c r="C1134" s="6">
        <v>260</v>
      </c>
      <c r="D1134" s="6">
        <v>0.87</v>
      </c>
      <c r="E1134" s="6">
        <v>9.7420000000000007E-2</v>
      </c>
      <c r="F1134" s="6">
        <v>3.14E-3</v>
      </c>
      <c r="G1134" s="6">
        <v>3.7145899999999998</v>
      </c>
      <c r="H1134" s="6">
        <v>0.12138</v>
      </c>
      <c r="I1134" s="6">
        <v>0.27661000000000002</v>
      </c>
      <c r="J1134" s="6">
        <v>5.3200000000000001E-3</v>
      </c>
      <c r="K1134" s="6">
        <v>1575</v>
      </c>
      <c r="L1134" s="6">
        <v>62</v>
      </c>
      <c r="M1134" s="35">
        <v>1575</v>
      </c>
      <c r="N1134" s="35">
        <v>26</v>
      </c>
      <c r="O1134" s="6">
        <v>1574</v>
      </c>
      <c r="P1134" s="6">
        <v>27</v>
      </c>
      <c r="Q1134" s="31">
        <f t="shared" si="109"/>
        <v>6.3492063492065487E-2</v>
      </c>
      <c r="R1134" s="31">
        <f t="shared" si="110"/>
        <v>8.5825867687149415</v>
      </c>
      <c r="S1134" s="92">
        <f t="shared" si="113"/>
        <v>6.3492063492065487E-2</v>
      </c>
      <c r="T1134" s="32">
        <f t="shared" si="111"/>
        <v>1575</v>
      </c>
      <c r="U1134" s="32">
        <f t="shared" si="112"/>
        <v>62</v>
      </c>
    </row>
    <row r="1135" spans="1:21">
      <c r="A1135" s="6" t="s">
        <v>2939</v>
      </c>
      <c r="B1135" s="6">
        <v>385</v>
      </c>
      <c r="C1135" s="6">
        <v>385</v>
      </c>
      <c r="D1135" s="6">
        <v>1</v>
      </c>
      <c r="E1135" s="6">
        <v>7.1910000000000002E-2</v>
      </c>
      <c r="F1135" s="6">
        <v>3.1800000000000001E-3</v>
      </c>
      <c r="G1135" s="6">
        <v>1.65445</v>
      </c>
      <c r="H1135" s="6">
        <v>7.1540000000000006E-2</v>
      </c>
      <c r="I1135" s="6">
        <v>0.16681000000000001</v>
      </c>
      <c r="J1135" s="6">
        <v>3.4499999999999999E-3</v>
      </c>
      <c r="K1135" s="6">
        <v>983</v>
      </c>
      <c r="L1135" s="6">
        <v>92</v>
      </c>
      <c r="M1135" s="35">
        <v>991</v>
      </c>
      <c r="N1135" s="35">
        <v>27</v>
      </c>
      <c r="O1135" s="6">
        <v>995</v>
      </c>
      <c r="P1135" s="6">
        <v>19</v>
      </c>
      <c r="Q1135" s="31">
        <f t="shared" si="109"/>
        <v>-1.2207527975584886</v>
      </c>
      <c r="R1135" s="31">
        <f t="shared" si="110"/>
        <v>19.337054813844205</v>
      </c>
      <c r="S1135" s="92">
        <f t="shared" si="113"/>
        <v>-1.2207527975584886</v>
      </c>
      <c r="T1135" s="32">
        <f t="shared" si="111"/>
        <v>995</v>
      </c>
      <c r="U1135" s="32">
        <f t="shared" si="112"/>
        <v>19</v>
      </c>
    </row>
    <row r="1136" spans="1:21">
      <c r="A1136" s="6" t="s">
        <v>2940</v>
      </c>
      <c r="B1136" s="6">
        <v>153</v>
      </c>
      <c r="C1136" s="6">
        <v>439</v>
      </c>
      <c r="D1136" s="6">
        <v>0.35</v>
      </c>
      <c r="E1136" s="6">
        <v>0.16155</v>
      </c>
      <c r="F1136" s="6">
        <v>5.0200000000000002E-3</v>
      </c>
      <c r="G1136" s="6">
        <v>9.5785800000000005</v>
      </c>
      <c r="H1136" s="6">
        <v>0.29954999999999998</v>
      </c>
      <c r="I1136" s="6">
        <v>0.42998999999999998</v>
      </c>
      <c r="J1136" s="6">
        <v>7.7400000000000004E-3</v>
      </c>
      <c r="K1136" s="6">
        <v>2472</v>
      </c>
      <c r="L1136" s="6">
        <v>54</v>
      </c>
      <c r="M1136" s="35">
        <v>2395</v>
      </c>
      <c r="N1136" s="35">
        <v>29</v>
      </c>
      <c r="O1136" s="6">
        <v>2306</v>
      </c>
      <c r="P1136" s="6">
        <v>35</v>
      </c>
      <c r="Q1136" s="31">
        <f t="shared" si="109"/>
        <v>6.7152103559870557</v>
      </c>
      <c r="R1136" s="31">
        <f t="shared" si="110"/>
        <v>4.9627322303631081</v>
      </c>
      <c r="S1136" s="92">
        <f t="shared" si="113"/>
        <v>6.7152103559870557</v>
      </c>
      <c r="T1136" s="32">
        <f t="shared" si="111"/>
        <v>2472</v>
      </c>
      <c r="U1136" s="32">
        <f t="shared" si="112"/>
        <v>54</v>
      </c>
    </row>
    <row r="1137" spans="1:21">
      <c r="A1137" s="6" t="s">
        <v>2941</v>
      </c>
      <c r="B1137" s="6">
        <v>121</v>
      </c>
      <c r="C1137" s="6">
        <v>151</v>
      </c>
      <c r="D1137" s="6">
        <v>0.8</v>
      </c>
      <c r="E1137" s="6">
        <v>0.11617</v>
      </c>
      <c r="F1137" s="6">
        <v>4.2399999999999998E-3</v>
      </c>
      <c r="G1137" s="6">
        <v>5.4995799999999999</v>
      </c>
      <c r="H1137" s="6">
        <v>0.19767999999999999</v>
      </c>
      <c r="I1137" s="6">
        <v>0.34323999999999999</v>
      </c>
      <c r="J1137" s="6">
        <v>6.7600000000000004E-3</v>
      </c>
      <c r="K1137" s="6">
        <v>1898</v>
      </c>
      <c r="L1137" s="6">
        <v>67</v>
      </c>
      <c r="M1137" s="35">
        <v>1901</v>
      </c>
      <c r="N1137" s="35">
        <v>31</v>
      </c>
      <c r="O1137" s="6">
        <v>1902</v>
      </c>
      <c r="P1137" s="6">
        <v>32</v>
      </c>
      <c r="Q1137" s="31">
        <f t="shared" si="109"/>
        <v>-0.21074815595363283</v>
      </c>
      <c r="R1137" s="31">
        <f t="shared" si="110"/>
        <v>7.8374097657249511</v>
      </c>
      <c r="S1137" s="92">
        <f t="shared" si="113"/>
        <v>-0.21074815595363283</v>
      </c>
      <c r="T1137" s="32">
        <f t="shared" si="111"/>
        <v>1898</v>
      </c>
      <c r="U1137" s="32">
        <f t="shared" si="112"/>
        <v>67</v>
      </c>
    </row>
    <row r="1138" spans="1:21">
      <c r="A1138" s="6" t="s">
        <v>2942</v>
      </c>
      <c r="B1138" s="6">
        <v>199</v>
      </c>
      <c r="C1138" s="6">
        <v>468</v>
      </c>
      <c r="D1138" s="6">
        <v>0.43</v>
      </c>
      <c r="E1138" s="6">
        <v>0.12559000000000001</v>
      </c>
      <c r="F1138" s="6">
        <v>4.4799999999999996E-3</v>
      </c>
      <c r="G1138" s="6">
        <v>6.39046</v>
      </c>
      <c r="H1138" s="6">
        <v>0.22892000000000001</v>
      </c>
      <c r="I1138" s="6">
        <v>0.36923</v>
      </c>
      <c r="J1138" s="6">
        <v>7.3200000000000001E-3</v>
      </c>
      <c r="K1138" s="6">
        <v>2037</v>
      </c>
      <c r="L1138" s="6">
        <v>65</v>
      </c>
      <c r="M1138" s="35">
        <v>2031</v>
      </c>
      <c r="N1138" s="35">
        <v>31</v>
      </c>
      <c r="O1138" s="6">
        <v>2026</v>
      </c>
      <c r="P1138" s="6">
        <v>34</v>
      </c>
      <c r="Q1138" s="31">
        <f t="shared" si="109"/>
        <v>0.54000981836033191</v>
      </c>
      <c r="R1138" s="31">
        <f t="shared" si="110"/>
        <v>7.1717677753345299</v>
      </c>
      <c r="S1138" s="92">
        <f t="shared" si="113"/>
        <v>0.54000981836033191</v>
      </c>
      <c r="T1138" s="32">
        <f t="shared" si="111"/>
        <v>2037</v>
      </c>
      <c r="U1138" s="32">
        <f t="shared" si="112"/>
        <v>65</v>
      </c>
    </row>
    <row r="1139" spans="1:21">
      <c r="A1139" s="6" t="s">
        <v>2943</v>
      </c>
      <c r="B1139" s="6">
        <v>307</v>
      </c>
      <c r="C1139" s="6">
        <v>378</v>
      </c>
      <c r="D1139" s="6">
        <v>0.81</v>
      </c>
      <c r="E1139" s="6">
        <v>7.1440000000000003E-2</v>
      </c>
      <c r="F1139" s="6">
        <v>2.0100000000000001E-3</v>
      </c>
      <c r="G1139" s="6">
        <v>1.60195</v>
      </c>
      <c r="H1139" s="6">
        <v>4.5960000000000001E-2</v>
      </c>
      <c r="I1139" s="6">
        <v>0.16259999999999999</v>
      </c>
      <c r="J1139" s="6">
        <v>2.7699999999999999E-3</v>
      </c>
      <c r="K1139" s="6">
        <v>970</v>
      </c>
      <c r="L1139" s="6">
        <v>59</v>
      </c>
      <c r="M1139" s="35">
        <v>971</v>
      </c>
      <c r="N1139" s="35">
        <v>18</v>
      </c>
      <c r="O1139" s="6">
        <v>971</v>
      </c>
      <c r="P1139" s="6">
        <v>15</v>
      </c>
      <c r="Q1139" s="31">
        <f t="shared" si="109"/>
        <v>-0.10309278350515427</v>
      </c>
      <c r="R1139" s="31">
        <f t="shared" si="110"/>
        <v>12.564098204135075</v>
      </c>
      <c r="S1139" s="92">
        <f t="shared" si="113"/>
        <v>-0.10309278350515427</v>
      </c>
      <c r="T1139" s="32">
        <f t="shared" si="111"/>
        <v>971</v>
      </c>
      <c r="U1139" s="32">
        <f t="shared" si="112"/>
        <v>15</v>
      </c>
    </row>
    <row r="1140" spans="1:21">
      <c r="A1140" s="6" t="s">
        <v>2944</v>
      </c>
      <c r="B1140" s="6">
        <v>1197</v>
      </c>
      <c r="C1140" s="6">
        <v>900</v>
      </c>
      <c r="D1140" s="6">
        <v>1.33</v>
      </c>
      <c r="E1140" s="6">
        <v>0.19922999999999999</v>
      </c>
      <c r="F1140" s="6">
        <v>4.8799999999999998E-3</v>
      </c>
      <c r="G1140" s="6">
        <v>14.97475</v>
      </c>
      <c r="H1140" s="6">
        <v>0.38207000000000002</v>
      </c>
      <c r="I1140" s="6">
        <v>0.54510999999999998</v>
      </c>
      <c r="J1140" s="6">
        <v>8.8800000000000007E-3</v>
      </c>
      <c r="K1140" s="6">
        <v>2820</v>
      </c>
      <c r="L1140" s="6">
        <v>41</v>
      </c>
      <c r="M1140" s="35">
        <v>2814</v>
      </c>
      <c r="N1140" s="35">
        <v>24</v>
      </c>
      <c r="O1140" s="6">
        <v>2805</v>
      </c>
      <c r="P1140" s="6">
        <v>37</v>
      </c>
      <c r="Q1140" s="31">
        <f t="shared" si="109"/>
        <v>0.53191489361702482</v>
      </c>
      <c r="R1140" s="31">
        <f t="shared" si="110"/>
        <v>3.9053258189266824</v>
      </c>
      <c r="S1140" s="92">
        <f t="shared" si="113"/>
        <v>0.53191489361702482</v>
      </c>
      <c r="T1140" s="32">
        <f t="shared" si="111"/>
        <v>2820</v>
      </c>
      <c r="U1140" s="32">
        <f t="shared" si="112"/>
        <v>41</v>
      </c>
    </row>
    <row r="1141" spans="1:21">
      <c r="A1141" s="6" t="s">
        <v>2945</v>
      </c>
      <c r="B1141" s="6">
        <v>235</v>
      </c>
      <c r="C1141" s="6">
        <v>293</v>
      </c>
      <c r="D1141" s="6">
        <v>0.8</v>
      </c>
      <c r="E1141" s="6">
        <v>7.6219999999999996E-2</v>
      </c>
      <c r="F1141" s="6">
        <v>3.2599999999999999E-3</v>
      </c>
      <c r="G1141" s="6">
        <v>1.9492499999999999</v>
      </c>
      <c r="H1141" s="6">
        <v>8.2530000000000006E-2</v>
      </c>
      <c r="I1141" s="6">
        <v>0.18565999999999999</v>
      </c>
      <c r="J1141" s="6">
        <v>4.0099999999999997E-3</v>
      </c>
      <c r="K1141" s="6">
        <v>1101</v>
      </c>
      <c r="L1141" s="6">
        <v>88</v>
      </c>
      <c r="M1141" s="35">
        <v>1098</v>
      </c>
      <c r="N1141" s="35">
        <v>28</v>
      </c>
      <c r="O1141" s="6">
        <v>1098</v>
      </c>
      <c r="P1141" s="6">
        <v>22</v>
      </c>
      <c r="Q1141" s="31">
        <f t="shared" si="109"/>
        <v>0.27247956403270157</v>
      </c>
      <c r="R1141" s="31">
        <f t="shared" si="110"/>
        <v>16.435189778259275</v>
      </c>
      <c r="S1141" s="92">
        <f t="shared" si="113"/>
        <v>0.27247956403270157</v>
      </c>
      <c r="T1141" s="32">
        <f t="shared" si="111"/>
        <v>1101</v>
      </c>
      <c r="U1141" s="32">
        <f t="shared" si="112"/>
        <v>88</v>
      </c>
    </row>
    <row r="1142" spans="1:21">
      <c r="A1142" s="6" t="s">
        <v>2946</v>
      </c>
      <c r="B1142" s="6">
        <v>416</v>
      </c>
      <c r="C1142" s="6">
        <v>1247</v>
      </c>
      <c r="D1142" s="6">
        <v>0.33</v>
      </c>
      <c r="E1142" s="6">
        <v>8.8179999999999994E-2</v>
      </c>
      <c r="F1142" s="6">
        <v>5.2900000000000004E-3</v>
      </c>
      <c r="G1142" s="6">
        <v>2.5150899999999998</v>
      </c>
      <c r="H1142" s="6">
        <v>0.14666999999999999</v>
      </c>
      <c r="I1142" s="6">
        <v>0.20713000000000001</v>
      </c>
      <c r="J1142" s="6">
        <v>5.4799999999999996E-3</v>
      </c>
      <c r="K1142" s="6">
        <v>1386</v>
      </c>
      <c r="L1142" s="6">
        <v>118</v>
      </c>
      <c r="M1142" s="35">
        <v>1276</v>
      </c>
      <c r="N1142" s="35">
        <v>42</v>
      </c>
      <c r="O1142" s="6">
        <v>1214</v>
      </c>
      <c r="P1142" s="6">
        <v>29</v>
      </c>
      <c r="Q1142" s="31">
        <f t="shared" si="109"/>
        <v>12.409812409812416</v>
      </c>
      <c r="R1142" s="31">
        <f t="shared" si="110"/>
        <v>15.490302809019976</v>
      </c>
      <c r="S1142" s="92">
        <f t="shared" si="113"/>
        <v>12.409812409812416</v>
      </c>
      <c r="T1142" s="32">
        <f t="shared" si="111"/>
        <v>1386</v>
      </c>
      <c r="U1142" s="32">
        <f t="shared" si="112"/>
        <v>118</v>
      </c>
    </row>
    <row r="1143" spans="1:21">
      <c r="A1143" s="6" t="s">
        <v>2947</v>
      </c>
      <c r="B1143" s="6">
        <v>1066</v>
      </c>
      <c r="C1143" s="6">
        <v>2318</v>
      </c>
      <c r="D1143" s="6">
        <v>0.46</v>
      </c>
      <c r="E1143" s="6">
        <v>7.4289999999999995E-2</v>
      </c>
      <c r="F1143" s="6">
        <v>2.1199999999999999E-3</v>
      </c>
      <c r="G1143" s="6">
        <v>1.45306</v>
      </c>
      <c r="H1143" s="6">
        <v>4.2959999999999998E-2</v>
      </c>
      <c r="I1143" s="6">
        <v>0.14188000000000001</v>
      </c>
      <c r="J1143" s="6">
        <v>2.5400000000000002E-3</v>
      </c>
      <c r="K1143" s="6">
        <v>1049</v>
      </c>
      <c r="L1143" s="6">
        <v>59</v>
      </c>
      <c r="M1143" s="35">
        <v>911</v>
      </c>
      <c r="N1143" s="35">
        <v>18</v>
      </c>
      <c r="O1143" s="6">
        <v>855</v>
      </c>
      <c r="P1143" s="6">
        <v>14</v>
      </c>
      <c r="Q1143" s="31">
        <f t="shared" si="109"/>
        <v>18.493803622497616</v>
      </c>
      <c r="R1143" s="31">
        <f t="shared" si="110"/>
        <v>9.549116449928972</v>
      </c>
      <c r="S1143" s="92">
        <f t="shared" si="113"/>
        <v>18.493803622497616</v>
      </c>
      <c r="T1143" s="32">
        <f t="shared" si="111"/>
        <v>855</v>
      </c>
      <c r="U1143" s="32">
        <f t="shared" si="112"/>
        <v>14</v>
      </c>
    </row>
    <row r="1144" spans="1:21">
      <c r="A1144" s="6" t="s">
        <v>2948</v>
      </c>
      <c r="B1144" s="6">
        <v>197</v>
      </c>
      <c r="C1144" s="6">
        <v>1136</v>
      </c>
      <c r="D1144" s="6">
        <v>0.17</v>
      </c>
      <c r="E1144" s="6">
        <v>6.5329999999999999E-2</v>
      </c>
      <c r="F1144" s="6">
        <v>1.98E-3</v>
      </c>
      <c r="G1144" s="6">
        <v>1.16676</v>
      </c>
      <c r="H1144" s="6">
        <v>3.5810000000000002E-2</v>
      </c>
      <c r="I1144" s="6">
        <v>0.12956000000000001</v>
      </c>
      <c r="J1144" s="6">
        <v>2.2799999999999999E-3</v>
      </c>
      <c r="K1144" s="6">
        <v>785</v>
      </c>
      <c r="L1144" s="6">
        <v>65</v>
      </c>
      <c r="M1144" s="35">
        <v>785</v>
      </c>
      <c r="N1144" s="35">
        <v>17</v>
      </c>
      <c r="O1144" s="6">
        <v>785</v>
      </c>
      <c r="P1144" s="6">
        <v>13</v>
      </c>
      <c r="Q1144" s="31">
        <f t="shared" si="109"/>
        <v>0</v>
      </c>
      <c r="R1144" s="31">
        <f t="shared" si="110"/>
        <v>16.888472274320048</v>
      </c>
      <c r="S1144" s="92">
        <f t="shared" si="113"/>
        <v>0</v>
      </c>
      <c r="T1144" s="32">
        <f t="shared" si="111"/>
        <v>785</v>
      </c>
      <c r="U1144" s="32">
        <f t="shared" si="112"/>
        <v>13</v>
      </c>
    </row>
    <row r="1145" spans="1:21">
      <c r="A1145" s="6" t="s">
        <v>2949</v>
      </c>
      <c r="B1145" s="6">
        <v>115</v>
      </c>
      <c r="C1145" s="6">
        <v>278</v>
      </c>
      <c r="D1145" s="6">
        <v>0.41</v>
      </c>
      <c r="E1145" s="6">
        <v>0.17229</v>
      </c>
      <c r="F1145" s="6">
        <v>4.3800000000000002E-3</v>
      </c>
      <c r="G1145" s="6">
        <v>11.70528</v>
      </c>
      <c r="H1145" s="6">
        <v>0.31294</v>
      </c>
      <c r="I1145" s="6">
        <v>0.49270000000000003</v>
      </c>
      <c r="J1145" s="6">
        <v>8.5699999999999995E-3</v>
      </c>
      <c r="K1145" s="6">
        <v>2580</v>
      </c>
      <c r="L1145" s="6">
        <v>43</v>
      </c>
      <c r="M1145" s="35">
        <v>2581</v>
      </c>
      <c r="N1145" s="35">
        <v>25</v>
      </c>
      <c r="O1145" s="6">
        <v>2582</v>
      </c>
      <c r="P1145" s="6">
        <v>37</v>
      </c>
      <c r="Q1145" s="31">
        <f t="shared" si="109"/>
        <v>-7.751937984497026E-2</v>
      </c>
      <c r="R1145" s="31">
        <f t="shared" si="110"/>
        <v>4.3994333029701771</v>
      </c>
      <c r="S1145" s="92">
        <f t="shared" si="113"/>
        <v>-7.751937984497026E-2</v>
      </c>
      <c r="T1145" s="32">
        <f t="shared" si="111"/>
        <v>2580</v>
      </c>
      <c r="U1145" s="32">
        <f t="shared" si="112"/>
        <v>43</v>
      </c>
    </row>
    <row r="1146" spans="1:21">
      <c r="A1146" s="6" t="s">
        <v>2950</v>
      </c>
      <c r="B1146" s="6">
        <v>146</v>
      </c>
      <c r="C1146" s="6">
        <v>188</v>
      </c>
      <c r="D1146" s="6">
        <v>0.77</v>
      </c>
      <c r="E1146" s="6">
        <v>0.16619</v>
      </c>
      <c r="F1146" s="6">
        <v>4.7400000000000003E-3</v>
      </c>
      <c r="G1146" s="6">
        <v>10.932359999999999</v>
      </c>
      <c r="H1146" s="6">
        <v>0.32030999999999998</v>
      </c>
      <c r="I1146" s="6">
        <v>0.47706999999999999</v>
      </c>
      <c r="J1146" s="6">
        <v>8.6499999999999997E-3</v>
      </c>
      <c r="K1146" s="6">
        <v>2520</v>
      </c>
      <c r="L1146" s="6">
        <v>49</v>
      </c>
      <c r="M1146" s="35">
        <v>2517</v>
      </c>
      <c r="N1146" s="35">
        <v>27</v>
      </c>
      <c r="O1146" s="6">
        <v>2514</v>
      </c>
      <c r="P1146" s="6">
        <v>38</v>
      </c>
      <c r="Q1146" s="31">
        <f t="shared" si="109"/>
        <v>0.23809523809523725</v>
      </c>
      <c r="R1146" s="31">
        <f t="shared" si="110"/>
        <v>4.9139613461006322</v>
      </c>
      <c r="S1146" s="92">
        <f t="shared" si="113"/>
        <v>0.23809523809523725</v>
      </c>
      <c r="T1146" s="32">
        <f t="shared" si="111"/>
        <v>2520</v>
      </c>
      <c r="U1146" s="32">
        <f t="shared" si="112"/>
        <v>49</v>
      </c>
    </row>
    <row r="1147" spans="1:21">
      <c r="A1147" s="6" t="s">
        <v>2951</v>
      </c>
      <c r="B1147" s="6">
        <v>296</v>
      </c>
      <c r="C1147" s="6">
        <v>244</v>
      </c>
      <c r="D1147" s="6">
        <v>1.22</v>
      </c>
      <c r="E1147" s="6">
        <v>0.16788</v>
      </c>
      <c r="F1147" s="6">
        <v>6.0800000000000003E-3</v>
      </c>
      <c r="G1147" s="6">
        <v>11.40818</v>
      </c>
      <c r="H1147" s="6">
        <v>0.40788999999999997</v>
      </c>
      <c r="I1147" s="6">
        <v>0.49270000000000003</v>
      </c>
      <c r="J1147" s="6">
        <v>9.4599999999999997E-3</v>
      </c>
      <c r="K1147" s="6">
        <v>2537</v>
      </c>
      <c r="L1147" s="6">
        <v>62</v>
      </c>
      <c r="M1147" s="35">
        <v>2557</v>
      </c>
      <c r="N1147" s="35">
        <v>33</v>
      </c>
      <c r="O1147" s="6">
        <v>2582</v>
      </c>
      <c r="P1147" s="6">
        <v>41</v>
      </c>
      <c r="Q1147" s="31">
        <f t="shared" si="109"/>
        <v>-1.7737485218762394</v>
      </c>
      <c r="R1147" s="31">
        <f t="shared" si="110"/>
        <v>5.9322100314231587</v>
      </c>
      <c r="S1147" s="92">
        <f t="shared" si="113"/>
        <v>-1.7737485218762394</v>
      </c>
      <c r="T1147" s="32">
        <f t="shared" si="111"/>
        <v>2537</v>
      </c>
      <c r="U1147" s="32">
        <f t="shared" si="112"/>
        <v>62</v>
      </c>
    </row>
    <row r="1148" spans="1:21">
      <c r="A1148" s="6" t="s">
        <v>2952</v>
      </c>
      <c r="B1148" s="6">
        <v>335</v>
      </c>
      <c r="C1148" s="6">
        <v>625</v>
      </c>
      <c r="D1148" s="6">
        <v>0.54</v>
      </c>
      <c r="E1148" s="6">
        <v>9.4890000000000002E-2</v>
      </c>
      <c r="F1148" s="6">
        <v>2.9199999999999999E-3</v>
      </c>
      <c r="G1148" s="6">
        <v>3.4841700000000002</v>
      </c>
      <c r="H1148" s="6">
        <v>0.10964</v>
      </c>
      <c r="I1148" s="6">
        <v>0.26634000000000002</v>
      </c>
      <c r="J1148" s="6">
        <v>4.8799999999999998E-3</v>
      </c>
      <c r="K1148" s="6">
        <v>1526</v>
      </c>
      <c r="L1148" s="6">
        <v>59</v>
      </c>
      <c r="M1148" s="35">
        <v>1524</v>
      </c>
      <c r="N1148" s="35">
        <v>25</v>
      </c>
      <c r="O1148" s="6">
        <v>1522</v>
      </c>
      <c r="P1148" s="6">
        <v>25</v>
      </c>
      <c r="Q1148" s="31">
        <f t="shared" si="109"/>
        <v>0.26212319790301919</v>
      </c>
      <c r="R1148" s="31">
        <f t="shared" si="110"/>
        <v>8.3795162670973955</v>
      </c>
      <c r="S1148" s="92">
        <f t="shared" si="113"/>
        <v>0.26212319790301919</v>
      </c>
      <c r="T1148" s="32">
        <f t="shared" si="111"/>
        <v>1526</v>
      </c>
      <c r="U1148" s="32">
        <f t="shared" si="112"/>
        <v>59</v>
      </c>
    </row>
    <row r="1149" spans="1:21">
      <c r="A1149" s="6" t="s">
        <v>2953</v>
      </c>
      <c r="B1149" s="6">
        <v>447</v>
      </c>
      <c r="C1149" s="6">
        <v>1281</v>
      </c>
      <c r="D1149" s="6">
        <v>0.35</v>
      </c>
      <c r="E1149" s="6">
        <v>8.133E-2</v>
      </c>
      <c r="F1149" s="6">
        <v>1.73E-3</v>
      </c>
      <c r="G1149" s="6">
        <v>2.3454999999999999</v>
      </c>
      <c r="H1149" s="6">
        <v>5.4440000000000002E-2</v>
      </c>
      <c r="I1149" s="6">
        <v>0.20916999999999999</v>
      </c>
      <c r="J1149" s="6">
        <v>3.3800000000000002E-3</v>
      </c>
      <c r="K1149" s="6">
        <v>1229</v>
      </c>
      <c r="L1149" s="6">
        <v>43</v>
      </c>
      <c r="M1149" s="35">
        <v>1226</v>
      </c>
      <c r="N1149" s="35">
        <v>17</v>
      </c>
      <c r="O1149" s="6">
        <v>1224</v>
      </c>
      <c r="P1149" s="6">
        <v>18</v>
      </c>
      <c r="Q1149" s="31">
        <f t="shared" ref="Q1149:Q1152" si="114">(1-O1149/K1149)*100</f>
        <v>0.40683482506101987</v>
      </c>
      <c r="R1149" s="31">
        <f t="shared" ref="R1149:R1152" si="115">SQRT((2*P1149)^2*(-1/K1149)^2+(2*L1149)^2*(O1149/K1149^2)^2)*100</f>
        <v>7.5596625413077971</v>
      </c>
      <c r="S1149" s="92">
        <f t="shared" si="113"/>
        <v>0.40683482506101987</v>
      </c>
      <c r="T1149" s="32">
        <f t="shared" ref="T1149:T1152" si="116">IF(O1149&lt;=1000,O1149,K1149)</f>
        <v>1229</v>
      </c>
      <c r="U1149" s="32">
        <f t="shared" ref="U1149:U1152" si="117">IF(T1149&lt;=1000,P1149,L1149)</f>
        <v>43</v>
      </c>
    </row>
    <row r="1150" spans="1:21">
      <c r="A1150" s="6" t="s">
        <v>2954</v>
      </c>
      <c r="B1150" s="6">
        <v>159</v>
      </c>
      <c r="C1150" s="6">
        <v>775</v>
      </c>
      <c r="D1150" s="6">
        <v>0.2</v>
      </c>
      <c r="E1150" s="6">
        <v>0.15989999999999999</v>
      </c>
      <c r="F1150" s="6">
        <v>2.8700000000000002E-3</v>
      </c>
      <c r="G1150" s="6">
        <v>10.21313</v>
      </c>
      <c r="H1150" s="6">
        <v>0.20596999999999999</v>
      </c>
      <c r="I1150" s="6">
        <v>0.46333000000000002</v>
      </c>
      <c r="J1150" s="6">
        <v>7.1300000000000001E-3</v>
      </c>
      <c r="K1150" s="6">
        <v>2455</v>
      </c>
      <c r="L1150" s="6">
        <v>31</v>
      </c>
      <c r="M1150" s="35">
        <v>2454</v>
      </c>
      <c r="N1150" s="35">
        <v>19</v>
      </c>
      <c r="O1150" s="6">
        <v>2454</v>
      </c>
      <c r="P1150" s="6">
        <v>31</v>
      </c>
      <c r="Q1150" s="31">
        <f t="shared" si="114"/>
        <v>4.0733197556008793E-2</v>
      </c>
      <c r="R1150" s="31">
        <f t="shared" si="115"/>
        <v>3.5708099796119357</v>
      </c>
      <c r="S1150" s="92">
        <f t="shared" si="113"/>
        <v>4.0733197556008793E-2</v>
      </c>
      <c r="T1150" s="32">
        <f t="shared" si="116"/>
        <v>2455</v>
      </c>
      <c r="U1150" s="32">
        <f t="shared" si="117"/>
        <v>31</v>
      </c>
    </row>
    <row r="1151" spans="1:21">
      <c r="A1151" s="6" t="s">
        <v>2955</v>
      </c>
      <c r="B1151" s="6">
        <v>74</v>
      </c>
      <c r="C1151" s="6">
        <v>770</v>
      </c>
      <c r="D1151" s="6">
        <v>0.1</v>
      </c>
      <c r="E1151" s="6">
        <v>0.16503000000000001</v>
      </c>
      <c r="F1151" s="6">
        <v>4.4600000000000004E-3</v>
      </c>
      <c r="G1151" s="6">
        <v>10.760109999999999</v>
      </c>
      <c r="H1151" s="6">
        <v>0.30310999999999999</v>
      </c>
      <c r="I1151" s="6">
        <v>0.47299000000000002</v>
      </c>
      <c r="J1151" s="6">
        <v>8.3199999999999993E-3</v>
      </c>
      <c r="K1151" s="6">
        <v>2508</v>
      </c>
      <c r="L1151" s="6">
        <v>47</v>
      </c>
      <c r="M1151" s="35">
        <v>2503</v>
      </c>
      <c r="N1151" s="35">
        <v>26</v>
      </c>
      <c r="O1151" s="6">
        <v>2497</v>
      </c>
      <c r="P1151" s="6">
        <v>36</v>
      </c>
      <c r="Q1151" s="31">
        <f t="shared" si="114"/>
        <v>0.43859649122807154</v>
      </c>
      <c r="R1151" s="31">
        <f t="shared" si="115"/>
        <v>4.708095949759195</v>
      </c>
      <c r="S1151" s="92">
        <f t="shared" si="113"/>
        <v>0.43859649122807154</v>
      </c>
      <c r="T1151" s="32">
        <f t="shared" si="116"/>
        <v>2508</v>
      </c>
      <c r="U1151" s="32">
        <f t="shared" si="117"/>
        <v>47</v>
      </c>
    </row>
    <row r="1152" spans="1:21">
      <c r="A1152" s="6" t="s">
        <v>2956</v>
      </c>
      <c r="B1152" s="6">
        <v>467</v>
      </c>
      <c r="C1152" s="6">
        <v>458</v>
      </c>
      <c r="D1152" s="6">
        <v>1.02</v>
      </c>
      <c r="E1152" s="6">
        <v>0.10843999999999999</v>
      </c>
      <c r="F1152" s="6">
        <v>3.32E-3</v>
      </c>
      <c r="G1152" s="6">
        <v>4.7443499999999998</v>
      </c>
      <c r="H1152" s="6">
        <v>0.14893000000000001</v>
      </c>
      <c r="I1152" s="6">
        <v>0.31734000000000001</v>
      </c>
      <c r="J1152" s="6">
        <v>5.77E-3</v>
      </c>
      <c r="K1152" s="6">
        <v>1773</v>
      </c>
      <c r="L1152" s="6">
        <v>57</v>
      </c>
      <c r="M1152" s="35">
        <v>1775</v>
      </c>
      <c r="N1152" s="35">
        <v>26</v>
      </c>
      <c r="O1152" s="6">
        <v>1777</v>
      </c>
      <c r="P1152" s="6">
        <v>28</v>
      </c>
      <c r="Q1152" s="31">
        <f t="shared" si="114"/>
        <v>-0.2256063169768785</v>
      </c>
      <c r="R1152" s="31">
        <f t="shared" si="115"/>
        <v>7.1766894573352999</v>
      </c>
      <c r="S1152" s="92">
        <f t="shared" si="113"/>
        <v>-0.2256063169768785</v>
      </c>
      <c r="T1152" s="32">
        <f t="shared" si="116"/>
        <v>1773</v>
      </c>
      <c r="U1152" s="32">
        <f t="shared" si="117"/>
        <v>57</v>
      </c>
    </row>
    <row r="1153" spans="1:21">
      <c r="A1153" s="24" t="s">
        <v>2957</v>
      </c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26"/>
      <c r="R1153" s="26"/>
      <c r="S1153" s="92">
        <f t="shared" si="113"/>
        <v>0</v>
      </c>
      <c r="T1153" s="27"/>
      <c r="U1153" s="27"/>
    </row>
    <row r="1154" spans="1:21">
      <c r="A1154" s="6" t="s">
        <v>2958</v>
      </c>
      <c r="B1154" s="6">
        <v>255</v>
      </c>
      <c r="C1154" s="6">
        <v>102</v>
      </c>
      <c r="D1154" s="6">
        <v>2.4900000000000002</v>
      </c>
      <c r="E1154" s="6">
        <v>7.5359999999999996E-2</v>
      </c>
      <c r="F1154" s="6">
        <v>1.5499999999999999E-3</v>
      </c>
      <c r="G1154" s="6">
        <v>1.61338</v>
      </c>
      <c r="H1154" s="6">
        <v>3.5060000000000001E-2</v>
      </c>
      <c r="I1154" s="6">
        <v>0.15526999999999999</v>
      </c>
      <c r="J1154" s="6">
        <v>2.32E-3</v>
      </c>
      <c r="K1154" s="6">
        <v>1078</v>
      </c>
      <c r="L1154" s="6">
        <v>42</v>
      </c>
      <c r="M1154" s="35">
        <v>975</v>
      </c>
      <c r="N1154" s="35">
        <v>14</v>
      </c>
      <c r="O1154" s="6">
        <v>930</v>
      </c>
      <c r="P1154" s="6">
        <v>13</v>
      </c>
      <c r="Q1154" s="31">
        <f t="shared" ref="Q1154:Q1217" si="118">(1-O1154/K1154)*100</f>
        <v>13.729128014842296</v>
      </c>
      <c r="R1154" s="31">
        <f t="shared" ref="R1154:R1217" si="119">SQRT((2*P1154)^2*(-1/K1154)^2+(2*L1154)^2*(O1154/K1154^2)^2)*100</f>
        <v>7.1419795993318562</v>
      </c>
      <c r="S1154" s="92">
        <f t="shared" si="113"/>
        <v>13.729128014842296</v>
      </c>
      <c r="T1154" s="32">
        <f t="shared" ref="T1154:T1217" si="120">IF(O1154&lt;=1000,O1154,K1154)</f>
        <v>930</v>
      </c>
      <c r="U1154" s="32">
        <f t="shared" ref="U1154:U1217" si="121">IF(T1154&lt;=1000,P1154,L1154)</f>
        <v>13</v>
      </c>
    </row>
    <row r="1155" spans="1:21">
      <c r="A1155" s="6" t="s">
        <v>2959</v>
      </c>
      <c r="B1155" s="6">
        <v>793</v>
      </c>
      <c r="C1155" s="6">
        <v>710</v>
      </c>
      <c r="D1155" s="6">
        <v>1.1200000000000001</v>
      </c>
      <c r="E1155" s="6">
        <v>0.18407000000000001</v>
      </c>
      <c r="F1155" s="6">
        <v>3.7000000000000002E-3</v>
      </c>
      <c r="G1155" s="6">
        <v>10.716670000000001</v>
      </c>
      <c r="H1155" s="6">
        <v>0.23476</v>
      </c>
      <c r="I1155" s="6">
        <v>0.42236000000000001</v>
      </c>
      <c r="J1155" s="6">
        <v>6.4900000000000001E-3</v>
      </c>
      <c r="K1155" s="6">
        <v>2690</v>
      </c>
      <c r="L1155" s="6">
        <v>34</v>
      </c>
      <c r="M1155" s="35">
        <v>2499</v>
      </c>
      <c r="N1155" s="35">
        <v>20</v>
      </c>
      <c r="O1155" s="6">
        <v>2271</v>
      </c>
      <c r="P1155" s="6">
        <v>29</v>
      </c>
      <c r="Q1155" s="31">
        <f t="shared" si="118"/>
        <v>15.576208178438666</v>
      </c>
      <c r="R1155" s="31">
        <f t="shared" si="119"/>
        <v>3.0337166755377476</v>
      </c>
      <c r="S1155" s="92" t="str">
        <f t="shared" si="113"/>
        <v>X</v>
      </c>
      <c r="T1155" s="32">
        <f t="shared" si="120"/>
        <v>2690</v>
      </c>
      <c r="U1155" s="32">
        <f t="shared" si="121"/>
        <v>34</v>
      </c>
    </row>
    <row r="1156" spans="1:21">
      <c r="A1156" s="6" t="s">
        <v>2960</v>
      </c>
      <c r="B1156" s="6">
        <v>118</v>
      </c>
      <c r="C1156" s="6">
        <v>195</v>
      </c>
      <c r="D1156" s="6">
        <v>0.6</v>
      </c>
      <c r="E1156" s="6">
        <v>6.3630000000000006E-2</v>
      </c>
      <c r="F1156" s="6">
        <v>1.9E-3</v>
      </c>
      <c r="G1156" s="6">
        <v>0.86960999999999999</v>
      </c>
      <c r="H1156" s="6">
        <v>2.6409999999999999E-2</v>
      </c>
      <c r="I1156" s="6">
        <v>9.912E-2</v>
      </c>
      <c r="J1156" s="6">
        <v>1.6800000000000001E-3</v>
      </c>
      <c r="K1156" s="6">
        <v>729</v>
      </c>
      <c r="L1156" s="6">
        <v>65</v>
      </c>
      <c r="M1156" s="35">
        <v>635</v>
      </c>
      <c r="N1156" s="35">
        <v>14</v>
      </c>
      <c r="O1156" s="6">
        <v>609</v>
      </c>
      <c r="P1156" s="6">
        <v>10</v>
      </c>
      <c r="Q1156" s="31">
        <f t="shared" si="118"/>
        <v>16.460905349794242</v>
      </c>
      <c r="R1156" s="31">
        <f t="shared" si="119"/>
        <v>15.147746834733034</v>
      </c>
      <c r="S1156" s="92">
        <f t="shared" ref="S1156:S1219" si="122">IF(OR(Q1156-R1156&gt;10,Q1156+R1156&lt;-5),"X",Q1156)</f>
        <v>16.460905349794242</v>
      </c>
      <c r="T1156" s="32">
        <f t="shared" si="120"/>
        <v>609</v>
      </c>
      <c r="U1156" s="32">
        <f t="shared" si="121"/>
        <v>10</v>
      </c>
    </row>
    <row r="1157" spans="1:21">
      <c r="A1157" s="6" t="s">
        <v>2961</v>
      </c>
      <c r="B1157" s="6">
        <v>100</v>
      </c>
      <c r="C1157" s="6">
        <v>180</v>
      </c>
      <c r="D1157" s="6">
        <v>0.55000000000000004</v>
      </c>
      <c r="E1157" s="6">
        <v>6.3549999999999995E-2</v>
      </c>
      <c r="F1157" s="6">
        <v>1.58E-3</v>
      </c>
      <c r="G1157" s="6">
        <v>0.82808999999999999</v>
      </c>
      <c r="H1157" s="6">
        <v>2.0279999999999999E-2</v>
      </c>
      <c r="I1157" s="6">
        <v>9.4549999999999995E-2</v>
      </c>
      <c r="J1157" s="6">
        <v>1.2800000000000001E-3</v>
      </c>
      <c r="K1157" s="6">
        <v>727</v>
      </c>
      <c r="L1157" s="6">
        <v>54</v>
      </c>
      <c r="M1157" s="35">
        <v>613</v>
      </c>
      <c r="N1157" s="35">
        <v>11</v>
      </c>
      <c r="O1157" s="6">
        <v>582</v>
      </c>
      <c r="P1157" s="6">
        <v>8</v>
      </c>
      <c r="Q1157" s="31">
        <f t="shared" si="118"/>
        <v>19.944979367262729</v>
      </c>
      <c r="R1157" s="31">
        <f t="shared" si="119"/>
        <v>12.094556110212704</v>
      </c>
      <c r="S1157" s="92">
        <f t="shared" si="122"/>
        <v>19.944979367262729</v>
      </c>
      <c r="T1157" s="32">
        <f t="shared" si="120"/>
        <v>582</v>
      </c>
      <c r="U1157" s="32">
        <f t="shared" si="121"/>
        <v>8</v>
      </c>
    </row>
    <row r="1158" spans="1:21">
      <c r="A1158" s="6" t="s">
        <v>2962</v>
      </c>
      <c r="B1158" s="6">
        <v>87</v>
      </c>
      <c r="C1158" s="6">
        <v>137</v>
      </c>
      <c r="D1158" s="6">
        <v>0.64</v>
      </c>
      <c r="E1158" s="6">
        <v>7.424E-2</v>
      </c>
      <c r="F1158" s="6">
        <v>1.23E-3</v>
      </c>
      <c r="G1158" s="6">
        <v>1.6167800000000001</v>
      </c>
      <c r="H1158" s="6">
        <v>2.836E-2</v>
      </c>
      <c r="I1158" s="6">
        <v>0.15798000000000001</v>
      </c>
      <c r="J1158" s="6">
        <v>2.0799999999999998E-3</v>
      </c>
      <c r="K1158" s="6">
        <v>1048</v>
      </c>
      <c r="L1158" s="6">
        <v>34</v>
      </c>
      <c r="M1158" s="35">
        <v>977</v>
      </c>
      <c r="N1158" s="35">
        <v>11</v>
      </c>
      <c r="O1158" s="6">
        <v>946</v>
      </c>
      <c r="P1158" s="6">
        <v>12</v>
      </c>
      <c r="Q1158" s="31">
        <f t="shared" si="118"/>
        <v>9.7328244274809137</v>
      </c>
      <c r="R1158" s="31">
        <f t="shared" si="119"/>
        <v>6.2888198910345361</v>
      </c>
      <c r="S1158" s="92">
        <f t="shared" si="122"/>
        <v>9.7328244274809137</v>
      </c>
      <c r="T1158" s="32">
        <f t="shared" si="120"/>
        <v>946</v>
      </c>
      <c r="U1158" s="32">
        <f t="shared" si="121"/>
        <v>12</v>
      </c>
    </row>
    <row r="1159" spans="1:21">
      <c r="A1159" s="6" t="s">
        <v>2963</v>
      </c>
      <c r="B1159" s="6">
        <v>217</v>
      </c>
      <c r="C1159" s="6">
        <v>358</v>
      </c>
      <c r="D1159" s="6">
        <v>0.61</v>
      </c>
      <c r="E1159" s="6">
        <v>0.15709000000000001</v>
      </c>
      <c r="F1159" s="6">
        <v>4.7200000000000002E-3</v>
      </c>
      <c r="G1159" s="6">
        <v>9.8261400000000005</v>
      </c>
      <c r="H1159" s="6">
        <v>0.30375000000000002</v>
      </c>
      <c r="I1159" s="6">
        <v>0.45323999999999998</v>
      </c>
      <c r="J1159" s="6">
        <v>8.3499999999999998E-3</v>
      </c>
      <c r="K1159" s="6">
        <v>2425</v>
      </c>
      <c r="L1159" s="6">
        <v>52</v>
      </c>
      <c r="M1159" s="35">
        <v>2419</v>
      </c>
      <c r="N1159" s="35">
        <v>28</v>
      </c>
      <c r="O1159" s="6">
        <v>2410</v>
      </c>
      <c r="P1159" s="6">
        <v>37</v>
      </c>
      <c r="Q1159" s="31">
        <f t="shared" si="118"/>
        <v>0.61855670103092564</v>
      </c>
      <c r="R1159" s="31">
        <f t="shared" si="119"/>
        <v>5.241918024665571</v>
      </c>
      <c r="S1159" s="92">
        <f t="shared" si="122"/>
        <v>0.61855670103092564</v>
      </c>
      <c r="T1159" s="32">
        <f t="shared" si="120"/>
        <v>2425</v>
      </c>
      <c r="U1159" s="32">
        <f t="shared" si="121"/>
        <v>52</v>
      </c>
    </row>
    <row r="1160" spans="1:21">
      <c r="A1160" s="6" t="s">
        <v>2964</v>
      </c>
      <c r="B1160" s="6">
        <v>219</v>
      </c>
      <c r="C1160" s="6">
        <v>150</v>
      </c>
      <c r="D1160" s="6">
        <v>1.46</v>
      </c>
      <c r="E1160" s="6">
        <v>7.7530000000000002E-2</v>
      </c>
      <c r="F1160" s="6">
        <v>2.0500000000000002E-3</v>
      </c>
      <c r="G1160" s="6">
        <v>1.8751899999999999</v>
      </c>
      <c r="H1160" s="6">
        <v>5.1429999999999997E-2</v>
      </c>
      <c r="I1160" s="6">
        <v>0.17544000000000001</v>
      </c>
      <c r="J1160" s="6">
        <v>2.96E-3</v>
      </c>
      <c r="K1160" s="6">
        <v>1135</v>
      </c>
      <c r="L1160" s="6">
        <v>54</v>
      </c>
      <c r="M1160" s="35">
        <v>1072</v>
      </c>
      <c r="N1160" s="35">
        <v>18</v>
      </c>
      <c r="O1160" s="6">
        <v>1042</v>
      </c>
      <c r="P1160" s="6">
        <v>16</v>
      </c>
      <c r="Q1160" s="31">
        <f t="shared" si="118"/>
        <v>8.1938325991189451</v>
      </c>
      <c r="R1160" s="31">
        <f t="shared" si="119"/>
        <v>9.179438624839996</v>
      </c>
      <c r="S1160" s="92">
        <f t="shared" si="122"/>
        <v>8.1938325991189451</v>
      </c>
      <c r="T1160" s="32">
        <f t="shared" si="120"/>
        <v>1135</v>
      </c>
      <c r="U1160" s="32">
        <f t="shared" si="121"/>
        <v>54</v>
      </c>
    </row>
    <row r="1161" spans="1:21">
      <c r="A1161" s="6" t="s">
        <v>2965</v>
      </c>
      <c r="B1161" s="6">
        <v>3523</v>
      </c>
      <c r="C1161" s="6">
        <v>2548</v>
      </c>
      <c r="D1161" s="6">
        <v>1.38</v>
      </c>
      <c r="E1161" s="6">
        <v>9.8799999999999999E-2</v>
      </c>
      <c r="F1161" s="6">
        <v>1.48E-3</v>
      </c>
      <c r="G1161" s="6">
        <v>0.97494000000000003</v>
      </c>
      <c r="H1161" s="6">
        <v>1.6590000000000001E-2</v>
      </c>
      <c r="I1161" s="6">
        <v>7.1569999999999995E-2</v>
      </c>
      <c r="J1161" s="6">
        <v>9.8999999999999999E-4</v>
      </c>
      <c r="K1161" s="6">
        <v>1602</v>
      </c>
      <c r="L1161" s="6">
        <v>29</v>
      </c>
      <c r="M1161" s="35">
        <v>691</v>
      </c>
      <c r="N1161" s="35">
        <v>9</v>
      </c>
      <c r="O1161" s="6">
        <v>446</v>
      </c>
      <c r="P1161" s="6">
        <v>6</v>
      </c>
      <c r="Q1161" s="31">
        <f t="shared" si="118"/>
        <v>72.159800249687891</v>
      </c>
      <c r="R1161" s="31">
        <f t="shared" si="119"/>
        <v>1.2558081683311673</v>
      </c>
      <c r="S1161" s="92" t="str">
        <f t="shared" si="122"/>
        <v>X</v>
      </c>
      <c r="T1161" s="32">
        <f t="shared" si="120"/>
        <v>446</v>
      </c>
      <c r="U1161" s="32">
        <f t="shared" si="121"/>
        <v>6</v>
      </c>
    </row>
    <row r="1162" spans="1:21">
      <c r="A1162" s="6" t="s">
        <v>2966</v>
      </c>
      <c r="B1162" s="6">
        <v>73</v>
      </c>
      <c r="C1162" s="6">
        <v>131</v>
      </c>
      <c r="D1162" s="6">
        <v>0.56000000000000005</v>
      </c>
      <c r="E1162" s="6">
        <v>6.4500000000000002E-2</v>
      </c>
      <c r="F1162" s="6">
        <v>1.7600000000000001E-3</v>
      </c>
      <c r="G1162" s="6">
        <v>1.1588700000000001</v>
      </c>
      <c r="H1162" s="6">
        <v>3.1029999999999999E-2</v>
      </c>
      <c r="I1162" s="6">
        <v>0.13034000000000001</v>
      </c>
      <c r="J1162" s="6">
        <v>1.83E-3</v>
      </c>
      <c r="K1162" s="6">
        <v>758</v>
      </c>
      <c r="L1162" s="6">
        <v>59</v>
      </c>
      <c r="M1162" s="35">
        <v>781</v>
      </c>
      <c r="N1162" s="35">
        <v>15</v>
      </c>
      <c r="O1162" s="6">
        <v>790</v>
      </c>
      <c r="P1162" s="6">
        <v>10</v>
      </c>
      <c r="Q1162" s="31">
        <f t="shared" si="118"/>
        <v>-4.2216358839050061</v>
      </c>
      <c r="R1162" s="31">
        <f t="shared" si="119"/>
        <v>16.437622448587668</v>
      </c>
      <c r="S1162" s="92">
        <f t="shared" si="122"/>
        <v>-4.2216358839050061</v>
      </c>
      <c r="T1162" s="32">
        <f t="shared" si="120"/>
        <v>790</v>
      </c>
      <c r="U1162" s="32">
        <f t="shared" si="121"/>
        <v>10</v>
      </c>
    </row>
    <row r="1163" spans="1:21">
      <c r="A1163" s="6" t="s">
        <v>2967</v>
      </c>
      <c r="B1163" s="6">
        <v>191</v>
      </c>
      <c r="C1163" s="6">
        <v>511</v>
      </c>
      <c r="D1163" s="6">
        <v>0.37</v>
      </c>
      <c r="E1163" s="6">
        <v>0.18331</v>
      </c>
      <c r="F1163" s="6">
        <v>3.6900000000000001E-3</v>
      </c>
      <c r="G1163" s="6">
        <v>10.63494</v>
      </c>
      <c r="H1163" s="6">
        <v>0.21642</v>
      </c>
      <c r="I1163" s="6">
        <v>0.42085</v>
      </c>
      <c r="J1163" s="6">
        <v>5.3400000000000001E-3</v>
      </c>
      <c r="K1163" s="6">
        <v>2683</v>
      </c>
      <c r="L1163" s="6">
        <v>34</v>
      </c>
      <c r="M1163" s="35">
        <v>2492</v>
      </c>
      <c r="N1163" s="35">
        <v>19</v>
      </c>
      <c r="O1163" s="6">
        <v>2264</v>
      </c>
      <c r="P1163" s="6">
        <v>24</v>
      </c>
      <c r="Q1163" s="31">
        <f t="shared" si="118"/>
        <v>15.616846813268726</v>
      </c>
      <c r="R1163" s="31">
        <f t="shared" si="119"/>
        <v>2.7882943782827554</v>
      </c>
      <c r="S1163" s="92" t="str">
        <f t="shared" si="122"/>
        <v>X</v>
      </c>
      <c r="T1163" s="32">
        <f t="shared" si="120"/>
        <v>2683</v>
      </c>
      <c r="U1163" s="32">
        <f t="shared" si="121"/>
        <v>34</v>
      </c>
    </row>
    <row r="1164" spans="1:21">
      <c r="A1164" s="6" t="s">
        <v>2968</v>
      </c>
      <c r="B1164" s="6">
        <v>1182</v>
      </c>
      <c r="C1164" s="6">
        <v>402</v>
      </c>
      <c r="D1164" s="6">
        <v>2.94</v>
      </c>
      <c r="E1164" s="6">
        <v>8.9139999999999997E-2</v>
      </c>
      <c r="F1164" s="6">
        <v>1.1800000000000001E-3</v>
      </c>
      <c r="G1164" s="6">
        <v>1.62293</v>
      </c>
      <c r="H1164" s="6">
        <v>2.4250000000000001E-2</v>
      </c>
      <c r="I1164" s="6">
        <v>0.13205</v>
      </c>
      <c r="J1164" s="6">
        <v>1.6999999999999999E-3</v>
      </c>
      <c r="K1164" s="6">
        <v>1407</v>
      </c>
      <c r="L1164" s="6">
        <v>26</v>
      </c>
      <c r="M1164" s="35">
        <v>979</v>
      </c>
      <c r="N1164" s="35">
        <v>9</v>
      </c>
      <c r="O1164" s="6">
        <v>800</v>
      </c>
      <c r="P1164" s="6">
        <v>10</v>
      </c>
      <c r="Q1164" s="31">
        <f t="shared" si="118"/>
        <v>43.141435678749104</v>
      </c>
      <c r="R1164" s="31">
        <f t="shared" si="119"/>
        <v>2.5370000238816584</v>
      </c>
      <c r="S1164" s="92" t="str">
        <f t="shared" si="122"/>
        <v>X</v>
      </c>
      <c r="T1164" s="32">
        <f t="shared" si="120"/>
        <v>800</v>
      </c>
      <c r="U1164" s="32">
        <f t="shared" si="121"/>
        <v>10</v>
      </c>
    </row>
    <row r="1165" spans="1:21">
      <c r="A1165" s="6" t="s">
        <v>2969</v>
      </c>
      <c r="B1165" s="6">
        <v>262</v>
      </c>
      <c r="C1165" s="6">
        <v>327</v>
      </c>
      <c r="D1165" s="6">
        <v>0.8</v>
      </c>
      <c r="E1165" s="6">
        <v>7.8390000000000001E-2</v>
      </c>
      <c r="F1165" s="6">
        <v>1.06E-3</v>
      </c>
      <c r="G1165" s="6">
        <v>1.9108700000000001</v>
      </c>
      <c r="H1165" s="6">
        <v>2.9139999999999999E-2</v>
      </c>
      <c r="I1165" s="6">
        <v>0.17679</v>
      </c>
      <c r="J1165" s="6">
        <v>2.3E-3</v>
      </c>
      <c r="K1165" s="6">
        <v>1157</v>
      </c>
      <c r="L1165" s="6">
        <v>27</v>
      </c>
      <c r="M1165" s="35">
        <v>1085</v>
      </c>
      <c r="N1165" s="35">
        <v>10</v>
      </c>
      <c r="O1165" s="6">
        <v>1049</v>
      </c>
      <c r="P1165" s="6">
        <v>13</v>
      </c>
      <c r="Q1165" s="31">
        <f t="shared" si="118"/>
        <v>9.3344857389801241</v>
      </c>
      <c r="R1165" s="31">
        <f t="shared" si="119"/>
        <v>4.791256058362892</v>
      </c>
      <c r="S1165" s="92">
        <f t="shared" si="122"/>
        <v>9.3344857389801241</v>
      </c>
      <c r="T1165" s="32">
        <f t="shared" si="120"/>
        <v>1157</v>
      </c>
      <c r="U1165" s="32">
        <f t="shared" si="121"/>
        <v>27</v>
      </c>
    </row>
    <row r="1166" spans="1:21">
      <c r="A1166" s="6" t="s">
        <v>2970</v>
      </c>
      <c r="B1166" s="6">
        <v>295</v>
      </c>
      <c r="C1166" s="6">
        <v>336</v>
      </c>
      <c r="D1166" s="6">
        <v>0.88</v>
      </c>
      <c r="E1166" s="6">
        <v>6.8839999999999998E-2</v>
      </c>
      <c r="F1166" s="6">
        <v>1.5200000000000001E-3</v>
      </c>
      <c r="G1166" s="6">
        <v>1.09179</v>
      </c>
      <c r="H1166" s="6">
        <v>2.4979999999999999E-2</v>
      </c>
      <c r="I1166" s="6">
        <v>0.11501</v>
      </c>
      <c r="J1166" s="6">
        <v>1.73E-3</v>
      </c>
      <c r="K1166" s="6">
        <v>894</v>
      </c>
      <c r="L1166" s="6">
        <v>47</v>
      </c>
      <c r="M1166" s="35">
        <v>749</v>
      </c>
      <c r="N1166" s="35">
        <v>12</v>
      </c>
      <c r="O1166" s="6">
        <v>702</v>
      </c>
      <c r="P1166" s="6">
        <v>10</v>
      </c>
      <c r="Q1166" s="31">
        <f t="shared" si="118"/>
        <v>21.476510067114095</v>
      </c>
      <c r="R1166" s="31">
        <f t="shared" si="119"/>
        <v>8.5541025429320747</v>
      </c>
      <c r="S1166" s="92" t="str">
        <f t="shared" si="122"/>
        <v>X</v>
      </c>
      <c r="T1166" s="32">
        <f t="shared" si="120"/>
        <v>702</v>
      </c>
      <c r="U1166" s="32">
        <f t="shared" si="121"/>
        <v>10</v>
      </c>
    </row>
    <row r="1167" spans="1:21">
      <c r="A1167" s="6" t="s">
        <v>2971</v>
      </c>
      <c r="B1167" s="6">
        <v>467</v>
      </c>
      <c r="C1167" s="6">
        <v>195</v>
      </c>
      <c r="D1167" s="6">
        <v>2.39</v>
      </c>
      <c r="E1167" s="6">
        <v>8.054E-2</v>
      </c>
      <c r="F1167" s="6">
        <v>1.25E-3</v>
      </c>
      <c r="G1167" s="6">
        <v>2.3091699999999999</v>
      </c>
      <c r="H1167" s="6">
        <v>3.7760000000000002E-2</v>
      </c>
      <c r="I1167" s="6">
        <v>0.20794000000000001</v>
      </c>
      <c r="J1167" s="6">
        <v>2.63E-3</v>
      </c>
      <c r="K1167" s="6">
        <v>1210</v>
      </c>
      <c r="L1167" s="6">
        <v>31</v>
      </c>
      <c r="M1167" s="35">
        <v>1215</v>
      </c>
      <c r="N1167" s="35">
        <v>12</v>
      </c>
      <c r="O1167" s="6">
        <v>1218</v>
      </c>
      <c r="P1167" s="6">
        <v>14</v>
      </c>
      <c r="Q1167" s="31">
        <f t="shared" si="118"/>
        <v>-0.66115702479339067</v>
      </c>
      <c r="R1167" s="31">
        <f t="shared" si="119"/>
        <v>5.6531570332896504</v>
      </c>
      <c r="S1167" s="92">
        <f t="shared" si="122"/>
        <v>-0.66115702479339067</v>
      </c>
      <c r="T1167" s="32">
        <f t="shared" si="120"/>
        <v>1210</v>
      </c>
      <c r="U1167" s="32">
        <f t="shared" si="121"/>
        <v>31</v>
      </c>
    </row>
    <row r="1168" spans="1:21">
      <c r="A1168" s="6" t="s">
        <v>2972</v>
      </c>
      <c r="B1168" s="6">
        <v>547</v>
      </c>
      <c r="C1168" s="6">
        <v>520</v>
      </c>
      <c r="D1168" s="6">
        <v>1.05</v>
      </c>
      <c r="E1168" s="6">
        <v>0.29681999999999997</v>
      </c>
      <c r="F1168" s="6">
        <v>3.9300000000000003E-3</v>
      </c>
      <c r="G1168" s="6">
        <v>26.052879999999998</v>
      </c>
      <c r="H1168" s="6">
        <v>0.38699</v>
      </c>
      <c r="I1168" s="6">
        <v>0.63651000000000002</v>
      </c>
      <c r="J1168" s="6">
        <v>8.09E-3</v>
      </c>
      <c r="K1168" s="6">
        <v>3454</v>
      </c>
      <c r="L1168" s="6">
        <v>21</v>
      </c>
      <c r="M1168" s="35">
        <v>3349</v>
      </c>
      <c r="N1168" s="35">
        <v>15</v>
      </c>
      <c r="O1168" s="6">
        <v>3175</v>
      </c>
      <c r="P1168" s="6">
        <v>32</v>
      </c>
      <c r="Q1168" s="31">
        <f t="shared" si="118"/>
        <v>8.0775911986103122</v>
      </c>
      <c r="R1168" s="31">
        <f t="shared" si="119"/>
        <v>2.1639579703845739</v>
      </c>
      <c r="S1168" s="92">
        <f t="shared" si="122"/>
        <v>8.0775911986103122</v>
      </c>
      <c r="T1168" s="32">
        <f t="shared" si="120"/>
        <v>3454</v>
      </c>
      <c r="U1168" s="32">
        <f t="shared" si="121"/>
        <v>21</v>
      </c>
    </row>
    <row r="1169" spans="1:21">
      <c r="A1169" s="6" t="s">
        <v>2973</v>
      </c>
      <c r="B1169" s="6">
        <v>269</v>
      </c>
      <c r="C1169" s="6">
        <v>520</v>
      </c>
      <c r="D1169" s="6">
        <v>0.52</v>
      </c>
      <c r="E1169" s="6">
        <v>9.8849999999999993E-2</v>
      </c>
      <c r="F1169" s="6">
        <v>1.47E-3</v>
      </c>
      <c r="G1169" s="6">
        <v>3.8254000000000001</v>
      </c>
      <c r="H1169" s="6">
        <v>6.5250000000000002E-2</v>
      </c>
      <c r="I1169" s="6">
        <v>0.28069</v>
      </c>
      <c r="J1169" s="6">
        <v>3.9500000000000004E-3</v>
      </c>
      <c r="K1169" s="6">
        <v>1603</v>
      </c>
      <c r="L1169" s="6">
        <v>28</v>
      </c>
      <c r="M1169" s="35">
        <v>1598</v>
      </c>
      <c r="N1169" s="35">
        <v>14</v>
      </c>
      <c r="O1169" s="6">
        <v>1595</v>
      </c>
      <c r="P1169" s="6">
        <v>20</v>
      </c>
      <c r="Q1169" s="31">
        <f t="shared" si="118"/>
        <v>0.49906425452277414</v>
      </c>
      <c r="R1169" s="31">
        <f t="shared" si="119"/>
        <v>4.2789379618024972</v>
      </c>
      <c r="S1169" s="92">
        <f t="shared" si="122"/>
        <v>0.49906425452277414</v>
      </c>
      <c r="T1169" s="32">
        <f t="shared" si="120"/>
        <v>1603</v>
      </c>
      <c r="U1169" s="32">
        <f t="shared" si="121"/>
        <v>28</v>
      </c>
    </row>
    <row r="1170" spans="1:21">
      <c r="A1170" s="6" t="s">
        <v>2974</v>
      </c>
      <c r="B1170" s="6">
        <v>152</v>
      </c>
      <c r="C1170" s="6">
        <v>57</v>
      </c>
      <c r="D1170" s="6">
        <v>2.66</v>
      </c>
      <c r="E1170" s="6">
        <v>7.2700000000000001E-2</v>
      </c>
      <c r="F1170" s="6">
        <v>2.0699999999999998E-3</v>
      </c>
      <c r="G1170" s="6">
        <v>1.6946000000000001</v>
      </c>
      <c r="H1170" s="6">
        <v>4.8509999999999998E-2</v>
      </c>
      <c r="I1170" s="6">
        <v>0.16907</v>
      </c>
      <c r="J1170" s="6">
        <v>2.7299999999999998E-3</v>
      </c>
      <c r="K1170" s="6">
        <v>1006</v>
      </c>
      <c r="L1170" s="6">
        <v>59</v>
      </c>
      <c r="M1170" s="35">
        <v>1006</v>
      </c>
      <c r="N1170" s="35">
        <v>18</v>
      </c>
      <c r="O1170" s="6">
        <v>1007</v>
      </c>
      <c r="P1170" s="6">
        <v>15</v>
      </c>
      <c r="Q1170" s="31">
        <f t="shared" si="118"/>
        <v>-9.9403578528822756E-2</v>
      </c>
      <c r="R1170" s="31">
        <f t="shared" si="119"/>
        <v>12.114068914186921</v>
      </c>
      <c r="S1170" s="92">
        <f t="shared" si="122"/>
        <v>-9.9403578528822756E-2</v>
      </c>
      <c r="T1170" s="32">
        <f t="shared" si="120"/>
        <v>1006</v>
      </c>
      <c r="U1170" s="32">
        <f t="shared" si="121"/>
        <v>59</v>
      </c>
    </row>
    <row r="1171" spans="1:21">
      <c r="A1171" s="6" t="s">
        <v>2975</v>
      </c>
      <c r="B1171" s="6">
        <v>71</v>
      </c>
      <c r="C1171" s="6">
        <v>248</v>
      </c>
      <c r="D1171" s="6">
        <v>0.28000000000000003</v>
      </c>
      <c r="E1171" s="6">
        <v>0.10987</v>
      </c>
      <c r="F1171" s="6">
        <v>1.6100000000000001E-3</v>
      </c>
      <c r="G1171" s="6">
        <v>4.8821199999999996</v>
      </c>
      <c r="H1171" s="6">
        <v>8.0930000000000002E-2</v>
      </c>
      <c r="I1171" s="6">
        <v>0.32229999999999998</v>
      </c>
      <c r="J1171" s="6">
        <v>4.4000000000000003E-3</v>
      </c>
      <c r="K1171" s="6">
        <v>1797</v>
      </c>
      <c r="L1171" s="6">
        <v>27</v>
      </c>
      <c r="M1171" s="35">
        <v>1799</v>
      </c>
      <c r="N1171" s="35">
        <v>14</v>
      </c>
      <c r="O1171" s="6">
        <v>1801</v>
      </c>
      <c r="P1171" s="6">
        <v>21</v>
      </c>
      <c r="Q1171" s="31">
        <f t="shared" si="118"/>
        <v>-0.22259321090707385</v>
      </c>
      <c r="R1171" s="31">
        <f t="shared" si="119"/>
        <v>3.8122117781563056</v>
      </c>
      <c r="S1171" s="92">
        <f t="shared" si="122"/>
        <v>-0.22259321090707385</v>
      </c>
      <c r="T1171" s="32">
        <f t="shared" si="120"/>
        <v>1797</v>
      </c>
      <c r="U1171" s="32">
        <f t="shared" si="121"/>
        <v>27</v>
      </c>
    </row>
    <row r="1172" spans="1:21">
      <c r="A1172" s="6" t="s">
        <v>2976</v>
      </c>
      <c r="B1172" s="6">
        <v>130</v>
      </c>
      <c r="C1172" s="6">
        <v>290</v>
      </c>
      <c r="D1172" s="6">
        <v>0.45</v>
      </c>
      <c r="E1172" s="6">
        <v>8.4040000000000004E-2</v>
      </c>
      <c r="F1172" s="6">
        <v>1.5299999999999999E-3</v>
      </c>
      <c r="G1172" s="6">
        <v>2.6014699999999999</v>
      </c>
      <c r="H1172" s="6">
        <v>5.2470000000000003E-2</v>
      </c>
      <c r="I1172" s="6">
        <v>0.22448000000000001</v>
      </c>
      <c r="J1172" s="6">
        <v>3.3700000000000002E-3</v>
      </c>
      <c r="K1172" s="6">
        <v>1293</v>
      </c>
      <c r="L1172" s="6">
        <v>36</v>
      </c>
      <c r="M1172" s="35">
        <v>1301</v>
      </c>
      <c r="N1172" s="35">
        <v>15</v>
      </c>
      <c r="O1172" s="6">
        <v>1306</v>
      </c>
      <c r="P1172" s="6">
        <v>18</v>
      </c>
      <c r="Q1172" s="31">
        <f t="shared" si="118"/>
        <v>-1.0054137664346374</v>
      </c>
      <c r="R1172" s="31">
        <f t="shared" si="119"/>
        <v>6.2758365775927238</v>
      </c>
      <c r="S1172" s="92">
        <f t="shared" si="122"/>
        <v>-1.0054137664346374</v>
      </c>
      <c r="T1172" s="32">
        <f t="shared" si="120"/>
        <v>1293</v>
      </c>
      <c r="U1172" s="32">
        <f t="shared" si="121"/>
        <v>36</v>
      </c>
    </row>
    <row r="1173" spans="1:21">
      <c r="A1173" s="6" t="s">
        <v>2977</v>
      </c>
      <c r="B1173" s="6">
        <v>100</v>
      </c>
      <c r="C1173" s="6">
        <v>105</v>
      </c>
      <c r="D1173" s="6">
        <v>0.95</v>
      </c>
      <c r="E1173" s="6">
        <v>0.18387999999999999</v>
      </c>
      <c r="F1173" s="6">
        <v>2.9199999999999999E-3</v>
      </c>
      <c r="G1173" s="6">
        <v>13.00872</v>
      </c>
      <c r="H1173" s="6">
        <v>0.2225</v>
      </c>
      <c r="I1173" s="6">
        <v>0.51297999999999999</v>
      </c>
      <c r="J1173" s="6">
        <v>6.8100000000000001E-3</v>
      </c>
      <c r="K1173" s="6">
        <v>2688</v>
      </c>
      <c r="L1173" s="6">
        <v>27</v>
      </c>
      <c r="M1173" s="35">
        <v>2680</v>
      </c>
      <c r="N1173" s="35">
        <v>16</v>
      </c>
      <c r="O1173" s="6">
        <v>2669</v>
      </c>
      <c r="P1173" s="6">
        <v>29</v>
      </c>
      <c r="Q1173" s="31">
        <f t="shared" si="118"/>
        <v>0.70684523809523281</v>
      </c>
      <c r="R1173" s="31">
        <f t="shared" si="119"/>
        <v>2.9384988850955471</v>
      </c>
      <c r="S1173" s="92">
        <f t="shared" si="122"/>
        <v>0.70684523809523281</v>
      </c>
      <c r="T1173" s="32">
        <f t="shared" si="120"/>
        <v>2688</v>
      </c>
      <c r="U1173" s="32">
        <f t="shared" si="121"/>
        <v>27</v>
      </c>
    </row>
    <row r="1174" spans="1:21">
      <c r="A1174" s="6" t="s">
        <v>2978</v>
      </c>
      <c r="B1174" s="6">
        <v>649</v>
      </c>
      <c r="C1174" s="6">
        <v>363</v>
      </c>
      <c r="D1174" s="6">
        <v>1.79</v>
      </c>
      <c r="E1174" s="6">
        <v>0.16278999999999999</v>
      </c>
      <c r="F1174" s="6">
        <v>2.2499999999999998E-3</v>
      </c>
      <c r="G1174" s="6">
        <v>10.53778</v>
      </c>
      <c r="H1174" s="6">
        <v>0.17308000000000001</v>
      </c>
      <c r="I1174" s="6">
        <v>0.46953</v>
      </c>
      <c r="J1174" s="6">
        <v>6.7000000000000002E-3</v>
      </c>
      <c r="K1174" s="6">
        <v>2485</v>
      </c>
      <c r="L1174" s="6">
        <v>24</v>
      </c>
      <c r="M1174" s="35">
        <v>2483</v>
      </c>
      <c r="N1174" s="35">
        <v>15</v>
      </c>
      <c r="O1174" s="6">
        <v>2481</v>
      </c>
      <c r="P1174" s="6">
        <v>29</v>
      </c>
      <c r="Q1174" s="31">
        <f t="shared" si="118"/>
        <v>0.16096579476860828</v>
      </c>
      <c r="R1174" s="31">
        <f t="shared" si="119"/>
        <v>3.0276411943555632</v>
      </c>
      <c r="S1174" s="92">
        <f t="shared" si="122"/>
        <v>0.16096579476860828</v>
      </c>
      <c r="T1174" s="32">
        <f t="shared" si="120"/>
        <v>2485</v>
      </c>
      <c r="U1174" s="32">
        <f t="shared" si="121"/>
        <v>24</v>
      </c>
    </row>
    <row r="1175" spans="1:21">
      <c r="A1175" s="6" t="s">
        <v>2979</v>
      </c>
      <c r="B1175" s="6">
        <v>68</v>
      </c>
      <c r="C1175" s="6">
        <v>902</v>
      </c>
      <c r="D1175" s="6">
        <v>0.08</v>
      </c>
      <c r="E1175" s="6">
        <v>7.2520000000000001E-2</v>
      </c>
      <c r="F1175" s="6">
        <v>1.0399999999999999E-3</v>
      </c>
      <c r="G1175" s="6">
        <v>1.6123499999999999</v>
      </c>
      <c r="H1175" s="6">
        <v>2.649E-2</v>
      </c>
      <c r="I1175" s="6">
        <v>0.16127</v>
      </c>
      <c r="J1175" s="6">
        <v>2.2200000000000002E-3</v>
      </c>
      <c r="K1175" s="6">
        <v>1001</v>
      </c>
      <c r="L1175" s="6">
        <v>30</v>
      </c>
      <c r="M1175" s="35">
        <v>975</v>
      </c>
      <c r="N1175" s="35">
        <v>10</v>
      </c>
      <c r="O1175" s="6">
        <v>964</v>
      </c>
      <c r="P1175" s="6">
        <v>12</v>
      </c>
      <c r="Q1175" s="31">
        <f t="shared" si="118"/>
        <v>3.6963036963036933</v>
      </c>
      <c r="R1175" s="31">
        <f t="shared" si="119"/>
        <v>6.250573454621958</v>
      </c>
      <c r="S1175" s="92">
        <f t="shared" si="122"/>
        <v>3.6963036963036933</v>
      </c>
      <c r="T1175" s="32">
        <f t="shared" si="120"/>
        <v>964</v>
      </c>
      <c r="U1175" s="32">
        <f t="shared" si="121"/>
        <v>12</v>
      </c>
    </row>
    <row r="1176" spans="1:21">
      <c r="A1176" s="6" t="s">
        <v>2980</v>
      </c>
      <c r="B1176" s="6">
        <v>80</v>
      </c>
      <c r="C1176" s="6">
        <v>125</v>
      </c>
      <c r="D1176" s="6">
        <v>0.64</v>
      </c>
      <c r="E1176" s="6">
        <v>0.19003</v>
      </c>
      <c r="F1176" s="6">
        <v>2.5400000000000002E-3</v>
      </c>
      <c r="G1176" s="6">
        <v>13.35618</v>
      </c>
      <c r="H1176" s="6">
        <v>0.20424</v>
      </c>
      <c r="I1176" s="6">
        <v>0.50973000000000002</v>
      </c>
      <c r="J1176" s="6">
        <v>6.8100000000000001E-3</v>
      </c>
      <c r="K1176" s="6">
        <v>2742</v>
      </c>
      <c r="L1176" s="6">
        <v>22</v>
      </c>
      <c r="M1176" s="35">
        <v>2705</v>
      </c>
      <c r="N1176" s="35">
        <v>14</v>
      </c>
      <c r="O1176" s="6">
        <v>2655</v>
      </c>
      <c r="P1176" s="6">
        <v>29</v>
      </c>
      <c r="Q1176" s="31">
        <f t="shared" si="118"/>
        <v>3.1728665207877427</v>
      </c>
      <c r="R1176" s="31">
        <f t="shared" si="119"/>
        <v>2.6245781756172062</v>
      </c>
      <c r="S1176" s="92">
        <f t="shared" si="122"/>
        <v>3.1728665207877427</v>
      </c>
      <c r="T1176" s="32">
        <f t="shared" si="120"/>
        <v>2742</v>
      </c>
      <c r="U1176" s="32">
        <f t="shared" si="121"/>
        <v>22</v>
      </c>
    </row>
    <row r="1177" spans="1:21">
      <c r="A1177" s="6" t="s">
        <v>2981</v>
      </c>
      <c r="B1177" s="6">
        <v>128</v>
      </c>
      <c r="C1177" s="6">
        <v>176</v>
      </c>
      <c r="D1177" s="6">
        <v>0.72</v>
      </c>
      <c r="E1177" s="6">
        <v>8.8889999999999997E-2</v>
      </c>
      <c r="F1177" s="6">
        <v>1.73E-3</v>
      </c>
      <c r="G1177" s="6">
        <v>2.9930500000000002</v>
      </c>
      <c r="H1177" s="6">
        <v>5.8400000000000001E-2</v>
      </c>
      <c r="I1177" s="6">
        <v>0.24421999999999999</v>
      </c>
      <c r="J1177" s="6">
        <v>3.1800000000000001E-3</v>
      </c>
      <c r="K1177" s="6">
        <v>1402</v>
      </c>
      <c r="L1177" s="6">
        <v>38</v>
      </c>
      <c r="M1177" s="35">
        <v>1406</v>
      </c>
      <c r="N1177" s="35">
        <v>15</v>
      </c>
      <c r="O1177" s="6">
        <v>1409</v>
      </c>
      <c r="P1177" s="6">
        <v>16</v>
      </c>
      <c r="Q1177" s="31">
        <f t="shared" si="118"/>
        <v>-0.49928673323822448</v>
      </c>
      <c r="R1177" s="31">
        <f t="shared" si="119"/>
        <v>5.906702230322705</v>
      </c>
      <c r="S1177" s="92">
        <f t="shared" si="122"/>
        <v>-0.49928673323822448</v>
      </c>
      <c r="T1177" s="32">
        <f t="shared" si="120"/>
        <v>1402</v>
      </c>
      <c r="U1177" s="32">
        <f t="shared" si="121"/>
        <v>38</v>
      </c>
    </row>
    <row r="1178" spans="1:21">
      <c r="A1178" s="6" t="s">
        <v>2982</v>
      </c>
      <c r="B1178" s="6">
        <v>160</v>
      </c>
      <c r="C1178" s="6">
        <v>218</v>
      </c>
      <c r="D1178" s="6">
        <v>0.74</v>
      </c>
      <c r="E1178" s="6">
        <v>8.9660000000000004E-2</v>
      </c>
      <c r="F1178" s="6">
        <v>2.4199999999999998E-3</v>
      </c>
      <c r="G1178" s="6">
        <v>1.7217199999999999</v>
      </c>
      <c r="H1178" s="6">
        <v>4.5949999999999998E-2</v>
      </c>
      <c r="I1178" s="6">
        <v>0.13936000000000001</v>
      </c>
      <c r="J1178" s="6">
        <v>2.1700000000000001E-3</v>
      </c>
      <c r="K1178" s="6">
        <v>1418</v>
      </c>
      <c r="L1178" s="6">
        <v>53</v>
      </c>
      <c r="M1178" s="35">
        <v>1017</v>
      </c>
      <c r="N1178" s="35">
        <v>17</v>
      </c>
      <c r="O1178" s="6">
        <v>841</v>
      </c>
      <c r="P1178" s="6">
        <v>12</v>
      </c>
      <c r="Q1178" s="31">
        <f t="shared" si="118"/>
        <v>40.691114245416081</v>
      </c>
      <c r="R1178" s="31">
        <f t="shared" si="119"/>
        <v>4.7456090481587028</v>
      </c>
      <c r="S1178" s="92" t="str">
        <f t="shared" si="122"/>
        <v>X</v>
      </c>
      <c r="T1178" s="32">
        <f t="shared" si="120"/>
        <v>841</v>
      </c>
      <c r="U1178" s="32">
        <f t="shared" si="121"/>
        <v>12</v>
      </c>
    </row>
    <row r="1179" spans="1:21">
      <c r="A1179" s="6" t="s">
        <v>2983</v>
      </c>
      <c r="B1179" s="6">
        <v>419</v>
      </c>
      <c r="C1179" s="6">
        <v>889</v>
      </c>
      <c r="D1179" s="6">
        <v>0.47</v>
      </c>
      <c r="E1179" s="6">
        <v>9.5490000000000005E-2</v>
      </c>
      <c r="F1179" s="6">
        <v>1.41E-3</v>
      </c>
      <c r="G1179" s="6">
        <v>3.5526900000000001</v>
      </c>
      <c r="H1179" s="6">
        <v>5.6759999999999998E-2</v>
      </c>
      <c r="I1179" s="6">
        <v>0.26982</v>
      </c>
      <c r="J1179" s="6">
        <v>3.47E-3</v>
      </c>
      <c r="K1179" s="6">
        <v>1538</v>
      </c>
      <c r="L1179" s="6">
        <v>28</v>
      </c>
      <c r="M1179" s="35">
        <v>1539</v>
      </c>
      <c r="N1179" s="35">
        <v>13</v>
      </c>
      <c r="O1179" s="6">
        <v>1540</v>
      </c>
      <c r="P1179" s="6">
        <v>18</v>
      </c>
      <c r="Q1179" s="31">
        <f t="shared" si="118"/>
        <v>-0.13003901170351995</v>
      </c>
      <c r="R1179" s="31">
        <f t="shared" si="119"/>
        <v>4.3325445847927728</v>
      </c>
      <c r="S1179" s="92">
        <f t="shared" si="122"/>
        <v>-0.13003901170351995</v>
      </c>
      <c r="T1179" s="32">
        <f t="shared" si="120"/>
        <v>1538</v>
      </c>
      <c r="U1179" s="32">
        <f t="shared" si="121"/>
        <v>28</v>
      </c>
    </row>
    <row r="1180" spans="1:21">
      <c r="A1180" s="6" t="s">
        <v>2984</v>
      </c>
      <c r="B1180" s="6">
        <v>240</v>
      </c>
      <c r="C1180" s="6">
        <v>189</v>
      </c>
      <c r="D1180" s="6">
        <v>1.27</v>
      </c>
      <c r="E1180" s="6">
        <v>7.2989999999999999E-2</v>
      </c>
      <c r="F1180" s="6">
        <v>1.5100000000000001E-3</v>
      </c>
      <c r="G1180" s="6">
        <v>1.7583500000000001</v>
      </c>
      <c r="H1180" s="6">
        <v>3.7289999999999997E-2</v>
      </c>
      <c r="I1180" s="6">
        <v>0.17474000000000001</v>
      </c>
      <c r="J1180" s="6">
        <v>2.4399999999999999E-3</v>
      </c>
      <c r="K1180" s="6">
        <v>1014</v>
      </c>
      <c r="L1180" s="6">
        <v>43</v>
      </c>
      <c r="M1180" s="35">
        <v>1030</v>
      </c>
      <c r="N1180" s="35">
        <v>14</v>
      </c>
      <c r="O1180" s="6">
        <v>1038</v>
      </c>
      <c r="P1180" s="6">
        <v>13</v>
      </c>
      <c r="Q1180" s="31">
        <f t="shared" si="118"/>
        <v>-2.3668639053254337</v>
      </c>
      <c r="R1180" s="31">
        <f t="shared" si="119"/>
        <v>9.0527225338078505</v>
      </c>
      <c r="S1180" s="92">
        <f t="shared" si="122"/>
        <v>-2.3668639053254337</v>
      </c>
      <c r="T1180" s="32">
        <f t="shared" si="120"/>
        <v>1014</v>
      </c>
      <c r="U1180" s="32">
        <f t="shared" si="121"/>
        <v>43</v>
      </c>
    </row>
    <row r="1181" spans="1:21">
      <c r="A1181" s="6" t="s">
        <v>2985</v>
      </c>
      <c r="B1181" s="6">
        <v>112</v>
      </c>
      <c r="C1181" s="6">
        <v>182</v>
      </c>
      <c r="D1181" s="6">
        <v>0.61</v>
      </c>
      <c r="E1181" s="6">
        <v>6.8010000000000001E-2</v>
      </c>
      <c r="F1181" s="6">
        <v>1.74E-3</v>
      </c>
      <c r="G1181" s="6">
        <v>1.3542700000000001</v>
      </c>
      <c r="H1181" s="6">
        <v>3.5369999999999999E-2</v>
      </c>
      <c r="I1181" s="6">
        <v>0.14444000000000001</v>
      </c>
      <c r="J1181" s="6">
        <v>2.31E-3</v>
      </c>
      <c r="K1181" s="6">
        <v>869</v>
      </c>
      <c r="L1181" s="6">
        <v>54</v>
      </c>
      <c r="M1181" s="35">
        <v>869</v>
      </c>
      <c r="N1181" s="35">
        <v>15</v>
      </c>
      <c r="O1181" s="6">
        <v>870</v>
      </c>
      <c r="P1181" s="6">
        <v>13</v>
      </c>
      <c r="Q1181" s="31">
        <f t="shared" si="118"/>
        <v>-0.11507479861909697</v>
      </c>
      <c r="R1181" s="31">
        <f t="shared" si="119"/>
        <v>12.797052374537849</v>
      </c>
      <c r="S1181" s="92">
        <f t="shared" si="122"/>
        <v>-0.11507479861909697</v>
      </c>
      <c r="T1181" s="32">
        <f t="shared" si="120"/>
        <v>870</v>
      </c>
      <c r="U1181" s="32">
        <f t="shared" si="121"/>
        <v>13</v>
      </c>
    </row>
    <row r="1182" spans="1:21">
      <c r="A1182" s="6" t="s">
        <v>2986</v>
      </c>
      <c r="B1182" s="6">
        <v>285</v>
      </c>
      <c r="C1182" s="6">
        <v>209</v>
      </c>
      <c r="D1182" s="6">
        <v>1.36</v>
      </c>
      <c r="E1182" s="6">
        <v>0.10539999999999999</v>
      </c>
      <c r="F1182" s="6">
        <v>1.6100000000000001E-3</v>
      </c>
      <c r="G1182" s="6">
        <v>4.4586199999999998</v>
      </c>
      <c r="H1182" s="6">
        <v>7.5209999999999999E-2</v>
      </c>
      <c r="I1182" s="6">
        <v>0.30681999999999998</v>
      </c>
      <c r="J1182" s="6">
        <v>4.1700000000000001E-3</v>
      </c>
      <c r="K1182" s="6">
        <v>1721</v>
      </c>
      <c r="L1182" s="6">
        <v>29</v>
      </c>
      <c r="M1182" s="35">
        <v>1723</v>
      </c>
      <c r="N1182" s="35">
        <v>14</v>
      </c>
      <c r="O1182" s="6">
        <v>1725</v>
      </c>
      <c r="P1182" s="6">
        <v>21</v>
      </c>
      <c r="Q1182" s="31">
        <f t="shared" si="118"/>
        <v>-0.23242300987798004</v>
      </c>
      <c r="R1182" s="31">
        <f t="shared" si="119"/>
        <v>4.1673029209046071</v>
      </c>
      <c r="S1182" s="92">
        <f t="shared" si="122"/>
        <v>-0.23242300987798004</v>
      </c>
      <c r="T1182" s="32">
        <f t="shared" si="120"/>
        <v>1721</v>
      </c>
      <c r="U1182" s="32">
        <f t="shared" si="121"/>
        <v>29</v>
      </c>
    </row>
    <row r="1183" spans="1:21">
      <c r="A1183" s="6" t="s">
        <v>2987</v>
      </c>
      <c r="B1183" s="6">
        <v>29</v>
      </c>
      <c r="C1183" s="6">
        <v>214</v>
      </c>
      <c r="D1183" s="6">
        <v>0.14000000000000001</v>
      </c>
      <c r="E1183" s="6">
        <v>7.0720000000000005E-2</v>
      </c>
      <c r="F1183" s="6">
        <v>1.14E-3</v>
      </c>
      <c r="G1183" s="6">
        <v>1.5402100000000001</v>
      </c>
      <c r="H1183" s="6">
        <v>2.6290000000000001E-2</v>
      </c>
      <c r="I1183" s="6">
        <v>0.15798000000000001</v>
      </c>
      <c r="J1183" s="6">
        <v>2.0600000000000002E-3</v>
      </c>
      <c r="K1183" s="6">
        <v>949</v>
      </c>
      <c r="L1183" s="6">
        <v>34</v>
      </c>
      <c r="M1183" s="35">
        <v>947</v>
      </c>
      <c r="N1183" s="35">
        <v>11</v>
      </c>
      <c r="O1183" s="6">
        <v>946</v>
      </c>
      <c r="P1183" s="6">
        <v>11</v>
      </c>
      <c r="Q1183" s="31">
        <f t="shared" si="118"/>
        <v>0.31612223393044925</v>
      </c>
      <c r="R1183" s="31">
        <f t="shared" si="119"/>
        <v>7.5095657301157734</v>
      </c>
      <c r="S1183" s="92">
        <f t="shared" si="122"/>
        <v>0.31612223393044925</v>
      </c>
      <c r="T1183" s="32">
        <f t="shared" si="120"/>
        <v>946</v>
      </c>
      <c r="U1183" s="32">
        <f t="shared" si="121"/>
        <v>11</v>
      </c>
    </row>
    <row r="1184" spans="1:21">
      <c r="A1184" s="6" t="s">
        <v>2988</v>
      </c>
      <c r="B1184" s="6">
        <v>356</v>
      </c>
      <c r="C1184" s="6">
        <v>200</v>
      </c>
      <c r="D1184" s="6">
        <v>1.78</v>
      </c>
      <c r="E1184" s="6">
        <v>0.10632999999999999</v>
      </c>
      <c r="F1184" s="6">
        <v>1.5399999999999999E-3</v>
      </c>
      <c r="G1184" s="6">
        <v>4.2336900000000002</v>
      </c>
      <c r="H1184" s="6">
        <v>6.9699999999999998E-2</v>
      </c>
      <c r="I1184" s="6">
        <v>0.28882000000000002</v>
      </c>
      <c r="J1184" s="6">
        <v>4.0099999999999997E-3</v>
      </c>
      <c r="K1184" s="6">
        <v>1737</v>
      </c>
      <c r="L1184" s="6">
        <v>27</v>
      </c>
      <c r="M1184" s="35">
        <v>1681</v>
      </c>
      <c r="N1184" s="35">
        <v>14</v>
      </c>
      <c r="O1184" s="6">
        <v>1636</v>
      </c>
      <c r="P1184" s="6">
        <v>20</v>
      </c>
      <c r="Q1184" s="31">
        <f t="shared" si="118"/>
        <v>5.8146229130685123</v>
      </c>
      <c r="R1184" s="31">
        <f t="shared" si="119"/>
        <v>3.7251065832915535</v>
      </c>
      <c r="S1184" s="92">
        <f t="shared" si="122"/>
        <v>5.8146229130685123</v>
      </c>
      <c r="T1184" s="32">
        <f t="shared" si="120"/>
        <v>1737</v>
      </c>
      <c r="U1184" s="32">
        <f t="shared" si="121"/>
        <v>27</v>
      </c>
    </row>
    <row r="1185" spans="1:21">
      <c r="A1185" s="6" t="s">
        <v>2989</v>
      </c>
      <c r="B1185" s="6">
        <v>370</v>
      </c>
      <c r="C1185" s="6">
        <v>329</v>
      </c>
      <c r="D1185" s="6">
        <v>1.1299999999999999</v>
      </c>
      <c r="E1185" s="6">
        <v>9.8919999999999994E-2</v>
      </c>
      <c r="F1185" s="6">
        <v>1.5E-3</v>
      </c>
      <c r="G1185" s="6">
        <v>3.5503399999999998</v>
      </c>
      <c r="H1185" s="6">
        <v>5.9839999999999997E-2</v>
      </c>
      <c r="I1185" s="6">
        <v>0.26035000000000003</v>
      </c>
      <c r="J1185" s="6">
        <v>3.5599999999999998E-3</v>
      </c>
      <c r="K1185" s="6">
        <v>1604</v>
      </c>
      <c r="L1185" s="6">
        <v>29</v>
      </c>
      <c r="M1185" s="35">
        <v>1539</v>
      </c>
      <c r="N1185" s="35">
        <v>13</v>
      </c>
      <c r="O1185" s="6">
        <v>1492</v>
      </c>
      <c r="P1185" s="6">
        <v>18</v>
      </c>
      <c r="Q1185" s="31">
        <f t="shared" si="118"/>
        <v>6.9825436408977541</v>
      </c>
      <c r="R1185" s="31">
        <f t="shared" si="119"/>
        <v>4.0435430231353227</v>
      </c>
      <c r="S1185" s="92">
        <f t="shared" si="122"/>
        <v>6.9825436408977541</v>
      </c>
      <c r="T1185" s="32">
        <f t="shared" si="120"/>
        <v>1604</v>
      </c>
      <c r="U1185" s="32">
        <f t="shared" si="121"/>
        <v>29</v>
      </c>
    </row>
    <row r="1186" spans="1:21">
      <c r="A1186" s="6" t="s">
        <v>2990</v>
      </c>
      <c r="B1186" s="6">
        <v>376</v>
      </c>
      <c r="C1186" s="6">
        <v>369</v>
      </c>
      <c r="D1186" s="6">
        <v>1.02</v>
      </c>
      <c r="E1186" s="6">
        <v>7.3480000000000004E-2</v>
      </c>
      <c r="F1186" s="6">
        <v>2.5500000000000002E-3</v>
      </c>
      <c r="G1186" s="6">
        <v>1.407</v>
      </c>
      <c r="H1186" s="6">
        <v>4.7019999999999999E-2</v>
      </c>
      <c r="I1186" s="6">
        <v>0.13900999999999999</v>
      </c>
      <c r="J1186" s="6">
        <v>2.31E-3</v>
      </c>
      <c r="K1186" s="6">
        <v>1027</v>
      </c>
      <c r="L1186" s="6">
        <v>72</v>
      </c>
      <c r="M1186" s="35">
        <v>892</v>
      </c>
      <c r="N1186" s="35">
        <v>20</v>
      </c>
      <c r="O1186" s="6">
        <v>839</v>
      </c>
      <c r="P1186" s="6">
        <v>13</v>
      </c>
      <c r="Q1186" s="31">
        <f t="shared" si="118"/>
        <v>18.305744888023369</v>
      </c>
      <c r="R1186" s="31">
        <f t="shared" si="119"/>
        <v>11.731124775407364</v>
      </c>
      <c r="S1186" s="92">
        <f t="shared" si="122"/>
        <v>18.305744888023369</v>
      </c>
      <c r="T1186" s="32">
        <f t="shared" si="120"/>
        <v>839</v>
      </c>
      <c r="U1186" s="32">
        <f t="shared" si="121"/>
        <v>13</v>
      </c>
    </row>
    <row r="1187" spans="1:21">
      <c r="A1187" s="6" t="s">
        <v>2991</v>
      </c>
      <c r="B1187" s="6">
        <v>57</v>
      </c>
      <c r="C1187" s="6">
        <v>535</v>
      </c>
      <c r="D1187" s="6">
        <v>0.11</v>
      </c>
      <c r="E1187" s="6">
        <v>6.8199999999999997E-2</v>
      </c>
      <c r="F1187" s="6">
        <v>1.1100000000000001E-3</v>
      </c>
      <c r="G1187" s="6">
        <v>1.4589000000000001</v>
      </c>
      <c r="H1187" s="6">
        <v>2.5430000000000001E-2</v>
      </c>
      <c r="I1187" s="6">
        <v>0.15517</v>
      </c>
      <c r="J1187" s="6">
        <v>2.0400000000000001E-3</v>
      </c>
      <c r="K1187" s="6">
        <v>875</v>
      </c>
      <c r="L1187" s="6">
        <v>34</v>
      </c>
      <c r="M1187" s="35">
        <v>914</v>
      </c>
      <c r="N1187" s="35">
        <v>11</v>
      </c>
      <c r="O1187" s="6">
        <v>930</v>
      </c>
      <c r="P1187" s="6">
        <v>11</v>
      </c>
      <c r="Q1187" s="31">
        <f t="shared" si="118"/>
        <v>-6.2857142857142945</v>
      </c>
      <c r="R1187" s="31">
        <f t="shared" si="119"/>
        <v>8.6341116560012434</v>
      </c>
      <c r="S1187" s="92">
        <f t="shared" si="122"/>
        <v>-6.2857142857142945</v>
      </c>
      <c r="T1187" s="32">
        <f t="shared" si="120"/>
        <v>930</v>
      </c>
      <c r="U1187" s="32">
        <f t="shared" si="121"/>
        <v>11</v>
      </c>
    </row>
    <row r="1188" spans="1:21">
      <c r="A1188" s="6" t="s">
        <v>2992</v>
      </c>
      <c r="B1188" s="6">
        <v>440</v>
      </c>
      <c r="C1188" s="6">
        <v>294</v>
      </c>
      <c r="D1188" s="6">
        <v>1.5</v>
      </c>
      <c r="E1188" s="6">
        <v>0.16664000000000001</v>
      </c>
      <c r="F1188" s="6">
        <v>3.16E-3</v>
      </c>
      <c r="G1188" s="6">
        <v>10.990220000000001</v>
      </c>
      <c r="H1188" s="6">
        <v>0.23200999999999999</v>
      </c>
      <c r="I1188" s="6">
        <v>0.47838000000000003</v>
      </c>
      <c r="J1188" s="6">
        <v>7.62E-3</v>
      </c>
      <c r="K1188" s="6">
        <v>2524</v>
      </c>
      <c r="L1188" s="6">
        <v>33</v>
      </c>
      <c r="M1188" s="35">
        <v>2522</v>
      </c>
      <c r="N1188" s="35">
        <v>20</v>
      </c>
      <c r="O1188" s="6">
        <v>2520</v>
      </c>
      <c r="P1188" s="6">
        <v>33</v>
      </c>
      <c r="Q1188" s="31">
        <f t="shared" si="118"/>
        <v>0.15847860538826808</v>
      </c>
      <c r="R1188" s="31">
        <f t="shared" si="119"/>
        <v>3.6950936603412745</v>
      </c>
      <c r="S1188" s="92">
        <f t="shared" si="122"/>
        <v>0.15847860538826808</v>
      </c>
      <c r="T1188" s="32">
        <f t="shared" si="120"/>
        <v>2524</v>
      </c>
      <c r="U1188" s="32">
        <f t="shared" si="121"/>
        <v>33</v>
      </c>
    </row>
    <row r="1189" spans="1:21">
      <c r="A1189" s="6" t="s">
        <v>2993</v>
      </c>
      <c r="B1189" s="6">
        <v>79</v>
      </c>
      <c r="C1189" s="6">
        <v>57</v>
      </c>
      <c r="D1189" s="6">
        <v>1.38</v>
      </c>
      <c r="E1189" s="6">
        <v>9.3659999999999993E-2</v>
      </c>
      <c r="F1189" s="6">
        <v>2.6199999999999999E-3</v>
      </c>
      <c r="G1189" s="6">
        <v>3.3319299999999998</v>
      </c>
      <c r="H1189" s="6">
        <v>9.1130000000000003E-2</v>
      </c>
      <c r="I1189" s="6">
        <v>0.25807999999999998</v>
      </c>
      <c r="J1189" s="6">
        <v>4.0499999999999998E-3</v>
      </c>
      <c r="K1189" s="6">
        <v>1501</v>
      </c>
      <c r="L1189" s="6">
        <v>54</v>
      </c>
      <c r="M1189" s="35">
        <v>1489</v>
      </c>
      <c r="N1189" s="35">
        <v>21</v>
      </c>
      <c r="O1189" s="6">
        <v>1480</v>
      </c>
      <c r="P1189" s="6">
        <v>21</v>
      </c>
      <c r="Q1189" s="31">
        <f t="shared" si="118"/>
        <v>1.3990672884743538</v>
      </c>
      <c r="R1189" s="31">
        <f t="shared" si="119"/>
        <v>7.6264027518196169</v>
      </c>
      <c r="S1189" s="92">
        <f t="shared" si="122"/>
        <v>1.3990672884743538</v>
      </c>
      <c r="T1189" s="32">
        <f t="shared" si="120"/>
        <v>1501</v>
      </c>
      <c r="U1189" s="32">
        <f t="shared" si="121"/>
        <v>54</v>
      </c>
    </row>
    <row r="1190" spans="1:21">
      <c r="A1190" s="6" t="s">
        <v>2994</v>
      </c>
      <c r="B1190" s="6">
        <v>66</v>
      </c>
      <c r="C1190" s="6">
        <v>84</v>
      </c>
      <c r="D1190" s="6">
        <v>0.79</v>
      </c>
      <c r="E1190" s="6">
        <v>8.0790000000000001E-2</v>
      </c>
      <c r="F1190" s="6">
        <v>2.5699999999999998E-3</v>
      </c>
      <c r="G1190" s="6">
        <v>2.31657</v>
      </c>
      <c r="H1190" s="6">
        <v>7.1429999999999993E-2</v>
      </c>
      <c r="I1190" s="6">
        <v>0.20804</v>
      </c>
      <c r="J1190" s="6">
        <v>3.3500000000000001E-3</v>
      </c>
      <c r="K1190" s="6">
        <v>1216</v>
      </c>
      <c r="L1190" s="6">
        <v>64</v>
      </c>
      <c r="M1190" s="35">
        <v>1217</v>
      </c>
      <c r="N1190" s="35">
        <v>22</v>
      </c>
      <c r="O1190" s="6">
        <v>1218</v>
      </c>
      <c r="P1190" s="6">
        <v>18</v>
      </c>
      <c r="Q1190" s="31">
        <f t="shared" si="118"/>
        <v>-0.16447368421053099</v>
      </c>
      <c r="R1190" s="31">
        <f t="shared" si="119"/>
        <v>10.951384593995158</v>
      </c>
      <c r="S1190" s="92">
        <f t="shared" si="122"/>
        <v>-0.16447368421053099</v>
      </c>
      <c r="T1190" s="32">
        <f t="shared" si="120"/>
        <v>1216</v>
      </c>
      <c r="U1190" s="32">
        <f t="shared" si="121"/>
        <v>64</v>
      </c>
    </row>
    <row r="1191" spans="1:21">
      <c r="A1191" s="6" t="s">
        <v>2995</v>
      </c>
      <c r="B1191" s="6">
        <v>664</v>
      </c>
      <c r="C1191" s="6">
        <v>462</v>
      </c>
      <c r="D1191" s="6">
        <v>1.44</v>
      </c>
      <c r="E1191" s="6">
        <v>8.9200000000000002E-2</v>
      </c>
      <c r="F1191" s="6">
        <v>1.72E-3</v>
      </c>
      <c r="G1191" s="6">
        <v>1.29671</v>
      </c>
      <c r="H1191" s="6">
        <v>2.5690000000000001E-2</v>
      </c>
      <c r="I1191" s="6">
        <v>0.10545</v>
      </c>
      <c r="J1191" s="6">
        <v>1.42E-3</v>
      </c>
      <c r="K1191" s="6">
        <v>1408</v>
      </c>
      <c r="L1191" s="6">
        <v>38</v>
      </c>
      <c r="M1191" s="35">
        <v>844</v>
      </c>
      <c r="N1191" s="35">
        <v>11</v>
      </c>
      <c r="O1191" s="6">
        <v>646</v>
      </c>
      <c r="P1191" s="6">
        <v>8</v>
      </c>
      <c r="Q1191" s="31">
        <f t="shared" si="118"/>
        <v>54.119318181818187</v>
      </c>
      <c r="R1191" s="31">
        <f t="shared" si="119"/>
        <v>2.7247833454734343</v>
      </c>
      <c r="S1191" s="92" t="str">
        <f t="shared" si="122"/>
        <v>X</v>
      </c>
      <c r="T1191" s="32">
        <f t="shared" si="120"/>
        <v>646</v>
      </c>
      <c r="U1191" s="32">
        <f t="shared" si="121"/>
        <v>8</v>
      </c>
    </row>
    <row r="1192" spans="1:21">
      <c r="A1192" s="6" t="s">
        <v>2996</v>
      </c>
      <c r="B1192" s="6">
        <v>104</v>
      </c>
      <c r="C1192" s="6">
        <v>175</v>
      </c>
      <c r="D1192" s="6">
        <v>0.59</v>
      </c>
      <c r="E1192" s="6">
        <v>0.18572</v>
      </c>
      <c r="F1192" s="6">
        <v>3.2599999999999999E-3</v>
      </c>
      <c r="G1192" s="6">
        <v>13.40089</v>
      </c>
      <c r="H1192" s="6">
        <v>0.24887999999999999</v>
      </c>
      <c r="I1192" s="6">
        <v>0.52344000000000002</v>
      </c>
      <c r="J1192" s="6">
        <v>7.0800000000000004E-3</v>
      </c>
      <c r="K1192" s="6">
        <v>2705</v>
      </c>
      <c r="L1192" s="6">
        <v>30</v>
      </c>
      <c r="M1192" s="35">
        <v>2708</v>
      </c>
      <c r="N1192" s="35">
        <v>18</v>
      </c>
      <c r="O1192" s="6">
        <v>2714</v>
      </c>
      <c r="P1192" s="6">
        <v>30</v>
      </c>
      <c r="Q1192" s="31">
        <f t="shared" si="118"/>
        <v>-0.33271719038816538</v>
      </c>
      <c r="R1192" s="31">
        <f t="shared" si="119"/>
        <v>3.1421105697625289</v>
      </c>
      <c r="S1192" s="92">
        <f t="shared" si="122"/>
        <v>-0.33271719038816538</v>
      </c>
      <c r="T1192" s="32">
        <f t="shared" si="120"/>
        <v>2705</v>
      </c>
      <c r="U1192" s="32">
        <f t="shared" si="121"/>
        <v>30</v>
      </c>
    </row>
    <row r="1193" spans="1:21">
      <c r="A1193" s="6" t="s">
        <v>2997</v>
      </c>
      <c r="B1193" s="6">
        <v>344</v>
      </c>
      <c r="C1193" s="6">
        <v>204</v>
      </c>
      <c r="D1193" s="6">
        <v>1.69</v>
      </c>
      <c r="E1193" s="6">
        <v>0.1045</v>
      </c>
      <c r="F1193" s="6">
        <v>1.57E-3</v>
      </c>
      <c r="G1193" s="6">
        <v>4.4577099999999996</v>
      </c>
      <c r="H1193" s="6">
        <v>7.1489999999999998E-2</v>
      </c>
      <c r="I1193" s="6">
        <v>0.30939</v>
      </c>
      <c r="J1193" s="6">
        <v>3.9500000000000004E-3</v>
      </c>
      <c r="K1193" s="6">
        <v>1706</v>
      </c>
      <c r="L1193" s="6">
        <v>28</v>
      </c>
      <c r="M1193" s="35">
        <v>1723</v>
      </c>
      <c r="N1193" s="35">
        <v>13</v>
      </c>
      <c r="O1193" s="6">
        <v>1738</v>
      </c>
      <c r="P1193" s="6">
        <v>19</v>
      </c>
      <c r="Q1193" s="31">
        <f t="shared" si="118"/>
        <v>-1.8757327080890951</v>
      </c>
      <c r="R1193" s="31">
        <f t="shared" si="119"/>
        <v>4.0180201556816684</v>
      </c>
      <c r="S1193" s="92">
        <f t="shared" si="122"/>
        <v>-1.8757327080890951</v>
      </c>
      <c r="T1193" s="32">
        <f t="shared" si="120"/>
        <v>1706</v>
      </c>
      <c r="U1193" s="32">
        <f t="shared" si="121"/>
        <v>28</v>
      </c>
    </row>
    <row r="1194" spans="1:21">
      <c r="A1194" s="6" t="s">
        <v>2998</v>
      </c>
      <c r="B1194" s="6">
        <v>249</v>
      </c>
      <c r="C1194" s="6">
        <v>288</v>
      </c>
      <c r="D1194" s="6">
        <v>0.87</v>
      </c>
      <c r="E1194" s="6">
        <v>9.6210000000000004E-2</v>
      </c>
      <c r="F1194" s="6">
        <v>1.32E-3</v>
      </c>
      <c r="G1194" s="6">
        <v>3.38307</v>
      </c>
      <c r="H1194" s="6">
        <v>5.2990000000000002E-2</v>
      </c>
      <c r="I1194" s="6">
        <v>0.25509999999999999</v>
      </c>
      <c r="J1194" s="6">
        <v>3.4299999999999999E-3</v>
      </c>
      <c r="K1194" s="6">
        <v>1552</v>
      </c>
      <c r="L1194" s="6">
        <v>26</v>
      </c>
      <c r="M1194" s="35">
        <v>1500</v>
      </c>
      <c r="N1194" s="35">
        <v>12</v>
      </c>
      <c r="O1194" s="6">
        <v>1465</v>
      </c>
      <c r="P1194" s="6">
        <v>18</v>
      </c>
      <c r="Q1194" s="31">
        <f t="shared" si="118"/>
        <v>5.6056701030927858</v>
      </c>
      <c r="R1194" s="31">
        <f t="shared" si="119"/>
        <v>3.9221341996130645</v>
      </c>
      <c r="S1194" s="92">
        <f t="shared" si="122"/>
        <v>5.6056701030927858</v>
      </c>
      <c r="T1194" s="32">
        <f t="shared" si="120"/>
        <v>1552</v>
      </c>
      <c r="U1194" s="32">
        <f t="shared" si="121"/>
        <v>26</v>
      </c>
    </row>
    <row r="1195" spans="1:21">
      <c r="A1195" s="6" t="s">
        <v>2999</v>
      </c>
      <c r="B1195" s="6">
        <v>1297</v>
      </c>
      <c r="C1195" s="6">
        <v>1404</v>
      </c>
      <c r="D1195" s="6">
        <v>0.92</v>
      </c>
      <c r="E1195" s="6">
        <v>0.17618</v>
      </c>
      <c r="F1195" s="6">
        <v>2.5699999999999998E-3</v>
      </c>
      <c r="G1195" s="6">
        <v>4.5520500000000004</v>
      </c>
      <c r="H1195" s="6">
        <v>7.2770000000000001E-2</v>
      </c>
      <c r="I1195" s="6">
        <v>0.18745999999999999</v>
      </c>
      <c r="J1195" s="6">
        <v>2.4499999999999999E-3</v>
      </c>
      <c r="K1195" s="6">
        <v>2617</v>
      </c>
      <c r="L1195" s="6">
        <v>25</v>
      </c>
      <c r="M1195" s="35">
        <v>1741</v>
      </c>
      <c r="N1195" s="35">
        <v>13</v>
      </c>
      <c r="O1195" s="6">
        <v>1108</v>
      </c>
      <c r="P1195" s="6">
        <v>13</v>
      </c>
      <c r="Q1195" s="31">
        <f t="shared" si="118"/>
        <v>57.661444401987005</v>
      </c>
      <c r="R1195" s="31">
        <f t="shared" si="119"/>
        <v>1.2811682106467093</v>
      </c>
      <c r="S1195" s="92" t="str">
        <f t="shared" si="122"/>
        <v>X</v>
      </c>
      <c r="T1195" s="32">
        <f t="shared" si="120"/>
        <v>2617</v>
      </c>
      <c r="U1195" s="32">
        <f t="shared" si="121"/>
        <v>25</v>
      </c>
    </row>
    <row r="1196" spans="1:21">
      <c r="A1196" s="6" t="s">
        <v>3000</v>
      </c>
      <c r="B1196" s="6">
        <v>17</v>
      </c>
      <c r="C1196" s="6">
        <v>24</v>
      </c>
      <c r="D1196" s="6">
        <v>0.68</v>
      </c>
      <c r="E1196" s="6">
        <v>8.0769999999999995E-2</v>
      </c>
      <c r="F1196" s="6">
        <v>3.8899999999999998E-3</v>
      </c>
      <c r="G1196" s="6">
        <v>2.1198700000000001</v>
      </c>
      <c r="H1196" s="6">
        <v>9.8140000000000005E-2</v>
      </c>
      <c r="I1196" s="6">
        <v>0.19042000000000001</v>
      </c>
      <c r="J1196" s="6">
        <v>4.0699999999999998E-3</v>
      </c>
      <c r="K1196" s="6">
        <v>1216</v>
      </c>
      <c r="L1196" s="6">
        <v>97</v>
      </c>
      <c r="M1196" s="35">
        <v>1155</v>
      </c>
      <c r="N1196" s="35">
        <v>32</v>
      </c>
      <c r="O1196" s="6">
        <v>1124</v>
      </c>
      <c r="P1196" s="6">
        <v>22</v>
      </c>
      <c r="Q1196" s="31">
        <f t="shared" si="118"/>
        <v>7.5657894736842142</v>
      </c>
      <c r="R1196" s="31">
        <f t="shared" si="119"/>
        <v>15.184340182435827</v>
      </c>
      <c r="S1196" s="92">
        <f t="shared" si="122"/>
        <v>7.5657894736842142</v>
      </c>
      <c r="T1196" s="32">
        <f t="shared" si="120"/>
        <v>1216</v>
      </c>
      <c r="U1196" s="32">
        <f t="shared" si="121"/>
        <v>97</v>
      </c>
    </row>
    <row r="1197" spans="1:21">
      <c r="A1197" s="6" t="s">
        <v>3001</v>
      </c>
      <c r="B1197" s="6">
        <v>171</v>
      </c>
      <c r="C1197" s="6">
        <v>250</v>
      </c>
      <c r="D1197" s="6">
        <v>0.69</v>
      </c>
      <c r="E1197" s="6">
        <v>9.4570000000000001E-2</v>
      </c>
      <c r="F1197" s="6">
        <v>1.91E-3</v>
      </c>
      <c r="G1197" s="6">
        <v>3.3304399999999998</v>
      </c>
      <c r="H1197" s="6">
        <v>6.7269999999999996E-2</v>
      </c>
      <c r="I1197" s="6">
        <v>0.25544</v>
      </c>
      <c r="J1197" s="6">
        <v>3.3500000000000001E-3</v>
      </c>
      <c r="K1197" s="6">
        <v>1520</v>
      </c>
      <c r="L1197" s="6">
        <v>39</v>
      </c>
      <c r="M1197" s="35">
        <v>1488</v>
      </c>
      <c r="N1197" s="35">
        <v>16</v>
      </c>
      <c r="O1197" s="6">
        <v>1466</v>
      </c>
      <c r="P1197" s="6">
        <v>17</v>
      </c>
      <c r="Q1197" s="31">
        <f t="shared" si="118"/>
        <v>3.5526315789473739</v>
      </c>
      <c r="R1197" s="31">
        <f t="shared" si="119"/>
        <v>5.4312764962905362</v>
      </c>
      <c r="S1197" s="92">
        <f t="shared" si="122"/>
        <v>3.5526315789473739</v>
      </c>
      <c r="T1197" s="32">
        <f t="shared" si="120"/>
        <v>1520</v>
      </c>
      <c r="U1197" s="32">
        <f t="shared" si="121"/>
        <v>39</v>
      </c>
    </row>
    <row r="1198" spans="1:21">
      <c r="A1198" s="6" t="s">
        <v>3002</v>
      </c>
      <c r="B1198" s="6">
        <v>89</v>
      </c>
      <c r="C1198" s="6">
        <v>417</v>
      </c>
      <c r="D1198" s="6">
        <v>0.21</v>
      </c>
      <c r="E1198" s="6">
        <v>7.0730000000000001E-2</v>
      </c>
      <c r="F1198" s="6">
        <v>1.34E-3</v>
      </c>
      <c r="G1198" s="6">
        <v>1.63242</v>
      </c>
      <c r="H1198" s="6">
        <v>3.4160000000000003E-2</v>
      </c>
      <c r="I1198" s="6">
        <v>0.16739999999999999</v>
      </c>
      <c r="J1198" s="6">
        <v>2.5899999999999999E-3</v>
      </c>
      <c r="K1198" s="6">
        <v>950</v>
      </c>
      <c r="L1198" s="6">
        <v>40</v>
      </c>
      <c r="M1198" s="35">
        <v>983</v>
      </c>
      <c r="N1198" s="35">
        <v>13</v>
      </c>
      <c r="O1198" s="6">
        <v>998</v>
      </c>
      <c r="P1198" s="6">
        <v>14</v>
      </c>
      <c r="Q1198" s="31">
        <f t="shared" si="118"/>
        <v>-5.0526315789473752</v>
      </c>
      <c r="R1198" s="31">
        <f t="shared" si="119"/>
        <v>9.324602110031357</v>
      </c>
      <c r="S1198" s="92">
        <f t="shared" si="122"/>
        <v>-5.0526315789473752</v>
      </c>
      <c r="T1198" s="32">
        <f t="shared" si="120"/>
        <v>998</v>
      </c>
      <c r="U1198" s="32">
        <f t="shared" si="121"/>
        <v>14</v>
      </c>
    </row>
    <row r="1199" spans="1:21">
      <c r="A1199" s="6" t="s">
        <v>3003</v>
      </c>
      <c r="B1199" s="6">
        <v>72</v>
      </c>
      <c r="C1199" s="6">
        <v>106</v>
      </c>
      <c r="D1199" s="6">
        <v>0.68</v>
      </c>
      <c r="E1199" s="6">
        <v>7.0910000000000001E-2</v>
      </c>
      <c r="F1199" s="6">
        <v>2.0300000000000001E-3</v>
      </c>
      <c r="G1199" s="6">
        <v>1.54481</v>
      </c>
      <c r="H1199" s="6">
        <v>4.3799999999999999E-2</v>
      </c>
      <c r="I1199" s="6">
        <v>0.15812999999999999</v>
      </c>
      <c r="J1199" s="6">
        <v>2.49E-3</v>
      </c>
      <c r="K1199" s="6">
        <v>955</v>
      </c>
      <c r="L1199" s="6">
        <v>60</v>
      </c>
      <c r="M1199" s="35">
        <v>948</v>
      </c>
      <c r="N1199" s="35">
        <v>17</v>
      </c>
      <c r="O1199" s="6">
        <v>946</v>
      </c>
      <c r="P1199" s="6">
        <v>14</v>
      </c>
      <c r="Q1199" s="31">
        <f t="shared" si="118"/>
        <v>0.94240837696335511</v>
      </c>
      <c r="R1199" s="31">
        <f t="shared" si="119"/>
        <v>12.787679312204068</v>
      </c>
      <c r="S1199" s="92">
        <f t="shared" si="122"/>
        <v>0.94240837696335511</v>
      </c>
      <c r="T1199" s="32">
        <f t="shared" si="120"/>
        <v>946</v>
      </c>
      <c r="U1199" s="32">
        <f t="shared" si="121"/>
        <v>14</v>
      </c>
    </row>
    <row r="1200" spans="1:21">
      <c r="A1200" s="6" t="s">
        <v>3004</v>
      </c>
      <c r="B1200" s="6">
        <v>902</v>
      </c>
      <c r="C1200" s="6">
        <v>1401</v>
      </c>
      <c r="D1200" s="6">
        <v>0.64</v>
      </c>
      <c r="E1200" s="6">
        <v>8.8980000000000004E-2</v>
      </c>
      <c r="F1200" s="6">
        <v>2.6099999999999999E-3</v>
      </c>
      <c r="G1200" s="6">
        <v>1.6996</v>
      </c>
      <c r="H1200" s="6">
        <v>4.9439999999999998E-2</v>
      </c>
      <c r="I1200" s="6">
        <v>0.13855999999999999</v>
      </c>
      <c r="J1200" s="6">
        <v>2.2000000000000001E-3</v>
      </c>
      <c r="K1200" s="6">
        <v>1404</v>
      </c>
      <c r="L1200" s="6">
        <v>58</v>
      </c>
      <c r="M1200" s="35">
        <v>1008</v>
      </c>
      <c r="N1200" s="35">
        <v>19</v>
      </c>
      <c r="O1200" s="6">
        <v>837</v>
      </c>
      <c r="P1200" s="6">
        <v>12</v>
      </c>
      <c r="Q1200" s="31">
        <f t="shared" si="118"/>
        <v>40.384615384615387</v>
      </c>
      <c r="R1200" s="31">
        <f t="shared" si="119"/>
        <v>5.2136822378392411</v>
      </c>
      <c r="S1200" s="92" t="str">
        <f t="shared" si="122"/>
        <v>X</v>
      </c>
      <c r="T1200" s="32">
        <f t="shared" si="120"/>
        <v>837</v>
      </c>
      <c r="U1200" s="32">
        <f t="shared" si="121"/>
        <v>12</v>
      </c>
    </row>
    <row r="1201" spans="1:21">
      <c r="A1201" s="6" t="s">
        <v>3005</v>
      </c>
      <c r="B1201" s="6">
        <v>139</v>
      </c>
      <c r="C1201" s="6">
        <v>426</v>
      </c>
      <c r="D1201" s="6">
        <v>0.33</v>
      </c>
      <c r="E1201" s="6">
        <v>7.1480000000000002E-2</v>
      </c>
      <c r="F1201" s="6">
        <v>1.6000000000000001E-3</v>
      </c>
      <c r="G1201" s="6">
        <v>1.6124099999999999</v>
      </c>
      <c r="H1201" s="6">
        <v>3.8399999999999997E-2</v>
      </c>
      <c r="I1201" s="6">
        <v>0.16361000000000001</v>
      </c>
      <c r="J1201" s="6">
        <v>2.65E-3</v>
      </c>
      <c r="K1201" s="6">
        <v>971</v>
      </c>
      <c r="L1201" s="6">
        <v>47</v>
      </c>
      <c r="M1201" s="35">
        <v>975</v>
      </c>
      <c r="N1201" s="35">
        <v>15</v>
      </c>
      <c r="O1201" s="6">
        <v>977</v>
      </c>
      <c r="P1201" s="6">
        <v>15</v>
      </c>
      <c r="Q1201" s="31">
        <f t="shared" si="118"/>
        <v>-0.61791967044284579</v>
      </c>
      <c r="R1201" s="31">
        <f t="shared" si="119"/>
        <v>10.21881308740935</v>
      </c>
      <c r="S1201" s="92">
        <f t="shared" si="122"/>
        <v>-0.61791967044284579</v>
      </c>
      <c r="T1201" s="32">
        <f t="shared" si="120"/>
        <v>977</v>
      </c>
      <c r="U1201" s="32">
        <f t="shared" si="121"/>
        <v>15</v>
      </c>
    </row>
    <row r="1202" spans="1:21">
      <c r="A1202" s="6" t="s">
        <v>3006</v>
      </c>
      <c r="B1202" s="6">
        <v>152</v>
      </c>
      <c r="C1202" s="6">
        <v>197</v>
      </c>
      <c r="D1202" s="6">
        <v>0.77</v>
      </c>
      <c r="E1202" s="6">
        <v>8.1229999999999997E-2</v>
      </c>
      <c r="F1202" s="6">
        <v>2.0300000000000001E-3</v>
      </c>
      <c r="G1202" s="6">
        <v>2.49241</v>
      </c>
      <c r="H1202" s="6">
        <v>6.2050000000000001E-2</v>
      </c>
      <c r="I1202" s="6">
        <v>0.22259000000000001</v>
      </c>
      <c r="J1202" s="6">
        <v>3.2799999999999999E-3</v>
      </c>
      <c r="K1202" s="6">
        <v>1227</v>
      </c>
      <c r="L1202" s="6">
        <v>50</v>
      </c>
      <c r="M1202" s="35">
        <v>1270</v>
      </c>
      <c r="N1202" s="35">
        <v>18</v>
      </c>
      <c r="O1202" s="6">
        <v>1296</v>
      </c>
      <c r="P1202" s="6">
        <v>17</v>
      </c>
      <c r="Q1202" s="31">
        <f t="shared" si="118"/>
        <v>-5.623471882640585</v>
      </c>
      <c r="R1202" s="31">
        <f t="shared" si="119"/>
        <v>9.0432668423290039</v>
      </c>
      <c r="S1202" s="92">
        <f t="shared" si="122"/>
        <v>-5.623471882640585</v>
      </c>
      <c r="T1202" s="32">
        <f t="shared" si="120"/>
        <v>1227</v>
      </c>
      <c r="U1202" s="32">
        <f t="shared" si="121"/>
        <v>50</v>
      </c>
    </row>
    <row r="1203" spans="1:21">
      <c r="A1203" s="6" t="s">
        <v>3007</v>
      </c>
      <c r="B1203" s="6">
        <v>376</v>
      </c>
      <c r="C1203" s="6">
        <v>186</v>
      </c>
      <c r="D1203" s="6">
        <v>2.02</v>
      </c>
      <c r="E1203" s="6">
        <v>8.0299999999999996E-2</v>
      </c>
      <c r="F1203" s="6">
        <v>2E-3</v>
      </c>
      <c r="G1203" s="6">
        <v>2.0593499999999998</v>
      </c>
      <c r="H1203" s="6">
        <v>5.1880000000000003E-2</v>
      </c>
      <c r="I1203" s="6">
        <v>0.18606</v>
      </c>
      <c r="J1203" s="6">
        <v>2.8900000000000002E-3</v>
      </c>
      <c r="K1203" s="6">
        <v>1204</v>
      </c>
      <c r="L1203" s="6">
        <v>50</v>
      </c>
      <c r="M1203" s="35">
        <v>1135</v>
      </c>
      <c r="N1203" s="35">
        <v>17</v>
      </c>
      <c r="O1203" s="6">
        <v>1100</v>
      </c>
      <c r="P1203" s="6">
        <v>16</v>
      </c>
      <c r="Q1203" s="31">
        <f t="shared" si="118"/>
        <v>8.6378737541528245</v>
      </c>
      <c r="R1203" s="31">
        <f t="shared" si="119"/>
        <v>8.040209501029624</v>
      </c>
      <c r="S1203" s="92">
        <f t="shared" si="122"/>
        <v>8.6378737541528245</v>
      </c>
      <c r="T1203" s="32">
        <f t="shared" si="120"/>
        <v>1204</v>
      </c>
      <c r="U1203" s="32">
        <f t="shared" si="121"/>
        <v>50</v>
      </c>
    </row>
    <row r="1204" spans="1:21">
      <c r="A1204" s="6" t="s">
        <v>3008</v>
      </c>
      <c r="B1204" s="6">
        <v>562</v>
      </c>
      <c r="C1204" s="6">
        <v>345</v>
      </c>
      <c r="D1204" s="6">
        <v>1.63</v>
      </c>
      <c r="E1204" s="6">
        <v>6.8849999999999995E-2</v>
      </c>
      <c r="F1204" s="6">
        <v>1.0499999999999999E-3</v>
      </c>
      <c r="G1204" s="6">
        <v>1.15957</v>
      </c>
      <c r="H1204" s="6">
        <v>1.7250000000000001E-2</v>
      </c>
      <c r="I1204" s="6">
        <v>0.12214</v>
      </c>
      <c r="J1204" s="6">
        <v>1.5E-3</v>
      </c>
      <c r="K1204" s="6">
        <v>894</v>
      </c>
      <c r="L1204" s="6">
        <v>32</v>
      </c>
      <c r="M1204" s="35">
        <v>782</v>
      </c>
      <c r="N1204" s="35">
        <v>8</v>
      </c>
      <c r="O1204" s="6">
        <v>743</v>
      </c>
      <c r="P1204" s="6">
        <v>9</v>
      </c>
      <c r="Q1204" s="31">
        <f t="shared" si="118"/>
        <v>16.890380313199106</v>
      </c>
      <c r="R1204" s="31">
        <f t="shared" si="119"/>
        <v>6.2811294134788005</v>
      </c>
      <c r="S1204" s="92" t="str">
        <f t="shared" si="122"/>
        <v>X</v>
      </c>
      <c r="T1204" s="32">
        <f t="shared" si="120"/>
        <v>743</v>
      </c>
      <c r="U1204" s="32">
        <f t="shared" si="121"/>
        <v>9</v>
      </c>
    </row>
    <row r="1205" spans="1:21">
      <c r="A1205" s="6" t="s">
        <v>3009</v>
      </c>
      <c r="B1205" s="6">
        <v>107</v>
      </c>
      <c r="C1205" s="6">
        <v>81</v>
      </c>
      <c r="D1205" s="6">
        <v>1.33</v>
      </c>
      <c r="E1205" s="6">
        <v>0.16449</v>
      </c>
      <c r="F1205" s="6">
        <v>1.58E-3</v>
      </c>
      <c r="G1205" s="6">
        <v>10.208679999999999</v>
      </c>
      <c r="H1205" s="6">
        <v>0.10049</v>
      </c>
      <c r="I1205" s="6">
        <v>0.45013999999999998</v>
      </c>
      <c r="J1205" s="6">
        <v>5.7400000000000003E-3</v>
      </c>
      <c r="K1205" s="6">
        <v>2502</v>
      </c>
      <c r="L1205" s="6">
        <v>17</v>
      </c>
      <c r="M1205" s="35">
        <v>2454</v>
      </c>
      <c r="N1205" s="35">
        <v>9</v>
      </c>
      <c r="O1205" s="6">
        <v>2396</v>
      </c>
      <c r="P1205" s="6">
        <v>26</v>
      </c>
      <c r="Q1205" s="31">
        <f t="shared" si="118"/>
        <v>4.2366107114308544</v>
      </c>
      <c r="R1205" s="31">
        <f t="shared" si="119"/>
        <v>2.4521367237766611</v>
      </c>
      <c r="S1205" s="92">
        <f t="shared" si="122"/>
        <v>4.2366107114308544</v>
      </c>
      <c r="T1205" s="32">
        <f t="shared" si="120"/>
        <v>2502</v>
      </c>
      <c r="U1205" s="32">
        <f t="shared" si="121"/>
        <v>17</v>
      </c>
    </row>
    <row r="1206" spans="1:21">
      <c r="A1206" s="6" t="s">
        <v>3010</v>
      </c>
      <c r="B1206" s="6">
        <v>170</v>
      </c>
      <c r="C1206" s="6">
        <v>803</v>
      </c>
      <c r="D1206" s="6">
        <v>0.21</v>
      </c>
      <c r="E1206" s="6">
        <v>0.16889999999999999</v>
      </c>
      <c r="F1206" s="6">
        <v>3.62E-3</v>
      </c>
      <c r="G1206" s="6">
        <v>11.3079</v>
      </c>
      <c r="H1206" s="6">
        <v>0.23635999999999999</v>
      </c>
      <c r="I1206" s="6">
        <v>0.48493000000000003</v>
      </c>
      <c r="J1206" s="6">
        <v>7.8200000000000006E-3</v>
      </c>
      <c r="K1206" s="6">
        <v>2547</v>
      </c>
      <c r="L1206" s="6">
        <v>37</v>
      </c>
      <c r="M1206" s="35">
        <v>2549</v>
      </c>
      <c r="N1206" s="35">
        <v>19</v>
      </c>
      <c r="O1206" s="6">
        <v>2549</v>
      </c>
      <c r="P1206" s="6">
        <v>34</v>
      </c>
      <c r="Q1206" s="31">
        <f t="shared" si="118"/>
        <v>-7.8523753435422172E-2</v>
      </c>
      <c r="R1206" s="31">
        <f t="shared" si="119"/>
        <v>3.9474499453176604</v>
      </c>
      <c r="S1206" s="92">
        <f t="shared" si="122"/>
        <v>-7.8523753435422172E-2</v>
      </c>
      <c r="T1206" s="32">
        <f t="shared" si="120"/>
        <v>2547</v>
      </c>
      <c r="U1206" s="32">
        <f t="shared" si="121"/>
        <v>37</v>
      </c>
    </row>
    <row r="1207" spans="1:21">
      <c r="A1207" s="6" t="s">
        <v>3011</v>
      </c>
      <c r="B1207" s="6">
        <v>201</v>
      </c>
      <c r="C1207" s="6">
        <v>254</v>
      </c>
      <c r="D1207" s="6">
        <v>0.79</v>
      </c>
      <c r="E1207" s="6">
        <v>6.9650000000000004E-2</v>
      </c>
      <c r="F1207" s="6">
        <v>1.42E-3</v>
      </c>
      <c r="G1207" s="6">
        <v>1.46817</v>
      </c>
      <c r="H1207" s="6">
        <v>2.9399999999999999E-2</v>
      </c>
      <c r="I1207" s="6">
        <v>0.15296000000000001</v>
      </c>
      <c r="J1207" s="6">
        <v>2.2899999999999999E-3</v>
      </c>
      <c r="K1207" s="6">
        <v>918</v>
      </c>
      <c r="L1207" s="6">
        <v>43</v>
      </c>
      <c r="M1207" s="35">
        <v>917</v>
      </c>
      <c r="N1207" s="35">
        <v>12</v>
      </c>
      <c r="O1207" s="6">
        <v>918</v>
      </c>
      <c r="P1207" s="6">
        <v>13</v>
      </c>
      <c r="Q1207" s="31">
        <f t="shared" si="118"/>
        <v>0</v>
      </c>
      <c r="R1207" s="31">
        <f t="shared" si="119"/>
        <v>9.78696184976741</v>
      </c>
      <c r="S1207" s="92">
        <f t="shared" si="122"/>
        <v>0</v>
      </c>
      <c r="T1207" s="32">
        <f t="shared" si="120"/>
        <v>918</v>
      </c>
      <c r="U1207" s="32">
        <f t="shared" si="121"/>
        <v>13</v>
      </c>
    </row>
    <row r="1208" spans="1:21">
      <c r="A1208" s="6" t="s">
        <v>3012</v>
      </c>
      <c r="B1208" s="6">
        <v>309</v>
      </c>
      <c r="C1208" s="6">
        <v>379</v>
      </c>
      <c r="D1208" s="6">
        <v>0.82</v>
      </c>
      <c r="E1208" s="6">
        <v>0.16427</v>
      </c>
      <c r="F1208" s="6">
        <v>1.65E-3</v>
      </c>
      <c r="G1208" s="6">
        <v>9.5046499999999998</v>
      </c>
      <c r="H1208" s="6">
        <v>9.8820000000000005E-2</v>
      </c>
      <c r="I1208" s="6">
        <v>0.41961999999999999</v>
      </c>
      <c r="J1208" s="6">
        <v>5.28E-3</v>
      </c>
      <c r="K1208" s="6">
        <v>2500</v>
      </c>
      <c r="L1208" s="6">
        <v>17</v>
      </c>
      <c r="M1208" s="35">
        <v>2388</v>
      </c>
      <c r="N1208" s="35">
        <v>10</v>
      </c>
      <c r="O1208" s="6">
        <v>2259</v>
      </c>
      <c r="P1208" s="6">
        <v>24</v>
      </c>
      <c r="Q1208" s="31">
        <f t="shared" si="118"/>
        <v>9.6400000000000041</v>
      </c>
      <c r="R1208" s="31">
        <f t="shared" si="119"/>
        <v>2.2796020220240201</v>
      </c>
      <c r="S1208" s="92">
        <f t="shared" si="122"/>
        <v>9.6400000000000041</v>
      </c>
      <c r="T1208" s="32">
        <f t="shared" si="120"/>
        <v>2500</v>
      </c>
      <c r="U1208" s="32">
        <f t="shared" si="121"/>
        <v>17</v>
      </c>
    </row>
    <row r="1209" spans="1:21">
      <c r="A1209" s="6" t="s">
        <v>3013</v>
      </c>
      <c r="B1209" s="6">
        <v>99</v>
      </c>
      <c r="C1209" s="6">
        <v>153</v>
      </c>
      <c r="D1209" s="6">
        <v>0.65</v>
      </c>
      <c r="E1209" s="6">
        <v>7.2359999999999994E-2</v>
      </c>
      <c r="F1209" s="6">
        <v>1.6199999999999999E-3</v>
      </c>
      <c r="G1209" s="6">
        <v>1.5337400000000001</v>
      </c>
      <c r="H1209" s="6">
        <v>3.3520000000000001E-2</v>
      </c>
      <c r="I1209" s="6">
        <v>0.15379000000000001</v>
      </c>
      <c r="J1209" s="6">
        <v>2.4299999999999999E-3</v>
      </c>
      <c r="K1209" s="6">
        <v>996</v>
      </c>
      <c r="L1209" s="6">
        <v>47</v>
      </c>
      <c r="M1209" s="35">
        <v>944</v>
      </c>
      <c r="N1209" s="35">
        <v>13</v>
      </c>
      <c r="O1209" s="6">
        <v>922</v>
      </c>
      <c r="P1209" s="6">
        <v>14</v>
      </c>
      <c r="Q1209" s="31">
        <f t="shared" si="118"/>
        <v>7.4297188755020116</v>
      </c>
      <c r="R1209" s="31">
        <f t="shared" si="119"/>
        <v>9.1777148737064174</v>
      </c>
      <c r="S1209" s="92">
        <f t="shared" si="122"/>
        <v>7.4297188755020116</v>
      </c>
      <c r="T1209" s="32">
        <f t="shared" si="120"/>
        <v>922</v>
      </c>
      <c r="U1209" s="32">
        <f t="shared" si="121"/>
        <v>14</v>
      </c>
    </row>
    <row r="1210" spans="1:21">
      <c r="A1210" s="6" t="s">
        <v>3014</v>
      </c>
      <c r="B1210" s="6">
        <v>184</v>
      </c>
      <c r="C1210" s="6">
        <v>178</v>
      </c>
      <c r="D1210" s="6">
        <v>1.04</v>
      </c>
      <c r="E1210" s="6">
        <v>0.29965000000000003</v>
      </c>
      <c r="F1210" s="6">
        <v>3.5699999999999998E-3</v>
      </c>
      <c r="G1210" s="6">
        <v>20.434429999999999</v>
      </c>
      <c r="H1210" s="6">
        <v>0.24446999999999999</v>
      </c>
      <c r="I1210" s="6">
        <v>0.49451000000000001</v>
      </c>
      <c r="J1210" s="6">
        <v>6.0200000000000002E-3</v>
      </c>
      <c r="K1210" s="6">
        <v>3468</v>
      </c>
      <c r="L1210" s="6">
        <v>19</v>
      </c>
      <c r="M1210" s="35">
        <v>3112</v>
      </c>
      <c r="N1210" s="35">
        <v>12</v>
      </c>
      <c r="O1210" s="6">
        <v>2590</v>
      </c>
      <c r="P1210" s="6">
        <v>26</v>
      </c>
      <c r="Q1210" s="31">
        <f t="shared" si="118"/>
        <v>25.317185697808529</v>
      </c>
      <c r="R1210" s="31">
        <f t="shared" si="119"/>
        <v>1.7081932188202562</v>
      </c>
      <c r="S1210" s="92" t="str">
        <f t="shared" si="122"/>
        <v>X</v>
      </c>
      <c r="T1210" s="32">
        <f t="shared" si="120"/>
        <v>3468</v>
      </c>
      <c r="U1210" s="32">
        <f t="shared" si="121"/>
        <v>19</v>
      </c>
    </row>
    <row r="1211" spans="1:21">
      <c r="A1211" s="6" t="s">
        <v>3015</v>
      </c>
      <c r="B1211" s="6">
        <v>162</v>
      </c>
      <c r="C1211" s="6">
        <v>191</v>
      </c>
      <c r="D1211" s="6">
        <v>0.85</v>
      </c>
      <c r="E1211" s="6">
        <v>7.0550000000000002E-2</v>
      </c>
      <c r="F1211" s="6">
        <v>1.6299999999999999E-3</v>
      </c>
      <c r="G1211" s="6">
        <v>1.53847</v>
      </c>
      <c r="H1211" s="6">
        <v>3.458E-2</v>
      </c>
      <c r="I1211" s="6">
        <v>0.15823999999999999</v>
      </c>
      <c r="J1211" s="6">
        <v>2.1199999999999999E-3</v>
      </c>
      <c r="K1211" s="6">
        <v>944</v>
      </c>
      <c r="L1211" s="6">
        <v>48</v>
      </c>
      <c r="M1211" s="35">
        <v>946</v>
      </c>
      <c r="N1211" s="35">
        <v>14</v>
      </c>
      <c r="O1211" s="6">
        <v>947</v>
      </c>
      <c r="P1211" s="6">
        <v>12</v>
      </c>
      <c r="Q1211" s="31">
        <f t="shared" si="118"/>
        <v>-0.31779661016948513</v>
      </c>
      <c r="R1211" s="31">
        <f t="shared" si="119"/>
        <v>10.513828207103487</v>
      </c>
      <c r="S1211" s="92">
        <f t="shared" si="122"/>
        <v>-0.31779661016948513</v>
      </c>
      <c r="T1211" s="32">
        <f t="shared" si="120"/>
        <v>947</v>
      </c>
      <c r="U1211" s="32">
        <f t="shared" si="121"/>
        <v>12</v>
      </c>
    </row>
    <row r="1212" spans="1:21">
      <c r="A1212" s="6" t="s">
        <v>3016</v>
      </c>
      <c r="B1212" s="6">
        <v>174</v>
      </c>
      <c r="C1212" s="6">
        <v>112</v>
      </c>
      <c r="D1212" s="6">
        <v>1.55</v>
      </c>
      <c r="E1212" s="6">
        <v>7.2779999999999997E-2</v>
      </c>
      <c r="F1212" s="6">
        <v>1.2899999999999999E-3</v>
      </c>
      <c r="G1212" s="6">
        <v>1.69299</v>
      </c>
      <c r="H1212" s="6">
        <v>2.964E-2</v>
      </c>
      <c r="I1212" s="6">
        <v>0.16872999999999999</v>
      </c>
      <c r="J1212" s="6">
        <v>2.4199999999999998E-3</v>
      </c>
      <c r="K1212" s="6">
        <v>1008</v>
      </c>
      <c r="L1212" s="6">
        <v>37</v>
      </c>
      <c r="M1212" s="35">
        <v>1006</v>
      </c>
      <c r="N1212" s="35">
        <v>11</v>
      </c>
      <c r="O1212" s="6">
        <v>1005</v>
      </c>
      <c r="P1212" s="6">
        <v>13</v>
      </c>
      <c r="Q1212" s="31">
        <f t="shared" si="118"/>
        <v>0.29761904761904656</v>
      </c>
      <c r="R1212" s="31">
        <f t="shared" si="119"/>
        <v>7.7606085721269951</v>
      </c>
      <c r="S1212" s="92">
        <f t="shared" si="122"/>
        <v>0.29761904761904656</v>
      </c>
      <c r="T1212" s="32">
        <f t="shared" si="120"/>
        <v>1008</v>
      </c>
      <c r="U1212" s="32">
        <f t="shared" si="121"/>
        <v>37</v>
      </c>
    </row>
    <row r="1213" spans="1:21">
      <c r="A1213" s="6" t="s">
        <v>3017</v>
      </c>
      <c r="B1213" s="6">
        <v>87</v>
      </c>
      <c r="C1213" s="6">
        <v>241</v>
      </c>
      <c r="D1213" s="6">
        <v>0.36</v>
      </c>
      <c r="E1213" s="6">
        <v>7.3139999999999997E-2</v>
      </c>
      <c r="F1213" s="6">
        <v>2.5100000000000001E-3</v>
      </c>
      <c r="G1213" s="6">
        <v>1.7888599999999999</v>
      </c>
      <c r="H1213" s="6">
        <v>5.867E-2</v>
      </c>
      <c r="I1213" s="6">
        <v>0.17732000000000001</v>
      </c>
      <c r="J1213" s="6">
        <v>3.32E-3</v>
      </c>
      <c r="K1213" s="6">
        <v>1018</v>
      </c>
      <c r="L1213" s="6">
        <v>71</v>
      </c>
      <c r="M1213" s="35">
        <v>1041</v>
      </c>
      <c r="N1213" s="35">
        <v>21</v>
      </c>
      <c r="O1213" s="6">
        <v>1052</v>
      </c>
      <c r="P1213" s="6">
        <v>18</v>
      </c>
      <c r="Q1213" s="31">
        <f t="shared" si="118"/>
        <v>-3.3398821218074692</v>
      </c>
      <c r="R1213" s="31">
        <f t="shared" si="119"/>
        <v>14.842240787700472</v>
      </c>
      <c r="S1213" s="92">
        <f t="shared" si="122"/>
        <v>-3.3398821218074692</v>
      </c>
      <c r="T1213" s="32">
        <f t="shared" si="120"/>
        <v>1018</v>
      </c>
      <c r="U1213" s="32">
        <f t="shared" si="121"/>
        <v>71</v>
      </c>
    </row>
    <row r="1214" spans="1:21">
      <c r="A1214" s="6" t="s">
        <v>3018</v>
      </c>
      <c r="B1214" s="6">
        <v>65</v>
      </c>
      <c r="C1214" s="6">
        <v>143</v>
      </c>
      <c r="D1214" s="6">
        <v>0.46</v>
      </c>
      <c r="E1214" s="6">
        <v>0.16438</v>
      </c>
      <c r="F1214" s="6">
        <v>2.3700000000000001E-3</v>
      </c>
      <c r="G1214" s="6">
        <v>10.680479999999999</v>
      </c>
      <c r="H1214" s="6">
        <v>0.15756000000000001</v>
      </c>
      <c r="I1214" s="6">
        <v>0.47133000000000003</v>
      </c>
      <c r="J1214" s="6">
        <v>6.7799999999999996E-3</v>
      </c>
      <c r="K1214" s="6">
        <v>2501</v>
      </c>
      <c r="L1214" s="6">
        <v>25</v>
      </c>
      <c r="M1214" s="35">
        <v>2496</v>
      </c>
      <c r="N1214" s="35">
        <v>14</v>
      </c>
      <c r="O1214" s="6">
        <v>2489</v>
      </c>
      <c r="P1214" s="6">
        <v>30</v>
      </c>
      <c r="Q1214" s="31">
        <f t="shared" si="118"/>
        <v>0.47980807676929471</v>
      </c>
      <c r="R1214" s="31">
        <f t="shared" si="119"/>
        <v>3.1167185850112595</v>
      </c>
      <c r="S1214" s="92">
        <f t="shared" si="122"/>
        <v>0.47980807676929471</v>
      </c>
      <c r="T1214" s="32">
        <f t="shared" si="120"/>
        <v>2501</v>
      </c>
      <c r="U1214" s="32">
        <f t="shared" si="121"/>
        <v>25</v>
      </c>
    </row>
    <row r="1215" spans="1:21">
      <c r="A1215" s="6" t="s">
        <v>3019</v>
      </c>
      <c r="B1215" s="6">
        <v>155</v>
      </c>
      <c r="C1215" s="6">
        <v>278</v>
      </c>
      <c r="D1215" s="6">
        <v>0.56000000000000005</v>
      </c>
      <c r="E1215" s="6">
        <v>0.18562999999999999</v>
      </c>
      <c r="F1215" s="6">
        <v>3.0300000000000001E-3</v>
      </c>
      <c r="G1215" s="6">
        <v>13.44322</v>
      </c>
      <c r="H1215" s="6">
        <v>0.23019999999999999</v>
      </c>
      <c r="I1215" s="6">
        <v>0.52525999999999995</v>
      </c>
      <c r="J1215" s="6">
        <v>6.7999999999999996E-3</v>
      </c>
      <c r="K1215" s="6">
        <v>2704</v>
      </c>
      <c r="L1215" s="6">
        <v>28</v>
      </c>
      <c r="M1215" s="35">
        <v>2711</v>
      </c>
      <c r="N1215" s="35">
        <v>16</v>
      </c>
      <c r="O1215" s="6">
        <v>2721</v>
      </c>
      <c r="P1215" s="6">
        <v>29</v>
      </c>
      <c r="Q1215" s="31">
        <f t="shared" si="118"/>
        <v>-0.6286982248520756</v>
      </c>
      <c r="R1215" s="31">
        <f t="shared" si="119"/>
        <v>2.990662748350656</v>
      </c>
      <c r="S1215" s="92">
        <f t="shared" si="122"/>
        <v>-0.6286982248520756</v>
      </c>
      <c r="T1215" s="32">
        <f t="shared" si="120"/>
        <v>2704</v>
      </c>
      <c r="U1215" s="32">
        <f t="shared" si="121"/>
        <v>28</v>
      </c>
    </row>
    <row r="1216" spans="1:21">
      <c r="A1216" s="6" t="s">
        <v>3020</v>
      </c>
      <c r="B1216" s="6">
        <v>516</v>
      </c>
      <c r="C1216" s="6">
        <v>491</v>
      </c>
      <c r="D1216" s="6">
        <v>1.05</v>
      </c>
      <c r="E1216" s="6">
        <v>0.1077</v>
      </c>
      <c r="F1216" s="6">
        <v>1.41E-3</v>
      </c>
      <c r="G1216" s="6">
        <v>4.7379100000000003</v>
      </c>
      <c r="H1216" s="6">
        <v>7.2349999999999998E-2</v>
      </c>
      <c r="I1216" s="6">
        <v>0.31907000000000002</v>
      </c>
      <c r="J1216" s="6">
        <v>4.2700000000000004E-3</v>
      </c>
      <c r="K1216" s="6">
        <v>1761</v>
      </c>
      <c r="L1216" s="6">
        <v>24</v>
      </c>
      <c r="M1216" s="35">
        <v>1774</v>
      </c>
      <c r="N1216" s="35">
        <v>13</v>
      </c>
      <c r="O1216" s="6">
        <v>1785</v>
      </c>
      <c r="P1216" s="6">
        <v>21</v>
      </c>
      <c r="Q1216" s="31">
        <f t="shared" si="118"/>
        <v>-1.3628620102214661</v>
      </c>
      <c r="R1216" s="31">
        <f t="shared" si="119"/>
        <v>3.6498940590851916</v>
      </c>
      <c r="S1216" s="92">
        <f t="shared" si="122"/>
        <v>-1.3628620102214661</v>
      </c>
      <c r="T1216" s="32">
        <f t="shared" si="120"/>
        <v>1761</v>
      </c>
      <c r="U1216" s="32">
        <f t="shared" si="121"/>
        <v>24</v>
      </c>
    </row>
    <row r="1217" spans="1:21">
      <c r="A1217" s="6" t="s">
        <v>3021</v>
      </c>
      <c r="B1217" s="6">
        <v>289</v>
      </c>
      <c r="C1217" s="6">
        <v>126</v>
      </c>
      <c r="D1217" s="6">
        <v>2.2999999999999998</v>
      </c>
      <c r="E1217" s="6">
        <v>8.0180000000000001E-2</v>
      </c>
      <c r="F1217" s="6">
        <v>1.6800000000000001E-3</v>
      </c>
      <c r="G1217" s="6">
        <v>2.2827899999999999</v>
      </c>
      <c r="H1217" s="6">
        <v>4.8210000000000003E-2</v>
      </c>
      <c r="I1217" s="6">
        <v>0.20651</v>
      </c>
      <c r="J1217" s="6">
        <v>2.8300000000000001E-3</v>
      </c>
      <c r="K1217" s="6">
        <v>1201</v>
      </c>
      <c r="L1217" s="6">
        <v>42</v>
      </c>
      <c r="M1217" s="35">
        <v>1207</v>
      </c>
      <c r="N1217" s="35">
        <v>15</v>
      </c>
      <c r="O1217" s="6">
        <v>1210</v>
      </c>
      <c r="P1217" s="6">
        <v>15</v>
      </c>
      <c r="Q1217" s="31">
        <f t="shared" si="118"/>
        <v>-0.74937552039966437</v>
      </c>
      <c r="R1217" s="31">
        <f t="shared" si="119"/>
        <v>7.4762252696754334</v>
      </c>
      <c r="S1217" s="92">
        <f t="shared" si="122"/>
        <v>-0.74937552039966437</v>
      </c>
      <c r="T1217" s="32">
        <f t="shared" si="120"/>
        <v>1201</v>
      </c>
      <c r="U1217" s="32">
        <f t="shared" si="121"/>
        <v>42</v>
      </c>
    </row>
    <row r="1218" spans="1:21">
      <c r="A1218" s="6" t="s">
        <v>3022</v>
      </c>
      <c r="B1218" s="6">
        <v>294</v>
      </c>
      <c r="C1218" s="6">
        <v>455</v>
      </c>
      <c r="D1218" s="6">
        <v>0.65</v>
      </c>
      <c r="E1218" s="6">
        <v>0.17430999999999999</v>
      </c>
      <c r="F1218" s="6">
        <v>2.3400000000000001E-3</v>
      </c>
      <c r="G1218" s="6">
        <v>10.266080000000001</v>
      </c>
      <c r="H1218" s="6">
        <v>0.15501999999999999</v>
      </c>
      <c r="I1218" s="6">
        <v>0.42716999999999999</v>
      </c>
      <c r="J1218" s="6">
        <v>5.5100000000000001E-3</v>
      </c>
      <c r="K1218" s="6">
        <v>2599</v>
      </c>
      <c r="L1218" s="6">
        <v>23</v>
      </c>
      <c r="M1218" s="35">
        <v>2459</v>
      </c>
      <c r="N1218" s="35">
        <v>14</v>
      </c>
      <c r="O1218" s="6">
        <v>2293</v>
      </c>
      <c r="P1218" s="6">
        <v>25</v>
      </c>
      <c r="Q1218" s="31">
        <f t="shared" ref="Q1218:Q1281" si="123">(1-O1218/K1218)*100</f>
        <v>11.773759138130046</v>
      </c>
      <c r="R1218" s="31">
        <f t="shared" ref="R1218:R1281" si="124">SQRT((2*P1218)^2*(-1/K1218)^2+(2*L1218)^2*(O1218/K1218^2)^2)*100</f>
        <v>2.4777885179291395</v>
      </c>
      <c r="S1218" s="92">
        <f t="shared" si="122"/>
        <v>11.773759138130046</v>
      </c>
      <c r="T1218" s="32">
        <f t="shared" ref="T1218:T1281" si="125">IF(O1218&lt;=1000,O1218,K1218)</f>
        <v>2599</v>
      </c>
      <c r="U1218" s="32">
        <f t="shared" ref="U1218:U1281" si="126">IF(T1218&lt;=1000,P1218,L1218)</f>
        <v>23</v>
      </c>
    </row>
    <row r="1219" spans="1:21">
      <c r="A1219" s="6" t="s">
        <v>3023</v>
      </c>
      <c r="B1219" s="6">
        <v>504</v>
      </c>
      <c r="C1219" s="6">
        <v>784</v>
      </c>
      <c r="D1219" s="6">
        <v>0.64</v>
      </c>
      <c r="E1219" s="6">
        <v>0.11008</v>
      </c>
      <c r="F1219" s="6">
        <v>2.2899999999999999E-3</v>
      </c>
      <c r="G1219" s="6">
        <v>3.7602500000000001</v>
      </c>
      <c r="H1219" s="6">
        <v>8.2220000000000001E-2</v>
      </c>
      <c r="I1219" s="6">
        <v>0.24781</v>
      </c>
      <c r="J1219" s="6">
        <v>3.6800000000000001E-3</v>
      </c>
      <c r="K1219" s="6">
        <v>1801</v>
      </c>
      <c r="L1219" s="6">
        <v>39</v>
      </c>
      <c r="M1219" s="35">
        <v>1584</v>
      </c>
      <c r="N1219" s="35">
        <v>18</v>
      </c>
      <c r="O1219" s="6">
        <v>1427</v>
      </c>
      <c r="P1219" s="6">
        <v>19</v>
      </c>
      <c r="Q1219" s="31">
        <f t="shared" si="123"/>
        <v>20.766240977234872</v>
      </c>
      <c r="R1219" s="31">
        <f t="shared" si="124"/>
        <v>4.0283274531507534</v>
      </c>
      <c r="S1219" s="92" t="str">
        <f t="shared" si="122"/>
        <v>X</v>
      </c>
      <c r="T1219" s="32">
        <f t="shared" si="125"/>
        <v>1801</v>
      </c>
      <c r="U1219" s="32">
        <f t="shared" si="126"/>
        <v>39</v>
      </c>
    </row>
    <row r="1220" spans="1:21">
      <c r="A1220" s="6" t="s">
        <v>3024</v>
      </c>
      <c r="B1220" s="6">
        <v>169</v>
      </c>
      <c r="C1220" s="6">
        <v>267</v>
      </c>
      <c r="D1220" s="6">
        <v>0.63</v>
      </c>
      <c r="E1220" s="6">
        <v>6.6030000000000005E-2</v>
      </c>
      <c r="F1220" s="6">
        <v>1.6000000000000001E-3</v>
      </c>
      <c r="G1220" s="6">
        <v>1.24884</v>
      </c>
      <c r="H1220" s="6">
        <v>3.175E-2</v>
      </c>
      <c r="I1220" s="6">
        <v>0.13721</v>
      </c>
      <c r="J1220" s="6">
        <v>2.2300000000000002E-3</v>
      </c>
      <c r="K1220" s="6">
        <v>807</v>
      </c>
      <c r="L1220" s="6">
        <v>52</v>
      </c>
      <c r="M1220" s="35">
        <v>823</v>
      </c>
      <c r="N1220" s="35">
        <v>14</v>
      </c>
      <c r="O1220" s="6">
        <v>829</v>
      </c>
      <c r="P1220" s="6">
        <v>13</v>
      </c>
      <c r="Q1220" s="31">
        <f t="shared" si="123"/>
        <v>-2.7261462205700138</v>
      </c>
      <c r="R1220" s="31">
        <f t="shared" si="124"/>
        <v>13.624961189800954</v>
      </c>
      <c r="S1220" s="92">
        <f t="shared" ref="S1220:S1283" si="127">IF(OR(Q1220-R1220&gt;10,Q1220+R1220&lt;-5),"X",Q1220)</f>
        <v>-2.7261462205700138</v>
      </c>
      <c r="T1220" s="32">
        <f t="shared" si="125"/>
        <v>829</v>
      </c>
      <c r="U1220" s="32">
        <f t="shared" si="126"/>
        <v>13</v>
      </c>
    </row>
    <row r="1221" spans="1:21">
      <c r="A1221" s="6" t="s">
        <v>3025</v>
      </c>
      <c r="B1221" s="6">
        <v>212</v>
      </c>
      <c r="C1221" s="6">
        <v>355</v>
      </c>
      <c r="D1221" s="6">
        <v>0.6</v>
      </c>
      <c r="E1221" s="6">
        <v>6.4019999999999994E-2</v>
      </c>
      <c r="F1221" s="6">
        <v>1.16E-3</v>
      </c>
      <c r="G1221" s="6">
        <v>1.10928</v>
      </c>
      <c r="H1221" s="6">
        <v>2.07E-2</v>
      </c>
      <c r="I1221" s="6">
        <v>0.12567999999999999</v>
      </c>
      <c r="J1221" s="6">
        <v>1.6299999999999999E-3</v>
      </c>
      <c r="K1221" s="6">
        <v>742</v>
      </c>
      <c r="L1221" s="6">
        <v>39</v>
      </c>
      <c r="M1221" s="35">
        <v>758</v>
      </c>
      <c r="N1221" s="35">
        <v>10</v>
      </c>
      <c r="O1221" s="6">
        <v>763</v>
      </c>
      <c r="P1221" s="6">
        <v>9</v>
      </c>
      <c r="Q1221" s="31">
        <f t="shared" si="123"/>
        <v>-2.8301886792452935</v>
      </c>
      <c r="R1221" s="31">
        <f t="shared" si="124"/>
        <v>11.078503728955704</v>
      </c>
      <c r="S1221" s="92">
        <f t="shared" si="127"/>
        <v>-2.8301886792452935</v>
      </c>
      <c r="T1221" s="32">
        <f t="shared" si="125"/>
        <v>763</v>
      </c>
      <c r="U1221" s="32">
        <f t="shared" si="126"/>
        <v>9</v>
      </c>
    </row>
    <row r="1222" spans="1:21">
      <c r="A1222" s="6" t="s">
        <v>3026</v>
      </c>
      <c r="B1222" s="6">
        <v>330</v>
      </c>
      <c r="C1222" s="6">
        <v>471</v>
      </c>
      <c r="D1222" s="6">
        <v>0.7</v>
      </c>
      <c r="E1222" s="6">
        <v>7.3550000000000004E-2</v>
      </c>
      <c r="F1222" s="6">
        <v>1.17E-3</v>
      </c>
      <c r="G1222" s="6">
        <v>1.79732</v>
      </c>
      <c r="H1222" s="6">
        <v>3.2590000000000001E-2</v>
      </c>
      <c r="I1222" s="6">
        <v>0.17724000000000001</v>
      </c>
      <c r="J1222" s="6">
        <v>2.5500000000000002E-3</v>
      </c>
      <c r="K1222" s="6">
        <v>1029</v>
      </c>
      <c r="L1222" s="6">
        <v>33</v>
      </c>
      <c r="M1222" s="35">
        <v>1044</v>
      </c>
      <c r="N1222" s="35">
        <v>12</v>
      </c>
      <c r="O1222" s="6">
        <v>1052</v>
      </c>
      <c r="P1222" s="6">
        <v>14</v>
      </c>
      <c r="Q1222" s="31">
        <f t="shared" si="123"/>
        <v>-2.2351797862002032</v>
      </c>
      <c r="R1222" s="31">
        <f t="shared" si="124"/>
        <v>7.0995262081713166</v>
      </c>
      <c r="S1222" s="92">
        <f t="shared" si="127"/>
        <v>-2.2351797862002032</v>
      </c>
      <c r="T1222" s="32">
        <f t="shared" si="125"/>
        <v>1029</v>
      </c>
      <c r="U1222" s="32">
        <f t="shared" si="126"/>
        <v>33</v>
      </c>
    </row>
    <row r="1223" spans="1:21">
      <c r="A1223" s="6" t="s">
        <v>3027</v>
      </c>
      <c r="B1223" s="6">
        <v>69</v>
      </c>
      <c r="C1223" s="6">
        <v>390</v>
      </c>
      <c r="D1223" s="6">
        <v>0.18</v>
      </c>
      <c r="E1223" s="6">
        <v>0.1414</v>
      </c>
      <c r="F1223" s="6">
        <v>3.0599999999999998E-3</v>
      </c>
      <c r="G1223" s="6">
        <v>5.3591199999999999</v>
      </c>
      <c r="H1223" s="6">
        <v>0.11565</v>
      </c>
      <c r="I1223" s="6">
        <v>0.27488000000000001</v>
      </c>
      <c r="J1223" s="6">
        <v>3.6800000000000001E-3</v>
      </c>
      <c r="K1223" s="6">
        <v>2244</v>
      </c>
      <c r="L1223" s="6">
        <v>38</v>
      </c>
      <c r="M1223" s="35">
        <v>1878</v>
      </c>
      <c r="N1223" s="35">
        <v>18</v>
      </c>
      <c r="O1223" s="6">
        <v>1566</v>
      </c>
      <c r="P1223" s="6">
        <v>19</v>
      </c>
      <c r="Q1223" s="31">
        <f t="shared" si="123"/>
        <v>30.213903743315505</v>
      </c>
      <c r="R1223" s="31">
        <f t="shared" si="124"/>
        <v>2.9075514424217941</v>
      </c>
      <c r="S1223" s="92" t="str">
        <f t="shared" si="127"/>
        <v>X</v>
      </c>
      <c r="T1223" s="32">
        <f t="shared" si="125"/>
        <v>2244</v>
      </c>
      <c r="U1223" s="32">
        <f t="shared" si="126"/>
        <v>38</v>
      </c>
    </row>
    <row r="1224" spans="1:21">
      <c r="A1224" s="6" t="s">
        <v>3028</v>
      </c>
      <c r="B1224" s="6">
        <v>514</v>
      </c>
      <c r="C1224" s="6">
        <v>287</v>
      </c>
      <c r="D1224" s="6">
        <v>1.79</v>
      </c>
      <c r="E1224" s="6">
        <v>8.4470000000000003E-2</v>
      </c>
      <c r="F1224" s="6">
        <v>2.2300000000000002E-3</v>
      </c>
      <c r="G1224" s="6">
        <v>2.60636</v>
      </c>
      <c r="H1224" s="6">
        <v>7.2760000000000005E-2</v>
      </c>
      <c r="I1224" s="6">
        <v>0.2238</v>
      </c>
      <c r="J1224" s="6">
        <v>3.8700000000000002E-3</v>
      </c>
      <c r="K1224" s="6">
        <v>1303</v>
      </c>
      <c r="L1224" s="6">
        <v>52</v>
      </c>
      <c r="M1224" s="35">
        <v>1302</v>
      </c>
      <c r="N1224" s="35">
        <v>20</v>
      </c>
      <c r="O1224" s="6">
        <v>1302</v>
      </c>
      <c r="P1224" s="6">
        <v>20</v>
      </c>
      <c r="Q1224" s="31">
        <f t="shared" si="123"/>
        <v>7.6745970836533672E-2</v>
      </c>
      <c r="R1224" s="31">
        <f t="shared" si="124"/>
        <v>8.5458644795448855</v>
      </c>
      <c r="S1224" s="92">
        <f t="shared" si="127"/>
        <v>7.6745970836533672E-2</v>
      </c>
      <c r="T1224" s="32">
        <f t="shared" si="125"/>
        <v>1303</v>
      </c>
      <c r="U1224" s="32">
        <f t="shared" si="126"/>
        <v>52</v>
      </c>
    </row>
    <row r="1225" spans="1:21">
      <c r="A1225" s="6" t="s">
        <v>3029</v>
      </c>
      <c r="B1225" s="6">
        <v>163</v>
      </c>
      <c r="C1225" s="6">
        <v>121</v>
      </c>
      <c r="D1225" s="6">
        <v>1.35</v>
      </c>
      <c r="E1225" s="6">
        <v>7.0529999999999995E-2</v>
      </c>
      <c r="F1225" s="6">
        <v>2.5799999999999998E-3</v>
      </c>
      <c r="G1225" s="6">
        <v>1.4580200000000001</v>
      </c>
      <c r="H1225" s="6">
        <v>5.2499999999999998E-2</v>
      </c>
      <c r="I1225" s="6">
        <v>0.15001</v>
      </c>
      <c r="J1225" s="6">
        <v>2.7399999999999998E-3</v>
      </c>
      <c r="K1225" s="6">
        <v>944</v>
      </c>
      <c r="L1225" s="6">
        <v>77</v>
      </c>
      <c r="M1225" s="35">
        <v>913</v>
      </c>
      <c r="N1225" s="35">
        <v>22</v>
      </c>
      <c r="O1225" s="6">
        <v>901</v>
      </c>
      <c r="P1225" s="6">
        <v>15</v>
      </c>
      <c r="Q1225" s="31">
        <f t="shared" si="123"/>
        <v>4.5550847457627164</v>
      </c>
      <c r="R1225" s="31">
        <f t="shared" si="124"/>
        <v>15.891468859906121</v>
      </c>
      <c r="S1225" s="92">
        <f t="shared" si="127"/>
        <v>4.5550847457627164</v>
      </c>
      <c r="T1225" s="32">
        <f t="shared" si="125"/>
        <v>901</v>
      </c>
      <c r="U1225" s="32">
        <f t="shared" si="126"/>
        <v>15</v>
      </c>
    </row>
    <row r="1226" spans="1:21">
      <c r="A1226" s="6" t="s">
        <v>3030</v>
      </c>
      <c r="B1226" s="6">
        <v>54</v>
      </c>
      <c r="C1226" s="6">
        <v>246</v>
      </c>
      <c r="D1226" s="6">
        <v>0.22</v>
      </c>
      <c r="E1226" s="6">
        <v>9.8769999999999997E-2</v>
      </c>
      <c r="F1226" s="6">
        <v>2.3E-3</v>
      </c>
      <c r="G1226" s="6">
        <v>3.4493</v>
      </c>
      <c r="H1226" s="6">
        <v>8.2559999999999995E-2</v>
      </c>
      <c r="I1226" s="6">
        <v>0.25346000000000002</v>
      </c>
      <c r="J1226" s="6">
        <v>3.96E-3</v>
      </c>
      <c r="K1226" s="6">
        <v>1601</v>
      </c>
      <c r="L1226" s="6">
        <v>44</v>
      </c>
      <c r="M1226" s="35">
        <v>1516</v>
      </c>
      <c r="N1226" s="35">
        <v>19</v>
      </c>
      <c r="O1226" s="6">
        <v>1456</v>
      </c>
      <c r="P1226" s="6">
        <v>20</v>
      </c>
      <c r="Q1226" s="31">
        <f t="shared" si="123"/>
        <v>9.0568394753279158</v>
      </c>
      <c r="R1226" s="31">
        <f t="shared" si="124"/>
        <v>5.5883532892167107</v>
      </c>
      <c r="S1226" s="92">
        <f t="shared" si="127"/>
        <v>9.0568394753279158</v>
      </c>
      <c r="T1226" s="32">
        <f t="shared" si="125"/>
        <v>1601</v>
      </c>
      <c r="U1226" s="32">
        <f t="shared" si="126"/>
        <v>44</v>
      </c>
    </row>
    <row r="1227" spans="1:21">
      <c r="A1227" s="6" t="s">
        <v>3031</v>
      </c>
      <c r="B1227" s="6">
        <v>90</v>
      </c>
      <c r="C1227" s="6">
        <v>65</v>
      </c>
      <c r="D1227" s="6">
        <v>1.38</v>
      </c>
      <c r="E1227" s="6">
        <v>0.12371</v>
      </c>
      <c r="F1227" s="6">
        <v>5.1799999999999997E-3</v>
      </c>
      <c r="G1227" s="6">
        <v>5.9734699999999998</v>
      </c>
      <c r="H1227" s="6">
        <v>0.24301</v>
      </c>
      <c r="I1227" s="6">
        <v>0.35020000000000001</v>
      </c>
      <c r="J1227" s="6">
        <v>8.1700000000000002E-3</v>
      </c>
      <c r="K1227" s="6">
        <v>2010</v>
      </c>
      <c r="L1227" s="6">
        <v>76</v>
      </c>
      <c r="M1227" s="35">
        <v>1972</v>
      </c>
      <c r="N1227" s="35">
        <v>35</v>
      </c>
      <c r="O1227" s="6">
        <v>1936</v>
      </c>
      <c r="P1227" s="6">
        <v>39</v>
      </c>
      <c r="Q1227" s="31">
        <f t="shared" si="123"/>
        <v>3.681592039800996</v>
      </c>
      <c r="R1227" s="31">
        <f t="shared" si="124"/>
        <v>8.2530288865525634</v>
      </c>
      <c r="S1227" s="92">
        <f t="shared" si="127"/>
        <v>3.681592039800996</v>
      </c>
      <c r="T1227" s="32">
        <f t="shared" si="125"/>
        <v>2010</v>
      </c>
      <c r="U1227" s="32">
        <f t="shared" si="126"/>
        <v>76</v>
      </c>
    </row>
    <row r="1228" spans="1:21">
      <c r="A1228" s="6" t="s">
        <v>3032</v>
      </c>
      <c r="B1228" s="6">
        <v>33</v>
      </c>
      <c r="C1228" s="6">
        <v>64</v>
      </c>
      <c r="D1228" s="6">
        <v>0.51</v>
      </c>
      <c r="E1228" s="6">
        <v>8.9330000000000007E-2</v>
      </c>
      <c r="F1228" s="6">
        <v>2.47E-3</v>
      </c>
      <c r="G1228" s="6">
        <v>2.3326899999999999</v>
      </c>
      <c r="H1228" s="6">
        <v>6.3460000000000003E-2</v>
      </c>
      <c r="I1228" s="6">
        <v>0.18941</v>
      </c>
      <c r="J1228" s="6">
        <v>3.0200000000000001E-3</v>
      </c>
      <c r="K1228" s="6">
        <v>1411</v>
      </c>
      <c r="L1228" s="6">
        <v>54</v>
      </c>
      <c r="M1228" s="35">
        <v>1222</v>
      </c>
      <c r="N1228" s="35">
        <v>19</v>
      </c>
      <c r="O1228" s="6">
        <v>1118</v>
      </c>
      <c r="P1228" s="6">
        <v>16</v>
      </c>
      <c r="Q1228" s="31">
        <f t="shared" si="123"/>
        <v>20.765414599574772</v>
      </c>
      <c r="R1228" s="31">
        <f t="shared" si="124"/>
        <v>6.4748983358625596</v>
      </c>
      <c r="S1228" s="92" t="str">
        <f t="shared" si="127"/>
        <v>X</v>
      </c>
      <c r="T1228" s="32">
        <f t="shared" si="125"/>
        <v>1411</v>
      </c>
      <c r="U1228" s="32">
        <f t="shared" si="126"/>
        <v>54</v>
      </c>
    </row>
    <row r="1229" spans="1:21">
      <c r="A1229" s="6" t="s">
        <v>3033</v>
      </c>
      <c r="B1229" s="6">
        <v>227</v>
      </c>
      <c r="C1229" s="6">
        <v>222</v>
      </c>
      <c r="D1229" s="6">
        <v>1.02</v>
      </c>
      <c r="E1229" s="6">
        <v>7.3419999999999999E-2</v>
      </c>
      <c r="F1229" s="6">
        <v>2.0100000000000001E-3</v>
      </c>
      <c r="G1229" s="6">
        <v>1.7870999999999999</v>
      </c>
      <c r="H1229" s="6">
        <v>5.0500000000000003E-2</v>
      </c>
      <c r="I1229" s="6">
        <v>0.17655000000000001</v>
      </c>
      <c r="J1229" s="6">
        <v>3.0599999999999998E-3</v>
      </c>
      <c r="K1229" s="6">
        <v>1026</v>
      </c>
      <c r="L1229" s="6">
        <v>57</v>
      </c>
      <c r="M1229" s="35">
        <v>1041</v>
      </c>
      <c r="N1229" s="35">
        <v>18</v>
      </c>
      <c r="O1229" s="6">
        <v>1048</v>
      </c>
      <c r="P1229" s="6">
        <v>17</v>
      </c>
      <c r="Q1229" s="31">
        <f t="shared" si="123"/>
        <v>-2.1442495126705596</v>
      </c>
      <c r="R1229" s="31">
        <f t="shared" si="124"/>
        <v>11.823262366219979</v>
      </c>
      <c r="S1229" s="92">
        <f t="shared" si="127"/>
        <v>-2.1442495126705596</v>
      </c>
      <c r="T1229" s="32">
        <f t="shared" si="125"/>
        <v>1026</v>
      </c>
      <c r="U1229" s="32">
        <f t="shared" si="126"/>
        <v>57</v>
      </c>
    </row>
    <row r="1230" spans="1:21">
      <c r="A1230" s="6" t="s">
        <v>3034</v>
      </c>
      <c r="B1230" s="6">
        <v>229</v>
      </c>
      <c r="C1230" s="6">
        <v>615</v>
      </c>
      <c r="D1230" s="6">
        <v>0.37</v>
      </c>
      <c r="E1230" s="6">
        <v>7.2980000000000003E-2</v>
      </c>
      <c r="F1230" s="6">
        <v>1.0499999999999999E-3</v>
      </c>
      <c r="G1230" s="6">
        <v>1.70678</v>
      </c>
      <c r="H1230" s="6">
        <v>2.7820000000000001E-2</v>
      </c>
      <c r="I1230" s="6">
        <v>0.16965</v>
      </c>
      <c r="J1230" s="6">
        <v>2.2899999999999999E-3</v>
      </c>
      <c r="K1230" s="6">
        <v>1013</v>
      </c>
      <c r="L1230" s="6">
        <v>30</v>
      </c>
      <c r="M1230" s="35">
        <v>1011</v>
      </c>
      <c r="N1230" s="35">
        <v>10</v>
      </c>
      <c r="O1230" s="6">
        <v>1010</v>
      </c>
      <c r="P1230" s="6">
        <v>13</v>
      </c>
      <c r="Q1230" s="31">
        <f t="shared" si="123"/>
        <v>0.29615004935834577</v>
      </c>
      <c r="R1230" s="31">
        <f t="shared" si="124"/>
        <v>6.439104508695678</v>
      </c>
      <c r="S1230" s="92">
        <f t="shared" si="127"/>
        <v>0.29615004935834577</v>
      </c>
      <c r="T1230" s="32">
        <f t="shared" si="125"/>
        <v>1013</v>
      </c>
      <c r="U1230" s="32">
        <f t="shared" si="126"/>
        <v>30</v>
      </c>
    </row>
    <row r="1231" spans="1:21">
      <c r="A1231" s="6" t="s">
        <v>3035</v>
      </c>
      <c r="B1231" s="6">
        <v>410</v>
      </c>
      <c r="C1231" s="6">
        <v>361</v>
      </c>
      <c r="D1231" s="6">
        <v>1.1299999999999999</v>
      </c>
      <c r="E1231" s="6">
        <v>6.0830000000000002E-2</v>
      </c>
      <c r="F1231" s="6">
        <v>2.2699999999999999E-3</v>
      </c>
      <c r="G1231" s="6">
        <v>0.86680000000000001</v>
      </c>
      <c r="H1231" s="6">
        <v>3.1940000000000003E-2</v>
      </c>
      <c r="I1231" s="6">
        <v>0.10335</v>
      </c>
      <c r="J1231" s="6">
        <v>1.9300000000000001E-3</v>
      </c>
      <c r="K1231" s="6">
        <v>633</v>
      </c>
      <c r="L1231" s="6">
        <v>82</v>
      </c>
      <c r="M1231" s="35">
        <v>634</v>
      </c>
      <c r="N1231" s="35">
        <v>17</v>
      </c>
      <c r="O1231" s="6">
        <v>634</v>
      </c>
      <c r="P1231" s="6">
        <v>11</v>
      </c>
      <c r="Q1231" s="31">
        <f t="shared" si="123"/>
        <v>-0.15797788309637184</v>
      </c>
      <c r="R1231" s="31">
        <f t="shared" si="124"/>
        <v>26.181013823641557</v>
      </c>
      <c r="S1231" s="92">
        <f t="shared" si="127"/>
        <v>-0.15797788309637184</v>
      </c>
      <c r="T1231" s="32">
        <f t="shared" si="125"/>
        <v>634</v>
      </c>
      <c r="U1231" s="32">
        <f t="shared" si="126"/>
        <v>11</v>
      </c>
    </row>
    <row r="1232" spans="1:21">
      <c r="A1232" s="6" t="s">
        <v>3036</v>
      </c>
      <c r="B1232" s="6">
        <v>27</v>
      </c>
      <c r="C1232" s="6">
        <v>32</v>
      </c>
      <c r="D1232" s="6">
        <v>0.85</v>
      </c>
      <c r="E1232" s="6">
        <v>0.16384000000000001</v>
      </c>
      <c r="F1232" s="6">
        <v>4.7699999999999999E-3</v>
      </c>
      <c r="G1232" s="6">
        <v>10.452769999999999</v>
      </c>
      <c r="H1232" s="6">
        <v>0.30599999999999999</v>
      </c>
      <c r="I1232" s="6">
        <v>0.46273999999999998</v>
      </c>
      <c r="J1232" s="6">
        <v>9.1299999999999992E-3</v>
      </c>
      <c r="K1232" s="6">
        <v>2496</v>
      </c>
      <c r="L1232" s="6">
        <v>50</v>
      </c>
      <c r="M1232" s="35">
        <v>2476</v>
      </c>
      <c r="N1232" s="35">
        <v>27</v>
      </c>
      <c r="O1232" s="6">
        <v>2452</v>
      </c>
      <c r="P1232" s="6">
        <v>40</v>
      </c>
      <c r="Q1232" s="31">
        <f t="shared" si="123"/>
        <v>1.7628205128205177</v>
      </c>
      <c r="R1232" s="31">
        <f t="shared" si="124"/>
        <v>5.0757507746943533</v>
      </c>
      <c r="S1232" s="92">
        <f t="shared" si="127"/>
        <v>1.7628205128205177</v>
      </c>
      <c r="T1232" s="32">
        <f t="shared" si="125"/>
        <v>2496</v>
      </c>
      <c r="U1232" s="32">
        <f t="shared" si="126"/>
        <v>50</v>
      </c>
    </row>
    <row r="1233" spans="1:21">
      <c r="A1233" s="6" t="s">
        <v>3037</v>
      </c>
      <c r="B1233" s="6">
        <v>518</v>
      </c>
      <c r="C1233" s="6">
        <v>496</v>
      </c>
      <c r="D1233" s="6">
        <v>1.04</v>
      </c>
      <c r="E1233" s="6">
        <v>8.0509999999999998E-2</v>
      </c>
      <c r="F1233" s="6">
        <v>1.41E-3</v>
      </c>
      <c r="G1233" s="6">
        <v>1.65621</v>
      </c>
      <c r="H1233" s="6">
        <v>3.0589999999999999E-2</v>
      </c>
      <c r="I1233" s="6">
        <v>0.14921999999999999</v>
      </c>
      <c r="J1233" s="6">
        <v>2E-3</v>
      </c>
      <c r="K1233" s="6">
        <v>1210</v>
      </c>
      <c r="L1233" s="6">
        <v>35</v>
      </c>
      <c r="M1233" s="35">
        <v>992</v>
      </c>
      <c r="N1233" s="35">
        <v>12</v>
      </c>
      <c r="O1233" s="6">
        <v>897</v>
      </c>
      <c r="P1233" s="6">
        <v>11</v>
      </c>
      <c r="Q1233" s="31">
        <f t="shared" si="123"/>
        <v>25.867768595041319</v>
      </c>
      <c r="R1233" s="31">
        <f t="shared" si="124"/>
        <v>4.6581359921584982</v>
      </c>
      <c r="S1233" s="92" t="str">
        <f t="shared" si="127"/>
        <v>X</v>
      </c>
      <c r="T1233" s="32">
        <f t="shared" si="125"/>
        <v>897</v>
      </c>
      <c r="U1233" s="32">
        <f t="shared" si="126"/>
        <v>11</v>
      </c>
    </row>
    <row r="1234" spans="1:21">
      <c r="A1234" s="6" t="s">
        <v>3038</v>
      </c>
      <c r="B1234" s="6">
        <v>103</v>
      </c>
      <c r="C1234" s="6">
        <v>132</v>
      </c>
      <c r="D1234" s="6">
        <v>0.78</v>
      </c>
      <c r="E1234" s="6">
        <v>9.0079999999999993E-2</v>
      </c>
      <c r="F1234" s="6">
        <v>2.9299999999999999E-3</v>
      </c>
      <c r="G1234" s="6">
        <v>3.1272600000000002</v>
      </c>
      <c r="H1234" s="6">
        <v>0.10206</v>
      </c>
      <c r="I1234" s="6">
        <v>0.25178</v>
      </c>
      <c r="J1234" s="6">
        <v>4.7800000000000004E-3</v>
      </c>
      <c r="K1234" s="6">
        <v>1427</v>
      </c>
      <c r="L1234" s="6">
        <v>64</v>
      </c>
      <c r="M1234" s="35">
        <v>1439</v>
      </c>
      <c r="N1234" s="35">
        <v>25</v>
      </c>
      <c r="O1234" s="6">
        <v>1448</v>
      </c>
      <c r="P1234" s="6">
        <v>25</v>
      </c>
      <c r="Q1234" s="31">
        <f t="shared" si="123"/>
        <v>-1.4716187806587344</v>
      </c>
      <c r="R1234" s="31">
        <f t="shared" si="124"/>
        <v>9.7530003395720151</v>
      </c>
      <c r="S1234" s="92">
        <f t="shared" si="127"/>
        <v>-1.4716187806587344</v>
      </c>
      <c r="T1234" s="32">
        <f t="shared" si="125"/>
        <v>1427</v>
      </c>
      <c r="U1234" s="32">
        <f t="shared" si="126"/>
        <v>64</v>
      </c>
    </row>
    <row r="1235" spans="1:21">
      <c r="A1235" s="6" t="s">
        <v>3039</v>
      </c>
      <c r="B1235" s="6">
        <v>809</v>
      </c>
      <c r="C1235" s="6">
        <v>704</v>
      </c>
      <c r="D1235" s="6">
        <v>1.1499999999999999</v>
      </c>
      <c r="E1235" s="6">
        <v>0.16744999999999999</v>
      </c>
      <c r="F1235" s="6">
        <v>4.0499999999999998E-3</v>
      </c>
      <c r="G1235" s="6">
        <v>11.19477</v>
      </c>
      <c r="H1235" s="6">
        <v>0.28056999999999999</v>
      </c>
      <c r="I1235" s="6">
        <v>0.48498999999999998</v>
      </c>
      <c r="J1235" s="6">
        <v>7.4000000000000003E-3</v>
      </c>
      <c r="K1235" s="6">
        <v>2532</v>
      </c>
      <c r="L1235" s="6">
        <v>42</v>
      </c>
      <c r="M1235" s="35">
        <v>2539</v>
      </c>
      <c r="N1235" s="35">
        <v>23</v>
      </c>
      <c r="O1235" s="6">
        <v>2549</v>
      </c>
      <c r="P1235" s="6">
        <v>32</v>
      </c>
      <c r="Q1235" s="31">
        <f t="shared" si="123"/>
        <v>-0.67140600315955812</v>
      </c>
      <c r="R1235" s="31">
        <f t="shared" si="124"/>
        <v>4.1884750972537104</v>
      </c>
      <c r="S1235" s="92">
        <f t="shared" si="127"/>
        <v>-0.67140600315955812</v>
      </c>
      <c r="T1235" s="32">
        <f t="shared" si="125"/>
        <v>2532</v>
      </c>
      <c r="U1235" s="32">
        <f t="shared" si="126"/>
        <v>42</v>
      </c>
    </row>
    <row r="1236" spans="1:21">
      <c r="A1236" s="6" t="s">
        <v>3040</v>
      </c>
      <c r="B1236" s="6">
        <v>115</v>
      </c>
      <c r="C1236" s="6">
        <v>134</v>
      </c>
      <c r="D1236" s="6">
        <v>0.86</v>
      </c>
      <c r="E1236" s="6">
        <v>0.11395</v>
      </c>
      <c r="F1236" s="6">
        <v>3.7599999999999999E-3</v>
      </c>
      <c r="G1236" s="6">
        <v>5.36944</v>
      </c>
      <c r="H1236" s="6">
        <v>0.17191000000000001</v>
      </c>
      <c r="I1236" s="6">
        <v>0.34173999999999999</v>
      </c>
      <c r="J1236" s="6">
        <v>5.5300000000000002E-3</v>
      </c>
      <c r="K1236" s="6">
        <v>1863</v>
      </c>
      <c r="L1236" s="6">
        <v>61</v>
      </c>
      <c r="M1236" s="35">
        <v>1880</v>
      </c>
      <c r="N1236" s="35">
        <v>27</v>
      </c>
      <c r="O1236" s="6">
        <v>1895</v>
      </c>
      <c r="P1236" s="6">
        <v>27</v>
      </c>
      <c r="Q1236" s="31">
        <f t="shared" si="123"/>
        <v>-1.7176596886741891</v>
      </c>
      <c r="R1236" s="31">
        <f t="shared" si="124"/>
        <v>7.2643867253926544</v>
      </c>
      <c r="S1236" s="92">
        <f t="shared" si="127"/>
        <v>-1.7176596886741891</v>
      </c>
      <c r="T1236" s="32">
        <f t="shared" si="125"/>
        <v>1863</v>
      </c>
      <c r="U1236" s="32">
        <f t="shared" si="126"/>
        <v>61</v>
      </c>
    </row>
    <row r="1237" spans="1:21">
      <c r="A1237" s="6" t="s">
        <v>3041</v>
      </c>
      <c r="B1237" s="6">
        <v>167</v>
      </c>
      <c r="C1237" s="6">
        <v>356</v>
      </c>
      <c r="D1237" s="6">
        <v>0.47</v>
      </c>
      <c r="E1237" s="6">
        <v>0.16255</v>
      </c>
      <c r="F1237" s="6">
        <v>2.31E-3</v>
      </c>
      <c r="G1237" s="6">
        <v>10.54167</v>
      </c>
      <c r="H1237" s="6">
        <v>0.17565</v>
      </c>
      <c r="I1237" s="6">
        <v>0.47044000000000002</v>
      </c>
      <c r="J1237" s="6">
        <v>6.7499999999999999E-3</v>
      </c>
      <c r="K1237" s="6">
        <v>2482</v>
      </c>
      <c r="L1237" s="6">
        <v>25</v>
      </c>
      <c r="M1237" s="35">
        <v>2484</v>
      </c>
      <c r="N1237" s="35">
        <v>15</v>
      </c>
      <c r="O1237" s="6">
        <v>2485</v>
      </c>
      <c r="P1237" s="6">
        <v>30</v>
      </c>
      <c r="Q1237" s="31">
        <f t="shared" si="123"/>
        <v>-0.1208702659145855</v>
      </c>
      <c r="R1237" s="31">
        <f t="shared" si="124"/>
        <v>3.1483158815807037</v>
      </c>
      <c r="S1237" s="92">
        <f t="shared" si="127"/>
        <v>-0.1208702659145855</v>
      </c>
      <c r="T1237" s="32">
        <f t="shared" si="125"/>
        <v>2482</v>
      </c>
      <c r="U1237" s="32">
        <f t="shared" si="126"/>
        <v>25</v>
      </c>
    </row>
    <row r="1238" spans="1:21">
      <c r="A1238" s="6" t="s">
        <v>3042</v>
      </c>
      <c r="B1238" s="6">
        <v>187</v>
      </c>
      <c r="C1238" s="6">
        <v>124</v>
      </c>
      <c r="D1238" s="6">
        <v>1.51</v>
      </c>
      <c r="E1238" s="6">
        <v>7.0849999999999996E-2</v>
      </c>
      <c r="F1238" s="6">
        <v>1.6800000000000001E-3</v>
      </c>
      <c r="G1238" s="6">
        <v>1.55413</v>
      </c>
      <c r="H1238" s="6">
        <v>3.7949999999999998E-2</v>
      </c>
      <c r="I1238" s="6">
        <v>0.15909999999999999</v>
      </c>
      <c r="J1238" s="6">
        <v>2.48E-3</v>
      </c>
      <c r="K1238" s="6">
        <v>953</v>
      </c>
      <c r="L1238" s="6">
        <v>50</v>
      </c>
      <c r="M1238" s="35">
        <v>952</v>
      </c>
      <c r="N1238" s="35">
        <v>15</v>
      </c>
      <c r="O1238" s="6">
        <v>952</v>
      </c>
      <c r="P1238" s="6">
        <v>14</v>
      </c>
      <c r="Q1238" s="31">
        <f t="shared" si="123"/>
        <v>0.10493179433368471</v>
      </c>
      <c r="R1238" s="31">
        <f t="shared" si="124"/>
        <v>10.886148814420784</v>
      </c>
      <c r="S1238" s="92">
        <f t="shared" si="127"/>
        <v>0.10493179433368471</v>
      </c>
      <c r="T1238" s="32">
        <f t="shared" si="125"/>
        <v>952</v>
      </c>
      <c r="U1238" s="32">
        <f t="shared" si="126"/>
        <v>14</v>
      </c>
    </row>
    <row r="1239" spans="1:21">
      <c r="A1239" s="6" t="s">
        <v>3043</v>
      </c>
      <c r="B1239" s="6">
        <v>65</v>
      </c>
      <c r="C1239" s="6">
        <v>193</v>
      </c>
      <c r="D1239" s="6">
        <v>0.33</v>
      </c>
      <c r="E1239" s="6">
        <v>7.5850000000000001E-2</v>
      </c>
      <c r="F1239" s="6">
        <v>1.8600000000000001E-3</v>
      </c>
      <c r="G1239" s="6">
        <v>1.85992</v>
      </c>
      <c r="H1239" s="6">
        <v>4.6519999999999999E-2</v>
      </c>
      <c r="I1239" s="6">
        <v>0.17779</v>
      </c>
      <c r="J1239" s="6">
        <v>2.7699999999999999E-3</v>
      </c>
      <c r="K1239" s="6">
        <v>1091</v>
      </c>
      <c r="L1239" s="6">
        <v>50</v>
      </c>
      <c r="M1239" s="35">
        <v>1067</v>
      </c>
      <c r="N1239" s="35">
        <v>17</v>
      </c>
      <c r="O1239" s="6">
        <v>1055</v>
      </c>
      <c r="P1239" s="6">
        <v>15</v>
      </c>
      <c r="Q1239" s="31">
        <f t="shared" si="123"/>
        <v>3.2997250229147568</v>
      </c>
      <c r="R1239" s="31">
        <f t="shared" si="124"/>
        <v>9.2801962957486079</v>
      </c>
      <c r="S1239" s="92">
        <f t="shared" si="127"/>
        <v>3.2997250229147568</v>
      </c>
      <c r="T1239" s="32">
        <f t="shared" si="125"/>
        <v>1091</v>
      </c>
      <c r="U1239" s="32">
        <f t="shared" si="126"/>
        <v>50</v>
      </c>
    </row>
    <row r="1240" spans="1:21">
      <c r="A1240" s="6" t="s">
        <v>3044</v>
      </c>
      <c r="B1240" s="6">
        <v>146</v>
      </c>
      <c r="C1240" s="6">
        <v>162</v>
      </c>
      <c r="D1240" s="6">
        <v>0.9</v>
      </c>
      <c r="E1240" s="6">
        <v>7.8329999999999997E-2</v>
      </c>
      <c r="F1240" s="6">
        <v>1.6999999999999999E-3</v>
      </c>
      <c r="G1240" s="6">
        <v>2.10805</v>
      </c>
      <c r="H1240" s="6">
        <v>4.7820000000000001E-2</v>
      </c>
      <c r="I1240" s="6">
        <v>0.19516</v>
      </c>
      <c r="J1240" s="6">
        <v>2.99E-3</v>
      </c>
      <c r="K1240" s="6">
        <v>1155</v>
      </c>
      <c r="L1240" s="6">
        <v>44</v>
      </c>
      <c r="M1240" s="35">
        <v>1151</v>
      </c>
      <c r="N1240" s="35">
        <v>16</v>
      </c>
      <c r="O1240" s="6">
        <v>1149</v>
      </c>
      <c r="P1240" s="6">
        <v>16</v>
      </c>
      <c r="Q1240" s="31">
        <f t="shared" si="123"/>
        <v>0.51948051948051965</v>
      </c>
      <c r="R1240" s="31">
        <f t="shared" si="124"/>
        <v>8.069966264866677</v>
      </c>
      <c r="S1240" s="92">
        <f t="shared" si="127"/>
        <v>0.51948051948051965</v>
      </c>
      <c r="T1240" s="32">
        <f t="shared" si="125"/>
        <v>1155</v>
      </c>
      <c r="U1240" s="32">
        <f t="shared" si="126"/>
        <v>44</v>
      </c>
    </row>
    <row r="1241" spans="1:21">
      <c r="A1241" s="6" t="s">
        <v>3045</v>
      </c>
      <c r="B1241" s="6">
        <v>246</v>
      </c>
      <c r="C1241" s="6">
        <v>267</v>
      </c>
      <c r="D1241" s="6">
        <v>0.92</v>
      </c>
      <c r="E1241" s="6">
        <v>7.9049999999999995E-2</v>
      </c>
      <c r="F1241" s="6">
        <v>2.82E-3</v>
      </c>
      <c r="G1241" s="6">
        <v>2.1840700000000002</v>
      </c>
      <c r="H1241" s="6">
        <v>7.7149999999999996E-2</v>
      </c>
      <c r="I1241" s="6">
        <v>0.20030000000000001</v>
      </c>
      <c r="J1241" s="6">
        <v>3.6600000000000001E-3</v>
      </c>
      <c r="K1241" s="6">
        <v>1173</v>
      </c>
      <c r="L1241" s="6">
        <v>72</v>
      </c>
      <c r="M1241" s="35">
        <v>1176</v>
      </c>
      <c r="N1241" s="35">
        <v>25</v>
      </c>
      <c r="O1241" s="6">
        <v>1177</v>
      </c>
      <c r="P1241" s="6">
        <v>20</v>
      </c>
      <c r="Q1241" s="31">
        <f t="shared" si="123"/>
        <v>-0.34100596760442414</v>
      </c>
      <c r="R1241" s="31">
        <f t="shared" si="124"/>
        <v>12.781374702221825</v>
      </c>
      <c r="S1241" s="92">
        <f t="shared" si="127"/>
        <v>-0.34100596760442414</v>
      </c>
      <c r="T1241" s="32">
        <f t="shared" si="125"/>
        <v>1173</v>
      </c>
      <c r="U1241" s="32">
        <f t="shared" si="126"/>
        <v>72</v>
      </c>
    </row>
    <row r="1242" spans="1:21">
      <c r="A1242" s="6" t="s">
        <v>3046</v>
      </c>
      <c r="B1242" s="6">
        <v>759</v>
      </c>
      <c r="C1242" s="6">
        <v>633</v>
      </c>
      <c r="D1242" s="6">
        <v>1.2</v>
      </c>
      <c r="E1242" s="6">
        <v>9.4109999999999999E-2</v>
      </c>
      <c r="F1242" s="6">
        <v>2.0899999999999998E-3</v>
      </c>
      <c r="G1242" s="6">
        <v>3.1151300000000002</v>
      </c>
      <c r="H1242" s="6">
        <v>7.2010000000000005E-2</v>
      </c>
      <c r="I1242" s="6">
        <v>0.23998</v>
      </c>
      <c r="J1242" s="6">
        <v>3.62E-3</v>
      </c>
      <c r="K1242" s="6">
        <v>1510</v>
      </c>
      <c r="L1242" s="6">
        <v>43</v>
      </c>
      <c r="M1242" s="35">
        <v>1436</v>
      </c>
      <c r="N1242" s="35">
        <v>18</v>
      </c>
      <c r="O1242" s="6">
        <v>1387</v>
      </c>
      <c r="P1242" s="6">
        <v>19</v>
      </c>
      <c r="Q1242" s="31">
        <f t="shared" si="123"/>
        <v>8.1456953642384136</v>
      </c>
      <c r="R1242" s="31">
        <f t="shared" si="124"/>
        <v>5.8052554577828968</v>
      </c>
      <c r="S1242" s="92">
        <f t="shared" si="127"/>
        <v>8.1456953642384136</v>
      </c>
      <c r="T1242" s="32">
        <f t="shared" si="125"/>
        <v>1510</v>
      </c>
      <c r="U1242" s="32">
        <f t="shared" si="126"/>
        <v>43</v>
      </c>
    </row>
    <row r="1243" spans="1:21">
      <c r="A1243" s="6" t="s">
        <v>3047</v>
      </c>
      <c r="B1243" s="6">
        <v>402</v>
      </c>
      <c r="C1243" s="6">
        <v>539</v>
      </c>
      <c r="D1243" s="6">
        <v>0.75</v>
      </c>
      <c r="E1243" s="6">
        <v>9.078E-2</v>
      </c>
      <c r="F1243" s="6">
        <v>2.2499999999999998E-3</v>
      </c>
      <c r="G1243" s="6">
        <v>3.1479900000000001</v>
      </c>
      <c r="H1243" s="6">
        <v>8.1159999999999996E-2</v>
      </c>
      <c r="I1243" s="6">
        <v>0.25165999999999999</v>
      </c>
      <c r="J1243" s="6">
        <v>4.1599999999999996E-3</v>
      </c>
      <c r="K1243" s="6">
        <v>1442</v>
      </c>
      <c r="L1243" s="6">
        <v>48</v>
      </c>
      <c r="M1243" s="35">
        <v>1445</v>
      </c>
      <c r="N1243" s="35">
        <v>20</v>
      </c>
      <c r="O1243" s="6">
        <v>1447</v>
      </c>
      <c r="P1243" s="6">
        <v>21</v>
      </c>
      <c r="Q1243" s="31">
        <f t="shared" si="123"/>
        <v>-0.34674063800277377</v>
      </c>
      <c r="R1243" s="31">
        <f t="shared" si="124"/>
        <v>7.2878323227121484</v>
      </c>
      <c r="S1243" s="92">
        <f t="shared" si="127"/>
        <v>-0.34674063800277377</v>
      </c>
      <c r="T1243" s="32">
        <f t="shared" si="125"/>
        <v>1442</v>
      </c>
      <c r="U1243" s="32">
        <f t="shared" si="126"/>
        <v>48</v>
      </c>
    </row>
    <row r="1244" spans="1:21">
      <c r="A1244" s="6" t="s">
        <v>3048</v>
      </c>
      <c r="B1244" s="6">
        <v>267</v>
      </c>
      <c r="C1244" s="6">
        <v>399</v>
      </c>
      <c r="D1244" s="6">
        <v>0.67</v>
      </c>
      <c r="E1244" s="6">
        <v>7.3039999999999994E-2</v>
      </c>
      <c r="F1244" s="6">
        <v>2.65E-3</v>
      </c>
      <c r="G1244" s="6">
        <v>1.7034199999999999</v>
      </c>
      <c r="H1244" s="6">
        <v>6.148E-2</v>
      </c>
      <c r="I1244" s="6">
        <v>0.16919000000000001</v>
      </c>
      <c r="J1244" s="6">
        <v>3.2100000000000002E-3</v>
      </c>
      <c r="K1244" s="6">
        <v>1015</v>
      </c>
      <c r="L1244" s="6">
        <v>75</v>
      </c>
      <c r="M1244" s="35">
        <v>1010</v>
      </c>
      <c r="N1244" s="35">
        <v>23</v>
      </c>
      <c r="O1244" s="6">
        <v>1008</v>
      </c>
      <c r="P1244" s="6">
        <v>18</v>
      </c>
      <c r="Q1244" s="31">
        <f t="shared" si="123"/>
        <v>0.68965517241379448</v>
      </c>
      <c r="R1244" s="31">
        <f t="shared" si="124"/>
        <v>15.098895945032806</v>
      </c>
      <c r="S1244" s="92">
        <f t="shared" si="127"/>
        <v>0.68965517241379448</v>
      </c>
      <c r="T1244" s="32">
        <f t="shared" si="125"/>
        <v>1015</v>
      </c>
      <c r="U1244" s="32">
        <f t="shared" si="126"/>
        <v>75</v>
      </c>
    </row>
    <row r="1245" spans="1:21">
      <c r="A1245" s="6" t="s">
        <v>3049</v>
      </c>
      <c r="B1245" s="6">
        <v>188</v>
      </c>
      <c r="C1245" s="6">
        <v>149</v>
      </c>
      <c r="D1245" s="6">
        <v>1.26</v>
      </c>
      <c r="E1245" s="6">
        <v>6.479E-2</v>
      </c>
      <c r="F1245" s="6">
        <v>2.0300000000000001E-3</v>
      </c>
      <c r="G1245" s="6">
        <v>1.1312899999999999</v>
      </c>
      <c r="H1245" s="6">
        <v>3.5580000000000001E-2</v>
      </c>
      <c r="I1245" s="6">
        <v>0.12664</v>
      </c>
      <c r="J1245" s="6">
        <v>2.1900000000000001E-3</v>
      </c>
      <c r="K1245" s="6">
        <v>768</v>
      </c>
      <c r="L1245" s="6">
        <v>68</v>
      </c>
      <c r="M1245" s="35">
        <v>768</v>
      </c>
      <c r="N1245" s="35">
        <v>17</v>
      </c>
      <c r="O1245" s="6">
        <v>769</v>
      </c>
      <c r="P1245" s="6">
        <v>13</v>
      </c>
      <c r="Q1245" s="31">
        <f t="shared" si="123"/>
        <v>-0.13020833333332593</v>
      </c>
      <c r="R1245" s="31">
        <f t="shared" si="124"/>
        <v>18.051683436597116</v>
      </c>
      <c r="S1245" s="92">
        <f t="shared" si="127"/>
        <v>-0.13020833333332593</v>
      </c>
      <c r="T1245" s="32">
        <f t="shared" si="125"/>
        <v>769</v>
      </c>
      <c r="U1245" s="32">
        <f t="shared" si="126"/>
        <v>13</v>
      </c>
    </row>
    <row r="1246" spans="1:21">
      <c r="A1246" s="6" t="s">
        <v>3050</v>
      </c>
      <c r="B1246" s="6">
        <v>179</v>
      </c>
      <c r="C1246" s="6">
        <v>335</v>
      </c>
      <c r="D1246" s="6">
        <v>0.53</v>
      </c>
      <c r="E1246" s="6">
        <v>7.3830000000000007E-2</v>
      </c>
      <c r="F1246" s="6">
        <v>2.7200000000000002E-3</v>
      </c>
      <c r="G1246" s="6">
        <v>1.7957000000000001</v>
      </c>
      <c r="H1246" s="6">
        <v>6.5879999999999994E-2</v>
      </c>
      <c r="I1246" s="6">
        <v>0.17634</v>
      </c>
      <c r="J1246" s="6">
        <v>3.3E-3</v>
      </c>
      <c r="K1246" s="6">
        <v>1037</v>
      </c>
      <c r="L1246" s="6">
        <v>76</v>
      </c>
      <c r="M1246" s="35">
        <v>1044</v>
      </c>
      <c r="N1246" s="35">
        <v>24</v>
      </c>
      <c r="O1246" s="6">
        <v>1047</v>
      </c>
      <c r="P1246" s="6">
        <v>18</v>
      </c>
      <c r="Q1246" s="31">
        <f t="shared" si="123"/>
        <v>-0.96432015429122053</v>
      </c>
      <c r="R1246" s="31">
        <f t="shared" si="124"/>
        <v>15.200739065155913</v>
      </c>
      <c r="S1246" s="92">
        <f t="shared" si="127"/>
        <v>-0.96432015429122053</v>
      </c>
      <c r="T1246" s="32">
        <f t="shared" si="125"/>
        <v>1037</v>
      </c>
      <c r="U1246" s="32">
        <f t="shared" si="126"/>
        <v>76</v>
      </c>
    </row>
    <row r="1247" spans="1:21">
      <c r="A1247" s="6" t="s">
        <v>3051</v>
      </c>
      <c r="B1247" s="6">
        <v>77</v>
      </c>
      <c r="C1247" s="6">
        <v>77</v>
      </c>
      <c r="D1247" s="6">
        <v>1</v>
      </c>
      <c r="E1247" s="6">
        <v>9.6409999999999996E-2</v>
      </c>
      <c r="F1247" s="6">
        <v>2.2300000000000002E-3</v>
      </c>
      <c r="G1247" s="6">
        <v>3.44136</v>
      </c>
      <c r="H1247" s="6">
        <v>8.3500000000000005E-2</v>
      </c>
      <c r="I1247" s="6">
        <v>0.25894</v>
      </c>
      <c r="J1247" s="6">
        <v>4.28E-3</v>
      </c>
      <c r="K1247" s="6">
        <v>1556</v>
      </c>
      <c r="L1247" s="6">
        <v>44</v>
      </c>
      <c r="M1247" s="35">
        <v>1514</v>
      </c>
      <c r="N1247" s="35">
        <v>19</v>
      </c>
      <c r="O1247" s="6">
        <v>1484</v>
      </c>
      <c r="P1247" s="6">
        <v>22</v>
      </c>
      <c r="Q1247" s="31">
        <f t="shared" si="123"/>
        <v>4.6272493573264795</v>
      </c>
      <c r="R1247" s="31">
        <f t="shared" si="124"/>
        <v>6.0901285965190439</v>
      </c>
      <c r="S1247" s="92">
        <f t="shared" si="127"/>
        <v>4.6272493573264795</v>
      </c>
      <c r="T1247" s="32">
        <f t="shared" si="125"/>
        <v>1556</v>
      </c>
      <c r="U1247" s="32">
        <f t="shared" si="126"/>
        <v>44</v>
      </c>
    </row>
    <row r="1248" spans="1:21">
      <c r="A1248" s="6" t="s">
        <v>3052</v>
      </c>
      <c r="B1248" s="6">
        <v>204</v>
      </c>
      <c r="C1248" s="6">
        <v>166</v>
      </c>
      <c r="D1248" s="6">
        <v>1.23</v>
      </c>
      <c r="E1248" s="6">
        <v>6.2979999999999994E-2</v>
      </c>
      <c r="F1248" s="6">
        <v>1.8600000000000001E-3</v>
      </c>
      <c r="G1248" s="6">
        <v>1.02623</v>
      </c>
      <c r="H1248" s="6">
        <v>3.0929999999999999E-2</v>
      </c>
      <c r="I1248" s="6">
        <v>0.1182</v>
      </c>
      <c r="J1248" s="6">
        <v>2.0200000000000001E-3</v>
      </c>
      <c r="K1248" s="6">
        <v>708</v>
      </c>
      <c r="L1248" s="6">
        <v>64</v>
      </c>
      <c r="M1248" s="35">
        <v>717</v>
      </c>
      <c r="N1248" s="35">
        <v>15</v>
      </c>
      <c r="O1248" s="6">
        <v>720</v>
      </c>
      <c r="P1248" s="6">
        <v>12</v>
      </c>
      <c r="Q1248" s="31">
        <f t="shared" si="123"/>
        <v>-1.6949152542372836</v>
      </c>
      <c r="R1248" s="31">
        <f t="shared" si="124"/>
        <v>18.695409813528055</v>
      </c>
      <c r="S1248" s="92">
        <f t="shared" si="127"/>
        <v>-1.6949152542372836</v>
      </c>
      <c r="T1248" s="32">
        <f t="shared" si="125"/>
        <v>720</v>
      </c>
      <c r="U1248" s="32">
        <f t="shared" si="126"/>
        <v>12</v>
      </c>
    </row>
    <row r="1249" spans="1:21">
      <c r="A1249" s="6" t="s">
        <v>3053</v>
      </c>
      <c r="B1249" s="6">
        <v>135</v>
      </c>
      <c r="C1249" s="6">
        <v>54</v>
      </c>
      <c r="D1249" s="6">
        <v>2.52</v>
      </c>
      <c r="E1249" s="6">
        <v>6.1010000000000002E-2</v>
      </c>
      <c r="F1249" s="6">
        <v>3.3400000000000001E-3</v>
      </c>
      <c r="G1249" s="6">
        <v>0.86785999999999996</v>
      </c>
      <c r="H1249" s="6">
        <v>4.6309999999999997E-2</v>
      </c>
      <c r="I1249" s="6">
        <v>0.10316</v>
      </c>
      <c r="J1249" s="6">
        <v>2.3E-3</v>
      </c>
      <c r="K1249" s="6">
        <v>640</v>
      </c>
      <c r="L1249" s="6">
        <v>121</v>
      </c>
      <c r="M1249" s="35">
        <v>634</v>
      </c>
      <c r="N1249" s="35">
        <v>25</v>
      </c>
      <c r="O1249" s="6">
        <v>633</v>
      </c>
      <c r="P1249" s="6">
        <v>13</v>
      </c>
      <c r="Q1249" s="31">
        <f t="shared" si="123"/>
        <v>1.0937500000000044</v>
      </c>
      <c r="R1249" s="31">
        <f t="shared" si="124"/>
        <v>37.618925500889119</v>
      </c>
      <c r="S1249" s="92">
        <f t="shared" si="127"/>
        <v>1.0937500000000044</v>
      </c>
      <c r="T1249" s="32">
        <f t="shared" si="125"/>
        <v>633</v>
      </c>
      <c r="U1249" s="32">
        <f t="shared" si="126"/>
        <v>13</v>
      </c>
    </row>
    <row r="1250" spans="1:21">
      <c r="A1250" s="6" t="s">
        <v>3054</v>
      </c>
      <c r="B1250" s="6">
        <v>205</v>
      </c>
      <c r="C1250" s="6">
        <v>987</v>
      </c>
      <c r="D1250" s="6">
        <v>0.21</v>
      </c>
      <c r="E1250" s="6">
        <v>5.9369999999999999E-2</v>
      </c>
      <c r="F1250" s="6">
        <v>1.25E-3</v>
      </c>
      <c r="G1250" s="6">
        <v>0.78059999999999996</v>
      </c>
      <c r="H1250" s="6">
        <v>1.788E-2</v>
      </c>
      <c r="I1250" s="6">
        <v>9.5380000000000006E-2</v>
      </c>
      <c r="J1250" s="6">
        <v>1.5100000000000001E-3</v>
      </c>
      <c r="K1250" s="6">
        <v>581</v>
      </c>
      <c r="L1250" s="6">
        <v>47</v>
      </c>
      <c r="M1250" s="35">
        <v>586</v>
      </c>
      <c r="N1250" s="35">
        <v>10</v>
      </c>
      <c r="O1250" s="6">
        <v>587</v>
      </c>
      <c r="P1250" s="6">
        <v>9</v>
      </c>
      <c r="Q1250" s="31">
        <f t="shared" si="123"/>
        <v>-1.0327022375215211</v>
      </c>
      <c r="R1250" s="31">
        <f t="shared" si="124"/>
        <v>16.637087565991706</v>
      </c>
      <c r="S1250" s="92">
        <f t="shared" si="127"/>
        <v>-1.0327022375215211</v>
      </c>
      <c r="T1250" s="32">
        <f t="shared" si="125"/>
        <v>587</v>
      </c>
      <c r="U1250" s="32">
        <f t="shared" si="126"/>
        <v>9</v>
      </c>
    </row>
    <row r="1251" spans="1:21">
      <c r="A1251" s="6" t="s">
        <v>3055</v>
      </c>
      <c r="B1251" s="6">
        <v>194</v>
      </c>
      <c r="C1251" s="6">
        <v>241</v>
      </c>
      <c r="D1251" s="6">
        <v>0.8</v>
      </c>
      <c r="E1251" s="6">
        <v>0.14058999999999999</v>
      </c>
      <c r="F1251" s="6">
        <v>6.5399999999999998E-3</v>
      </c>
      <c r="G1251" s="6">
        <v>7.0589899999999997</v>
      </c>
      <c r="H1251" s="6">
        <v>0.32234000000000002</v>
      </c>
      <c r="I1251" s="6">
        <v>0.36425999999999997</v>
      </c>
      <c r="J1251" s="6">
        <v>7.9799999999999992E-3</v>
      </c>
      <c r="K1251" s="6">
        <v>2234</v>
      </c>
      <c r="L1251" s="6">
        <v>82</v>
      </c>
      <c r="M1251" s="35">
        <v>2119</v>
      </c>
      <c r="N1251" s="35">
        <v>41</v>
      </c>
      <c r="O1251" s="6">
        <v>2002</v>
      </c>
      <c r="P1251" s="6">
        <v>38</v>
      </c>
      <c r="Q1251" s="31">
        <f t="shared" si="123"/>
        <v>10.384959713518349</v>
      </c>
      <c r="R1251" s="31">
        <f t="shared" si="124"/>
        <v>7.4062804308417896</v>
      </c>
      <c r="S1251" s="92">
        <f t="shared" si="127"/>
        <v>10.384959713518349</v>
      </c>
      <c r="T1251" s="32">
        <f t="shared" si="125"/>
        <v>2234</v>
      </c>
      <c r="U1251" s="32">
        <f t="shared" si="126"/>
        <v>82</v>
      </c>
    </row>
    <row r="1252" spans="1:21">
      <c r="A1252" s="6" t="s">
        <v>3056</v>
      </c>
      <c r="B1252" s="6">
        <v>221</v>
      </c>
      <c r="C1252" s="6">
        <v>305</v>
      </c>
      <c r="D1252" s="6">
        <v>0.73</v>
      </c>
      <c r="E1252" s="6">
        <v>9.0139999999999998E-2</v>
      </c>
      <c r="F1252" s="6">
        <v>1.48E-3</v>
      </c>
      <c r="G1252" s="6">
        <v>3.2945600000000002</v>
      </c>
      <c r="H1252" s="6">
        <v>6.2609999999999999E-2</v>
      </c>
      <c r="I1252" s="6">
        <v>0.26507999999999998</v>
      </c>
      <c r="J1252" s="6">
        <v>4.1099999999999999E-3</v>
      </c>
      <c r="K1252" s="6">
        <v>1428</v>
      </c>
      <c r="L1252" s="6">
        <v>32</v>
      </c>
      <c r="M1252" s="35">
        <v>1480</v>
      </c>
      <c r="N1252" s="35">
        <v>15</v>
      </c>
      <c r="O1252" s="6">
        <v>1516</v>
      </c>
      <c r="P1252" s="6">
        <v>21</v>
      </c>
      <c r="Q1252" s="31">
        <f t="shared" si="123"/>
        <v>-6.1624649859943981</v>
      </c>
      <c r="R1252" s="31">
        <f t="shared" si="124"/>
        <v>5.593648913336839</v>
      </c>
      <c r="S1252" s="92">
        <f t="shared" si="127"/>
        <v>-6.1624649859943981</v>
      </c>
      <c r="T1252" s="32">
        <f t="shared" si="125"/>
        <v>1428</v>
      </c>
      <c r="U1252" s="32">
        <f t="shared" si="126"/>
        <v>32</v>
      </c>
    </row>
    <row r="1253" spans="1:21">
      <c r="A1253" s="6" t="s">
        <v>3057</v>
      </c>
      <c r="B1253" s="6">
        <v>471</v>
      </c>
      <c r="C1253" s="6">
        <v>262</v>
      </c>
      <c r="D1253" s="6">
        <v>1.8</v>
      </c>
      <c r="E1253" s="6">
        <v>7.7280000000000001E-2</v>
      </c>
      <c r="F1253" s="6">
        <v>1.67E-3</v>
      </c>
      <c r="G1253" s="6">
        <v>2.03084</v>
      </c>
      <c r="H1253" s="6">
        <v>4.7410000000000001E-2</v>
      </c>
      <c r="I1253" s="6">
        <v>0.19059000000000001</v>
      </c>
      <c r="J1253" s="6">
        <v>3.1800000000000001E-3</v>
      </c>
      <c r="K1253" s="6">
        <v>1128</v>
      </c>
      <c r="L1253" s="6">
        <v>44</v>
      </c>
      <c r="M1253" s="35">
        <v>1126</v>
      </c>
      <c r="N1253" s="35">
        <v>16</v>
      </c>
      <c r="O1253" s="6">
        <v>1125</v>
      </c>
      <c r="P1253" s="6">
        <v>17</v>
      </c>
      <c r="Q1253" s="31">
        <f t="shared" si="123"/>
        <v>0.26595744680850686</v>
      </c>
      <c r="R1253" s="31">
        <f t="shared" si="124"/>
        <v>8.3441076825305931</v>
      </c>
      <c r="S1253" s="92">
        <f t="shared" si="127"/>
        <v>0.26595744680850686</v>
      </c>
      <c r="T1253" s="32">
        <f t="shared" si="125"/>
        <v>1128</v>
      </c>
      <c r="U1253" s="32">
        <f t="shared" si="126"/>
        <v>44</v>
      </c>
    </row>
    <row r="1254" spans="1:21">
      <c r="A1254" s="6" t="s">
        <v>3058</v>
      </c>
      <c r="B1254" s="6">
        <v>671</v>
      </c>
      <c r="C1254" s="6">
        <v>649</v>
      </c>
      <c r="D1254" s="6">
        <v>1.03</v>
      </c>
      <c r="E1254" s="6">
        <v>8.0379999999999993E-2</v>
      </c>
      <c r="F1254" s="6">
        <v>2.3999999999999998E-3</v>
      </c>
      <c r="G1254" s="6">
        <v>2.2322199999999999</v>
      </c>
      <c r="H1254" s="6">
        <v>6.7040000000000002E-2</v>
      </c>
      <c r="I1254" s="6">
        <v>0.2014</v>
      </c>
      <c r="J1254" s="6">
        <v>3.5100000000000001E-3</v>
      </c>
      <c r="K1254" s="6">
        <v>1206</v>
      </c>
      <c r="L1254" s="6">
        <v>60</v>
      </c>
      <c r="M1254" s="35">
        <v>1191</v>
      </c>
      <c r="N1254" s="35">
        <v>21</v>
      </c>
      <c r="O1254" s="6">
        <v>1183</v>
      </c>
      <c r="P1254" s="6">
        <v>19</v>
      </c>
      <c r="Q1254" s="31">
        <f t="shared" si="123"/>
        <v>1.9071310116086204</v>
      </c>
      <c r="R1254" s="31">
        <f t="shared" si="124"/>
        <v>10.256476213385838</v>
      </c>
      <c r="S1254" s="92">
        <f t="shared" si="127"/>
        <v>1.9071310116086204</v>
      </c>
      <c r="T1254" s="32">
        <f t="shared" si="125"/>
        <v>1206</v>
      </c>
      <c r="U1254" s="32">
        <f t="shared" si="126"/>
        <v>60</v>
      </c>
    </row>
    <row r="1255" spans="1:21">
      <c r="A1255" s="6" t="s">
        <v>3059</v>
      </c>
      <c r="B1255" s="6">
        <v>695</v>
      </c>
      <c r="C1255" s="6">
        <v>781</v>
      </c>
      <c r="D1255" s="6">
        <v>0.89</v>
      </c>
      <c r="E1255" s="6">
        <v>7.7710000000000001E-2</v>
      </c>
      <c r="F1255" s="6">
        <v>1.74E-3</v>
      </c>
      <c r="G1255" s="6">
        <v>2.06969</v>
      </c>
      <c r="H1255" s="6">
        <v>5.0250000000000003E-2</v>
      </c>
      <c r="I1255" s="6">
        <v>0.19317999999999999</v>
      </c>
      <c r="J1255" s="6">
        <v>3.2599999999999999E-3</v>
      </c>
      <c r="K1255" s="6">
        <v>1139</v>
      </c>
      <c r="L1255" s="6">
        <v>46</v>
      </c>
      <c r="M1255" s="35">
        <v>1139</v>
      </c>
      <c r="N1255" s="35">
        <v>17</v>
      </c>
      <c r="O1255" s="6">
        <v>1139</v>
      </c>
      <c r="P1255" s="6">
        <v>18</v>
      </c>
      <c r="Q1255" s="31">
        <f t="shared" si="123"/>
        <v>0</v>
      </c>
      <c r="R1255" s="31">
        <f t="shared" si="124"/>
        <v>8.6736358456389588</v>
      </c>
      <c r="S1255" s="92">
        <f t="shared" si="127"/>
        <v>0</v>
      </c>
      <c r="T1255" s="32">
        <f t="shared" si="125"/>
        <v>1139</v>
      </c>
      <c r="U1255" s="32">
        <f t="shared" si="126"/>
        <v>46</v>
      </c>
    </row>
    <row r="1256" spans="1:21">
      <c r="A1256" s="6" t="s">
        <v>3060</v>
      </c>
      <c r="B1256" s="6">
        <v>172</v>
      </c>
      <c r="C1256" s="6">
        <v>331</v>
      </c>
      <c r="D1256" s="6">
        <v>0.52</v>
      </c>
      <c r="E1256" s="6">
        <v>6.3759999999999997E-2</v>
      </c>
      <c r="F1256" s="6">
        <v>1.8600000000000001E-3</v>
      </c>
      <c r="G1256" s="6">
        <v>1.06524</v>
      </c>
      <c r="H1256" s="6">
        <v>3.2030000000000003E-2</v>
      </c>
      <c r="I1256" s="6">
        <v>0.12117</v>
      </c>
      <c r="J1256" s="6">
        <v>2.16E-3</v>
      </c>
      <c r="K1256" s="6">
        <v>734</v>
      </c>
      <c r="L1256" s="6">
        <v>63</v>
      </c>
      <c r="M1256" s="35">
        <v>736</v>
      </c>
      <c r="N1256" s="35">
        <v>16</v>
      </c>
      <c r="O1256" s="6">
        <v>737</v>
      </c>
      <c r="P1256" s="6">
        <v>12</v>
      </c>
      <c r="Q1256" s="31">
        <f t="shared" si="123"/>
        <v>-0.40871934604904681</v>
      </c>
      <c r="R1256" s="31">
        <f t="shared" si="124"/>
        <v>17.543770707131909</v>
      </c>
      <c r="S1256" s="92">
        <f t="shared" si="127"/>
        <v>-0.40871934604904681</v>
      </c>
      <c r="T1256" s="32">
        <f t="shared" si="125"/>
        <v>737</v>
      </c>
      <c r="U1256" s="32">
        <f t="shared" si="126"/>
        <v>12</v>
      </c>
    </row>
    <row r="1257" spans="1:21">
      <c r="A1257" s="6" t="s">
        <v>3061</v>
      </c>
      <c r="B1257" s="6">
        <v>863</v>
      </c>
      <c r="C1257" s="6">
        <v>283</v>
      </c>
      <c r="D1257" s="6">
        <v>3.05</v>
      </c>
      <c r="E1257" s="6">
        <v>7.0040000000000005E-2</v>
      </c>
      <c r="F1257" s="6">
        <v>2.4199999999999998E-3</v>
      </c>
      <c r="G1257" s="6">
        <v>1.4978100000000001</v>
      </c>
      <c r="H1257" s="6">
        <v>5.1580000000000001E-2</v>
      </c>
      <c r="I1257" s="6">
        <v>0.15504999999999999</v>
      </c>
      <c r="J1257" s="6">
        <v>2.9399999999999999E-3</v>
      </c>
      <c r="K1257" s="6">
        <v>930</v>
      </c>
      <c r="L1257" s="6">
        <v>73</v>
      </c>
      <c r="M1257" s="35">
        <v>929</v>
      </c>
      <c r="N1257" s="35">
        <v>21</v>
      </c>
      <c r="O1257" s="6">
        <v>929</v>
      </c>
      <c r="P1257" s="6">
        <v>16</v>
      </c>
      <c r="Q1257" s="31">
        <f t="shared" si="123"/>
        <v>0.10752688172043223</v>
      </c>
      <c r="R1257" s="31">
        <f t="shared" si="124"/>
        <v>16.055093530524502</v>
      </c>
      <c r="S1257" s="92">
        <f t="shared" si="127"/>
        <v>0.10752688172043223</v>
      </c>
      <c r="T1257" s="32">
        <f t="shared" si="125"/>
        <v>929</v>
      </c>
      <c r="U1257" s="32">
        <f t="shared" si="126"/>
        <v>16</v>
      </c>
    </row>
    <row r="1258" spans="1:21">
      <c r="A1258" s="6" t="s">
        <v>3062</v>
      </c>
      <c r="B1258" s="6">
        <v>410</v>
      </c>
      <c r="C1258" s="6">
        <v>876</v>
      </c>
      <c r="D1258" s="6">
        <v>0.47</v>
      </c>
      <c r="E1258" s="6">
        <v>8.0479999999999996E-2</v>
      </c>
      <c r="F1258" s="6">
        <v>1.98E-3</v>
      </c>
      <c r="G1258" s="6">
        <v>2.2719499999999999</v>
      </c>
      <c r="H1258" s="6">
        <v>5.7950000000000002E-2</v>
      </c>
      <c r="I1258" s="6">
        <v>0.20477000000000001</v>
      </c>
      <c r="J1258" s="6">
        <v>3.3400000000000001E-3</v>
      </c>
      <c r="K1258" s="6">
        <v>1209</v>
      </c>
      <c r="L1258" s="6">
        <v>50</v>
      </c>
      <c r="M1258" s="35">
        <v>1204</v>
      </c>
      <c r="N1258" s="35">
        <v>18</v>
      </c>
      <c r="O1258" s="6">
        <v>1201</v>
      </c>
      <c r="P1258" s="6">
        <v>18</v>
      </c>
      <c r="Q1258" s="31">
        <f t="shared" si="123"/>
        <v>0.66170388751033427</v>
      </c>
      <c r="R1258" s="31">
        <f t="shared" si="124"/>
        <v>8.7394781560718933</v>
      </c>
      <c r="S1258" s="92">
        <f t="shared" si="127"/>
        <v>0.66170388751033427</v>
      </c>
      <c r="T1258" s="32">
        <f t="shared" si="125"/>
        <v>1209</v>
      </c>
      <c r="U1258" s="32">
        <f t="shared" si="126"/>
        <v>50</v>
      </c>
    </row>
    <row r="1259" spans="1:21">
      <c r="A1259" s="6" t="s">
        <v>3063</v>
      </c>
      <c r="B1259" s="6">
        <v>333</v>
      </c>
      <c r="C1259" s="6">
        <v>400</v>
      </c>
      <c r="D1259" s="6">
        <v>0.83</v>
      </c>
      <c r="E1259" s="6">
        <v>6.794E-2</v>
      </c>
      <c r="F1259" s="6">
        <v>2.1700000000000001E-3</v>
      </c>
      <c r="G1259" s="6">
        <v>1.34833</v>
      </c>
      <c r="H1259" s="6">
        <v>4.4089999999999997E-2</v>
      </c>
      <c r="I1259" s="6">
        <v>0.14393</v>
      </c>
      <c r="J1259" s="6">
        <v>2.7100000000000002E-3</v>
      </c>
      <c r="K1259" s="6">
        <v>867</v>
      </c>
      <c r="L1259" s="6">
        <v>68</v>
      </c>
      <c r="M1259" s="35">
        <v>867</v>
      </c>
      <c r="N1259" s="35">
        <v>19</v>
      </c>
      <c r="O1259" s="6">
        <v>867</v>
      </c>
      <c r="P1259" s="6">
        <v>15</v>
      </c>
      <c r="Q1259" s="31">
        <f t="shared" si="123"/>
        <v>0</v>
      </c>
      <c r="R1259" s="31">
        <f t="shared" si="124"/>
        <v>16.063382107085292</v>
      </c>
      <c r="S1259" s="92">
        <f t="shared" si="127"/>
        <v>0</v>
      </c>
      <c r="T1259" s="32">
        <f t="shared" si="125"/>
        <v>867</v>
      </c>
      <c r="U1259" s="32">
        <f t="shared" si="126"/>
        <v>15</v>
      </c>
    </row>
    <row r="1260" spans="1:21">
      <c r="A1260" s="6" t="s">
        <v>3064</v>
      </c>
      <c r="B1260" s="6">
        <v>1207</v>
      </c>
      <c r="C1260" s="6">
        <v>554</v>
      </c>
      <c r="D1260" s="6">
        <v>2.1800000000000002</v>
      </c>
      <c r="E1260" s="6">
        <v>7.2289999999999993E-2</v>
      </c>
      <c r="F1260" s="6">
        <v>6.5300000000000002E-3</v>
      </c>
      <c r="G1260" s="6">
        <v>1.6651199999999999</v>
      </c>
      <c r="H1260" s="6">
        <v>0.14438000000000001</v>
      </c>
      <c r="I1260" s="6">
        <v>0.16733999999999999</v>
      </c>
      <c r="J1260" s="6">
        <v>6.1399999999999996E-3</v>
      </c>
      <c r="K1260" s="6">
        <v>994</v>
      </c>
      <c r="L1260" s="6">
        <v>190</v>
      </c>
      <c r="M1260" s="35">
        <v>995</v>
      </c>
      <c r="N1260" s="35">
        <v>55</v>
      </c>
      <c r="O1260" s="6">
        <v>997</v>
      </c>
      <c r="P1260" s="6">
        <v>34</v>
      </c>
      <c r="Q1260" s="31">
        <f t="shared" si="123"/>
        <v>-0.30181086519114331</v>
      </c>
      <c r="R1260" s="31">
        <f t="shared" si="124"/>
        <v>38.950228217066027</v>
      </c>
      <c r="S1260" s="92">
        <f t="shared" si="127"/>
        <v>-0.30181086519114331</v>
      </c>
      <c r="T1260" s="32">
        <f t="shared" si="125"/>
        <v>997</v>
      </c>
      <c r="U1260" s="32">
        <f t="shared" si="126"/>
        <v>34</v>
      </c>
    </row>
    <row r="1261" spans="1:21">
      <c r="A1261" s="6" t="s">
        <v>3065</v>
      </c>
      <c r="B1261" s="6">
        <v>166</v>
      </c>
      <c r="C1261" s="6">
        <v>112</v>
      </c>
      <c r="D1261" s="6">
        <v>1.48</v>
      </c>
      <c r="E1261" s="6">
        <v>0.16141</v>
      </c>
      <c r="F1261" s="6">
        <v>3.2399999999999998E-3</v>
      </c>
      <c r="G1261" s="6">
        <v>10.40114</v>
      </c>
      <c r="H1261" s="6">
        <v>0.22549</v>
      </c>
      <c r="I1261" s="6">
        <v>0.46739000000000003</v>
      </c>
      <c r="J1261" s="6">
        <v>7.5199999999999998E-3</v>
      </c>
      <c r="K1261" s="6">
        <v>2470</v>
      </c>
      <c r="L1261" s="6">
        <v>35</v>
      </c>
      <c r="M1261" s="35">
        <v>2471</v>
      </c>
      <c r="N1261" s="35">
        <v>20</v>
      </c>
      <c r="O1261" s="6">
        <v>2472</v>
      </c>
      <c r="P1261" s="6">
        <v>33</v>
      </c>
      <c r="Q1261" s="31">
        <f t="shared" si="123"/>
        <v>-8.0971659919026884E-2</v>
      </c>
      <c r="R1261" s="31">
        <f t="shared" si="124"/>
        <v>3.8967350407271568</v>
      </c>
      <c r="S1261" s="92">
        <f t="shared" si="127"/>
        <v>-8.0971659919026884E-2</v>
      </c>
      <c r="T1261" s="32">
        <f t="shared" si="125"/>
        <v>2470</v>
      </c>
      <c r="U1261" s="32">
        <f t="shared" si="126"/>
        <v>35</v>
      </c>
    </row>
    <row r="1262" spans="1:21">
      <c r="A1262" s="6" t="s">
        <v>3066</v>
      </c>
      <c r="B1262" s="6">
        <v>226</v>
      </c>
      <c r="C1262" s="6">
        <v>228</v>
      </c>
      <c r="D1262" s="6">
        <v>0.99</v>
      </c>
      <c r="E1262" s="6">
        <v>0.21412</v>
      </c>
      <c r="F1262" s="6">
        <v>6.6499999999999997E-3</v>
      </c>
      <c r="G1262" s="6">
        <v>17.01943</v>
      </c>
      <c r="H1262" s="6">
        <v>0.53010999999999997</v>
      </c>
      <c r="I1262" s="6">
        <v>0.57662000000000002</v>
      </c>
      <c r="J1262" s="6">
        <v>1.0160000000000001E-2</v>
      </c>
      <c r="K1262" s="6">
        <v>2937</v>
      </c>
      <c r="L1262" s="6">
        <v>51</v>
      </c>
      <c r="M1262" s="35">
        <v>2936</v>
      </c>
      <c r="N1262" s="35">
        <v>30</v>
      </c>
      <c r="O1262" s="6">
        <v>2935</v>
      </c>
      <c r="P1262" s="6">
        <v>42</v>
      </c>
      <c r="Q1262" s="31">
        <f t="shared" si="123"/>
        <v>6.8096697310182641E-2</v>
      </c>
      <c r="R1262" s="31">
        <f t="shared" si="124"/>
        <v>4.4971972569379339</v>
      </c>
      <c r="S1262" s="92">
        <f t="shared" si="127"/>
        <v>6.8096697310182641E-2</v>
      </c>
      <c r="T1262" s="32">
        <f t="shared" si="125"/>
        <v>2937</v>
      </c>
      <c r="U1262" s="32">
        <f t="shared" si="126"/>
        <v>51</v>
      </c>
    </row>
    <row r="1263" spans="1:21">
      <c r="A1263" s="6" t="s">
        <v>3067</v>
      </c>
      <c r="B1263" s="6">
        <v>214</v>
      </c>
      <c r="C1263" s="6">
        <v>75</v>
      </c>
      <c r="D1263" s="6">
        <v>2.87</v>
      </c>
      <c r="E1263" s="6">
        <v>5.8430000000000003E-2</v>
      </c>
      <c r="F1263" s="6">
        <v>3.46E-3</v>
      </c>
      <c r="G1263" s="6">
        <v>0.71594999999999998</v>
      </c>
      <c r="H1263" s="6">
        <v>4.1169999999999998E-2</v>
      </c>
      <c r="I1263" s="6">
        <v>8.8870000000000005E-2</v>
      </c>
      <c r="J1263" s="6">
        <v>2.0899999999999998E-3</v>
      </c>
      <c r="K1263" s="6">
        <v>546</v>
      </c>
      <c r="L1263" s="6">
        <v>133</v>
      </c>
      <c r="M1263" s="35">
        <v>548</v>
      </c>
      <c r="N1263" s="35">
        <v>24</v>
      </c>
      <c r="O1263" s="6">
        <v>549</v>
      </c>
      <c r="P1263" s="6">
        <v>12</v>
      </c>
      <c r="Q1263" s="31">
        <f t="shared" si="123"/>
        <v>-0.5494505494505475</v>
      </c>
      <c r="R1263" s="31">
        <f t="shared" si="124"/>
        <v>49.182448703606994</v>
      </c>
      <c r="S1263" s="92">
        <f t="shared" si="127"/>
        <v>-0.5494505494505475</v>
      </c>
      <c r="T1263" s="32">
        <f t="shared" si="125"/>
        <v>549</v>
      </c>
      <c r="U1263" s="32">
        <f t="shared" si="126"/>
        <v>12</v>
      </c>
    </row>
    <row r="1264" spans="1:21">
      <c r="A1264" s="6" t="s">
        <v>3068</v>
      </c>
      <c r="B1264" s="6">
        <v>622</v>
      </c>
      <c r="C1264" s="6">
        <v>490</v>
      </c>
      <c r="D1264" s="6">
        <v>1.27</v>
      </c>
      <c r="E1264" s="6">
        <v>5.8099999999999999E-2</v>
      </c>
      <c r="F1264" s="6">
        <v>1.41E-3</v>
      </c>
      <c r="G1264" s="6">
        <v>0.69067000000000001</v>
      </c>
      <c r="H1264" s="6">
        <v>1.7690000000000001E-2</v>
      </c>
      <c r="I1264" s="6">
        <v>8.6220000000000005E-2</v>
      </c>
      <c r="J1264" s="6">
        <v>1.4300000000000001E-3</v>
      </c>
      <c r="K1264" s="6">
        <v>534</v>
      </c>
      <c r="L1264" s="6">
        <v>54</v>
      </c>
      <c r="M1264" s="35">
        <v>533</v>
      </c>
      <c r="N1264" s="35">
        <v>11</v>
      </c>
      <c r="O1264" s="6">
        <v>533</v>
      </c>
      <c r="P1264" s="6">
        <v>8</v>
      </c>
      <c r="Q1264" s="31">
        <f t="shared" si="123"/>
        <v>0.18726591760299671</v>
      </c>
      <c r="R1264" s="31">
        <f t="shared" si="124"/>
        <v>20.407994928938777</v>
      </c>
      <c r="S1264" s="92">
        <f t="shared" si="127"/>
        <v>0.18726591760299671</v>
      </c>
      <c r="T1264" s="32">
        <f t="shared" si="125"/>
        <v>533</v>
      </c>
      <c r="U1264" s="32">
        <f t="shared" si="126"/>
        <v>8</v>
      </c>
    </row>
    <row r="1265" spans="1:21">
      <c r="A1265" s="6" t="s">
        <v>3069</v>
      </c>
      <c r="B1265" s="6">
        <v>269</v>
      </c>
      <c r="C1265" s="6">
        <v>458</v>
      </c>
      <c r="D1265" s="6">
        <v>0.59</v>
      </c>
      <c r="E1265" s="6">
        <v>0.17926</v>
      </c>
      <c r="F1265" s="6">
        <v>5.7999999999999996E-3</v>
      </c>
      <c r="G1265" s="6">
        <v>12.57042</v>
      </c>
      <c r="H1265" s="6">
        <v>0.40805000000000002</v>
      </c>
      <c r="I1265" s="6">
        <v>0.50863000000000003</v>
      </c>
      <c r="J1265" s="6">
        <v>9.0799999999999995E-3</v>
      </c>
      <c r="K1265" s="6">
        <v>2646</v>
      </c>
      <c r="L1265" s="6">
        <v>55</v>
      </c>
      <c r="M1265" s="35">
        <v>2648</v>
      </c>
      <c r="N1265" s="35">
        <v>31</v>
      </c>
      <c r="O1265" s="6">
        <v>2651</v>
      </c>
      <c r="P1265" s="6">
        <v>39</v>
      </c>
      <c r="Q1265" s="31">
        <f t="shared" si="123"/>
        <v>-0.18896447467875443</v>
      </c>
      <c r="R1265" s="31">
        <f t="shared" si="124"/>
        <v>5.1027088122705813</v>
      </c>
      <c r="S1265" s="92">
        <f t="shared" si="127"/>
        <v>-0.18896447467875443</v>
      </c>
      <c r="T1265" s="32">
        <f t="shared" si="125"/>
        <v>2646</v>
      </c>
      <c r="U1265" s="32">
        <f t="shared" si="126"/>
        <v>55</v>
      </c>
    </row>
    <row r="1266" spans="1:21">
      <c r="A1266" s="6" t="s">
        <v>3070</v>
      </c>
      <c r="B1266" s="6">
        <v>142</v>
      </c>
      <c r="C1266" s="6">
        <v>461</v>
      </c>
      <c r="D1266" s="6">
        <v>0.31</v>
      </c>
      <c r="E1266" s="6">
        <v>7.6899999999999996E-2</v>
      </c>
      <c r="F1266" s="6">
        <v>2.3600000000000001E-3</v>
      </c>
      <c r="G1266" s="6">
        <v>2.00366</v>
      </c>
      <c r="H1266" s="6">
        <v>6.1969999999999997E-2</v>
      </c>
      <c r="I1266" s="6">
        <v>0.18901000000000001</v>
      </c>
      <c r="J1266" s="6">
        <v>3.2799999999999999E-3</v>
      </c>
      <c r="K1266" s="6">
        <v>1119</v>
      </c>
      <c r="L1266" s="6">
        <v>63</v>
      </c>
      <c r="M1266" s="35">
        <v>1117</v>
      </c>
      <c r="N1266" s="35">
        <v>21</v>
      </c>
      <c r="O1266" s="6">
        <v>1116</v>
      </c>
      <c r="P1266" s="6">
        <v>18</v>
      </c>
      <c r="Q1266" s="31">
        <f t="shared" si="123"/>
        <v>0.26809651474530849</v>
      </c>
      <c r="R1266" s="31">
        <f t="shared" si="124"/>
        <v>11.681609170014392</v>
      </c>
      <c r="S1266" s="92">
        <f t="shared" si="127"/>
        <v>0.26809651474530849</v>
      </c>
      <c r="T1266" s="32">
        <f t="shared" si="125"/>
        <v>1119</v>
      </c>
      <c r="U1266" s="32">
        <f t="shared" si="126"/>
        <v>63</v>
      </c>
    </row>
    <row r="1267" spans="1:21">
      <c r="A1267" s="6" t="s">
        <v>3071</v>
      </c>
      <c r="B1267" s="6">
        <v>407</v>
      </c>
      <c r="C1267" s="6">
        <v>360</v>
      </c>
      <c r="D1267" s="6">
        <v>1.1299999999999999</v>
      </c>
      <c r="E1267" s="6">
        <v>6.4750000000000002E-2</v>
      </c>
      <c r="F1267" s="6">
        <v>1.8500000000000001E-3</v>
      </c>
      <c r="G1267" s="6">
        <v>1.12999</v>
      </c>
      <c r="H1267" s="6">
        <v>3.322E-2</v>
      </c>
      <c r="I1267" s="6">
        <v>0.12658</v>
      </c>
      <c r="J1267" s="6">
        <v>2.2699999999999999E-3</v>
      </c>
      <c r="K1267" s="6">
        <v>766</v>
      </c>
      <c r="L1267" s="6">
        <v>62</v>
      </c>
      <c r="M1267" s="35">
        <v>768</v>
      </c>
      <c r="N1267" s="35">
        <v>16</v>
      </c>
      <c r="O1267" s="6">
        <v>768</v>
      </c>
      <c r="P1267" s="6">
        <v>13</v>
      </c>
      <c r="Q1267" s="31">
        <f t="shared" si="123"/>
        <v>-0.26109660574411553</v>
      </c>
      <c r="R1267" s="31">
        <f t="shared" si="124"/>
        <v>16.581380455649111</v>
      </c>
      <c r="S1267" s="92">
        <f t="shared" si="127"/>
        <v>-0.26109660574411553</v>
      </c>
      <c r="T1267" s="32">
        <f t="shared" si="125"/>
        <v>768</v>
      </c>
      <c r="U1267" s="32">
        <f t="shared" si="126"/>
        <v>13</v>
      </c>
    </row>
    <row r="1268" spans="1:21">
      <c r="A1268" s="6" t="s">
        <v>3072</v>
      </c>
      <c r="B1268" s="6">
        <v>531</v>
      </c>
      <c r="C1268" s="6">
        <v>230</v>
      </c>
      <c r="D1268" s="6">
        <v>2.31</v>
      </c>
      <c r="E1268" s="6">
        <v>8.1710000000000005E-2</v>
      </c>
      <c r="F1268" s="6">
        <v>2.16E-3</v>
      </c>
      <c r="G1268" s="6">
        <v>2.38306</v>
      </c>
      <c r="H1268" s="6">
        <v>6.4479999999999996E-2</v>
      </c>
      <c r="I1268" s="6">
        <v>0.21154999999999999</v>
      </c>
      <c r="J1268" s="6">
        <v>3.63E-3</v>
      </c>
      <c r="K1268" s="6">
        <v>1239</v>
      </c>
      <c r="L1268" s="6">
        <v>53</v>
      </c>
      <c r="M1268" s="35">
        <v>1238</v>
      </c>
      <c r="N1268" s="35">
        <v>19</v>
      </c>
      <c r="O1268" s="6">
        <v>1237</v>
      </c>
      <c r="P1268" s="6">
        <v>19</v>
      </c>
      <c r="Q1268" s="31">
        <f t="shared" si="123"/>
        <v>0.16142050040355294</v>
      </c>
      <c r="R1268" s="31">
        <f t="shared" si="124"/>
        <v>9.0754198822627234</v>
      </c>
      <c r="S1268" s="92">
        <f t="shared" si="127"/>
        <v>0.16142050040355294</v>
      </c>
      <c r="T1268" s="32">
        <f t="shared" si="125"/>
        <v>1239</v>
      </c>
      <c r="U1268" s="32">
        <f t="shared" si="126"/>
        <v>53</v>
      </c>
    </row>
    <row r="1269" spans="1:21">
      <c r="A1269" s="6" t="s">
        <v>3073</v>
      </c>
      <c r="B1269" s="6">
        <v>105</v>
      </c>
      <c r="C1269" s="6">
        <v>299</v>
      </c>
      <c r="D1269" s="6">
        <v>0.35</v>
      </c>
      <c r="E1269" s="6">
        <v>7.288E-2</v>
      </c>
      <c r="F1269" s="6">
        <v>2.0600000000000002E-3</v>
      </c>
      <c r="G1269" s="6">
        <v>1.70885</v>
      </c>
      <c r="H1269" s="6">
        <v>4.999E-2</v>
      </c>
      <c r="I1269" s="6">
        <v>0.17011000000000001</v>
      </c>
      <c r="J1269" s="6">
        <v>3.0799999999999998E-3</v>
      </c>
      <c r="K1269" s="6">
        <v>1011</v>
      </c>
      <c r="L1269" s="6">
        <v>59</v>
      </c>
      <c r="M1269" s="35">
        <v>1012</v>
      </c>
      <c r="N1269" s="35">
        <v>19</v>
      </c>
      <c r="O1269" s="6">
        <v>1013</v>
      </c>
      <c r="P1269" s="6">
        <v>17</v>
      </c>
      <c r="Q1269" s="31">
        <f t="shared" si="123"/>
        <v>-0.19782393669633969</v>
      </c>
      <c r="R1269" s="31">
        <f t="shared" si="124"/>
        <v>12.168642443989402</v>
      </c>
      <c r="S1269" s="92">
        <f t="shared" si="127"/>
        <v>-0.19782393669633969</v>
      </c>
      <c r="T1269" s="32">
        <f t="shared" si="125"/>
        <v>1011</v>
      </c>
      <c r="U1269" s="32">
        <f t="shared" si="126"/>
        <v>59</v>
      </c>
    </row>
    <row r="1270" spans="1:21">
      <c r="A1270" s="6" t="s">
        <v>3074</v>
      </c>
      <c r="B1270" s="6">
        <v>354</v>
      </c>
      <c r="C1270" s="6">
        <v>369</v>
      </c>
      <c r="D1270" s="6">
        <v>0.96</v>
      </c>
      <c r="E1270" s="6">
        <v>7.7350000000000002E-2</v>
      </c>
      <c r="F1270" s="6">
        <v>1.7700000000000001E-3</v>
      </c>
      <c r="G1270" s="6">
        <v>2.0496699999999999</v>
      </c>
      <c r="H1270" s="6">
        <v>5.0439999999999999E-2</v>
      </c>
      <c r="I1270" s="6">
        <v>0.19222</v>
      </c>
      <c r="J1270" s="6">
        <v>3.31E-3</v>
      </c>
      <c r="K1270" s="6">
        <v>1130</v>
      </c>
      <c r="L1270" s="6">
        <v>47</v>
      </c>
      <c r="M1270" s="35">
        <v>1132</v>
      </c>
      <c r="N1270" s="35">
        <v>17</v>
      </c>
      <c r="O1270" s="6">
        <v>1133</v>
      </c>
      <c r="P1270" s="6">
        <v>18</v>
      </c>
      <c r="Q1270" s="31">
        <f t="shared" si="123"/>
        <v>-0.26548672566371057</v>
      </c>
      <c r="R1270" s="31">
        <f t="shared" si="124"/>
        <v>8.9284005941182514</v>
      </c>
      <c r="S1270" s="92">
        <f t="shared" si="127"/>
        <v>-0.26548672566371057</v>
      </c>
      <c r="T1270" s="32">
        <f t="shared" si="125"/>
        <v>1130</v>
      </c>
      <c r="U1270" s="32">
        <f t="shared" si="126"/>
        <v>47</v>
      </c>
    </row>
    <row r="1271" spans="1:21">
      <c r="A1271" s="6" t="s">
        <v>3075</v>
      </c>
      <c r="B1271" s="6">
        <v>213</v>
      </c>
      <c r="C1271" s="6">
        <v>388</v>
      </c>
      <c r="D1271" s="6">
        <v>0.55000000000000004</v>
      </c>
      <c r="E1271" s="6">
        <v>7.7009999999999995E-2</v>
      </c>
      <c r="F1271" s="6">
        <v>2.3500000000000001E-3</v>
      </c>
      <c r="G1271" s="6">
        <v>2.0442999999999998</v>
      </c>
      <c r="H1271" s="6">
        <v>6.2920000000000004E-2</v>
      </c>
      <c r="I1271" s="6">
        <v>0.19253999999999999</v>
      </c>
      <c r="J1271" s="6">
        <v>3.4399999999999999E-3</v>
      </c>
      <c r="K1271" s="6">
        <v>1121</v>
      </c>
      <c r="L1271" s="6">
        <v>62</v>
      </c>
      <c r="M1271" s="35">
        <v>1130</v>
      </c>
      <c r="N1271" s="35">
        <v>21</v>
      </c>
      <c r="O1271" s="6">
        <v>1135</v>
      </c>
      <c r="P1271" s="6">
        <v>19</v>
      </c>
      <c r="Q1271" s="31">
        <f t="shared" si="123"/>
        <v>-1.2488849241748534</v>
      </c>
      <c r="R1271" s="31">
        <f t="shared" si="124"/>
        <v>11.701461088869729</v>
      </c>
      <c r="S1271" s="92">
        <f t="shared" si="127"/>
        <v>-1.2488849241748534</v>
      </c>
      <c r="T1271" s="32">
        <f t="shared" si="125"/>
        <v>1121</v>
      </c>
      <c r="U1271" s="32">
        <f t="shared" si="126"/>
        <v>62</v>
      </c>
    </row>
    <row r="1272" spans="1:21">
      <c r="A1272" s="6" t="s">
        <v>3076</v>
      </c>
      <c r="B1272" s="6">
        <v>84</v>
      </c>
      <c r="C1272" s="6">
        <v>42</v>
      </c>
      <c r="D1272" s="6">
        <v>2.0099999999999998</v>
      </c>
      <c r="E1272" s="6">
        <v>7.6230000000000006E-2</v>
      </c>
      <c r="F1272" s="6">
        <v>3.64E-3</v>
      </c>
      <c r="G1272" s="6">
        <v>1.96601</v>
      </c>
      <c r="H1272" s="6">
        <v>9.1759999999999994E-2</v>
      </c>
      <c r="I1272" s="6">
        <v>0.18712000000000001</v>
      </c>
      <c r="J1272" s="6">
        <v>4.2300000000000003E-3</v>
      </c>
      <c r="K1272" s="6">
        <v>1101</v>
      </c>
      <c r="L1272" s="6">
        <v>98</v>
      </c>
      <c r="M1272" s="35">
        <v>1104</v>
      </c>
      <c r="N1272" s="35">
        <v>31</v>
      </c>
      <c r="O1272" s="6">
        <v>1106</v>
      </c>
      <c r="P1272" s="6">
        <v>23</v>
      </c>
      <c r="Q1272" s="31">
        <f t="shared" si="123"/>
        <v>-0.45413260672115818</v>
      </c>
      <c r="R1272" s="31">
        <f t="shared" si="124"/>
        <v>18.36441994158529</v>
      </c>
      <c r="S1272" s="92">
        <f t="shared" si="127"/>
        <v>-0.45413260672115818</v>
      </c>
      <c r="T1272" s="32">
        <f t="shared" si="125"/>
        <v>1101</v>
      </c>
      <c r="U1272" s="32">
        <f t="shared" si="126"/>
        <v>98</v>
      </c>
    </row>
    <row r="1273" spans="1:21">
      <c r="A1273" s="6" t="s">
        <v>3077</v>
      </c>
      <c r="B1273" s="6">
        <v>643</v>
      </c>
      <c r="C1273" s="6">
        <v>288</v>
      </c>
      <c r="D1273" s="6">
        <v>2.2400000000000002</v>
      </c>
      <c r="E1273" s="6">
        <v>7.5620000000000007E-2</v>
      </c>
      <c r="F1273" s="6">
        <v>2.8700000000000002E-3</v>
      </c>
      <c r="G1273" s="6">
        <v>1.91333</v>
      </c>
      <c r="H1273" s="6">
        <v>7.2260000000000005E-2</v>
      </c>
      <c r="I1273" s="6">
        <v>0.18348999999999999</v>
      </c>
      <c r="J1273" s="6">
        <v>3.7100000000000002E-3</v>
      </c>
      <c r="K1273" s="6">
        <v>1085</v>
      </c>
      <c r="L1273" s="6">
        <v>78</v>
      </c>
      <c r="M1273" s="35">
        <v>1086</v>
      </c>
      <c r="N1273" s="35">
        <v>25</v>
      </c>
      <c r="O1273" s="6">
        <v>1086</v>
      </c>
      <c r="P1273" s="6">
        <v>20</v>
      </c>
      <c r="Q1273" s="31">
        <f t="shared" si="123"/>
        <v>-9.2165898617513342E-2</v>
      </c>
      <c r="R1273" s="31">
        <f t="shared" si="124"/>
        <v>14.855839115167626</v>
      </c>
      <c r="S1273" s="92">
        <f t="shared" si="127"/>
        <v>-9.2165898617513342E-2</v>
      </c>
      <c r="T1273" s="32">
        <f t="shared" si="125"/>
        <v>1085</v>
      </c>
      <c r="U1273" s="32">
        <f t="shared" si="126"/>
        <v>78</v>
      </c>
    </row>
    <row r="1274" spans="1:21">
      <c r="A1274" s="6" t="s">
        <v>3078</v>
      </c>
      <c r="B1274" s="6">
        <v>94</v>
      </c>
      <c r="C1274" s="6">
        <v>445</v>
      </c>
      <c r="D1274" s="6">
        <v>0.21</v>
      </c>
      <c r="E1274" s="6">
        <v>0.10045</v>
      </c>
      <c r="F1274" s="6">
        <v>3.14E-3</v>
      </c>
      <c r="G1274" s="6">
        <v>4.2238600000000002</v>
      </c>
      <c r="H1274" s="6">
        <v>0.13347999999999999</v>
      </c>
      <c r="I1274" s="6">
        <v>0.30492999999999998</v>
      </c>
      <c r="J1274" s="6">
        <v>5.5700000000000003E-3</v>
      </c>
      <c r="K1274" s="6">
        <v>1632</v>
      </c>
      <c r="L1274" s="6">
        <v>59</v>
      </c>
      <c r="M1274" s="35">
        <v>1679</v>
      </c>
      <c r="N1274" s="35">
        <v>26</v>
      </c>
      <c r="O1274" s="6">
        <v>1716</v>
      </c>
      <c r="P1274" s="6">
        <v>28</v>
      </c>
      <c r="Q1274" s="31">
        <f t="shared" si="123"/>
        <v>-5.1470588235294157</v>
      </c>
      <c r="R1274" s="31">
        <f t="shared" si="124"/>
        <v>8.3410433040315297</v>
      </c>
      <c r="S1274" s="92">
        <f t="shared" si="127"/>
        <v>-5.1470588235294157</v>
      </c>
      <c r="T1274" s="32">
        <f t="shared" si="125"/>
        <v>1632</v>
      </c>
      <c r="U1274" s="32">
        <f t="shared" si="126"/>
        <v>59</v>
      </c>
    </row>
    <row r="1275" spans="1:21">
      <c r="A1275" s="6" t="s">
        <v>3079</v>
      </c>
      <c r="B1275" s="6">
        <v>182</v>
      </c>
      <c r="C1275" s="6">
        <v>372</v>
      </c>
      <c r="D1275" s="6">
        <v>0.49</v>
      </c>
      <c r="E1275" s="6">
        <v>7.3520000000000002E-2</v>
      </c>
      <c r="F1275" s="6">
        <v>1.81E-3</v>
      </c>
      <c r="G1275" s="6">
        <v>1.76122</v>
      </c>
      <c r="H1275" s="6">
        <v>4.5060000000000003E-2</v>
      </c>
      <c r="I1275" s="6">
        <v>0.17376</v>
      </c>
      <c r="J1275" s="6">
        <v>2.8700000000000002E-3</v>
      </c>
      <c r="K1275" s="6">
        <v>1028</v>
      </c>
      <c r="L1275" s="6">
        <v>51</v>
      </c>
      <c r="M1275" s="35">
        <v>1031</v>
      </c>
      <c r="N1275" s="35">
        <v>17</v>
      </c>
      <c r="O1275" s="6">
        <v>1033</v>
      </c>
      <c r="P1275" s="6">
        <v>16</v>
      </c>
      <c r="Q1275" s="31">
        <f t="shared" si="123"/>
        <v>-0.48638132295719672</v>
      </c>
      <c r="R1275" s="31">
        <f t="shared" si="124"/>
        <v>10.445066870212855</v>
      </c>
      <c r="S1275" s="92">
        <f t="shared" si="127"/>
        <v>-0.48638132295719672</v>
      </c>
      <c r="T1275" s="32">
        <f t="shared" si="125"/>
        <v>1028</v>
      </c>
      <c r="U1275" s="32">
        <f t="shared" si="126"/>
        <v>51</v>
      </c>
    </row>
    <row r="1276" spans="1:21">
      <c r="A1276" s="6" t="s">
        <v>3080</v>
      </c>
      <c r="B1276" s="6">
        <v>386</v>
      </c>
      <c r="C1276" s="6">
        <v>1037</v>
      </c>
      <c r="D1276" s="6">
        <v>0.37</v>
      </c>
      <c r="E1276" s="6">
        <v>7.2609999999999994E-2</v>
      </c>
      <c r="F1276" s="6">
        <v>2.5400000000000002E-3</v>
      </c>
      <c r="G1276" s="6">
        <v>1.83707</v>
      </c>
      <c r="H1276" s="6">
        <v>6.5070000000000003E-2</v>
      </c>
      <c r="I1276" s="6">
        <v>0.18357999999999999</v>
      </c>
      <c r="J1276" s="6">
        <v>3.5899999999999999E-3</v>
      </c>
      <c r="K1276" s="6">
        <v>1003</v>
      </c>
      <c r="L1276" s="6">
        <v>73</v>
      </c>
      <c r="M1276" s="35">
        <v>1059</v>
      </c>
      <c r="N1276" s="35">
        <v>23</v>
      </c>
      <c r="O1276" s="6">
        <v>1087</v>
      </c>
      <c r="P1276" s="6">
        <v>20</v>
      </c>
      <c r="Q1276" s="31">
        <f t="shared" si="123"/>
        <v>-8.3748753738783535</v>
      </c>
      <c r="R1276" s="31">
        <f t="shared" si="124"/>
        <v>16.271688656644297</v>
      </c>
      <c r="S1276" s="92">
        <f t="shared" si="127"/>
        <v>-8.3748753738783535</v>
      </c>
      <c r="T1276" s="32">
        <f t="shared" si="125"/>
        <v>1003</v>
      </c>
      <c r="U1276" s="32">
        <f t="shared" si="126"/>
        <v>73</v>
      </c>
    </row>
    <row r="1277" spans="1:21">
      <c r="A1277" s="6" t="s">
        <v>3081</v>
      </c>
      <c r="B1277" s="6">
        <v>225</v>
      </c>
      <c r="C1277" s="6">
        <v>252</v>
      </c>
      <c r="D1277" s="6">
        <v>0.89</v>
      </c>
      <c r="E1277" s="6">
        <v>9.9890000000000007E-2</v>
      </c>
      <c r="F1277" s="6">
        <v>3.5500000000000002E-3</v>
      </c>
      <c r="G1277" s="6">
        <v>4.1643699999999999</v>
      </c>
      <c r="H1277" s="6">
        <v>0.14851</v>
      </c>
      <c r="I1277" s="6">
        <v>0.30256</v>
      </c>
      <c r="J1277" s="6">
        <v>6.13E-3</v>
      </c>
      <c r="K1277" s="6">
        <v>1622</v>
      </c>
      <c r="L1277" s="6">
        <v>68</v>
      </c>
      <c r="M1277" s="35">
        <v>1667</v>
      </c>
      <c r="N1277" s="35">
        <v>29</v>
      </c>
      <c r="O1277" s="6">
        <v>1704</v>
      </c>
      <c r="P1277" s="6">
        <v>30</v>
      </c>
      <c r="Q1277" s="31">
        <f t="shared" si="123"/>
        <v>-5.0554870530209683</v>
      </c>
      <c r="R1277" s="31">
        <f t="shared" si="124"/>
        <v>9.5537958618730432</v>
      </c>
      <c r="S1277" s="92">
        <f t="shared" si="127"/>
        <v>-5.0554870530209683</v>
      </c>
      <c r="T1277" s="32">
        <f t="shared" si="125"/>
        <v>1622</v>
      </c>
      <c r="U1277" s="32">
        <f t="shared" si="126"/>
        <v>68</v>
      </c>
    </row>
    <row r="1278" spans="1:21">
      <c r="A1278" s="6" t="s">
        <v>3082</v>
      </c>
      <c r="B1278" s="6">
        <v>209</v>
      </c>
      <c r="C1278" s="6">
        <v>394</v>
      </c>
      <c r="D1278" s="6">
        <v>0.53</v>
      </c>
      <c r="E1278" s="6">
        <v>7.3219999999999993E-2</v>
      </c>
      <c r="F1278" s="6">
        <v>2.4499999999999999E-3</v>
      </c>
      <c r="G1278" s="6">
        <v>1.72902</v>
      </c>
      <c r="H1278" s="6">
        <v>5.8500000000000003E-2</v>
      </c>
      <c r="I1278" s="6">
        <v>0.17133000000000001</v>
      </c>
      <c r="J1278" s="6">
        <v>3.1900000000000001E-3</v>
      </c>
      <c r="K1278" s="6">
        <v>1020</v>
      </c>
      <c r="L1278" s="6">
        <v>69</v>
      </c>
      <c r="M1278" s="35">
        <v>1019</v>
      </c>
      <c r="N1278" s="35">
        <v>22</v>
      </c>
      <c r="O1278" s="6">
        <v>1019</v>
      </c>
      <c r="P1278" s="6">
        <v>18</v>
      </c>
      <c r="Q1278" s="31">
        <f t="shared" si="123"/>
        <v>9.8039215686274161E-2</v>
      </c>
      <c r="R1278" s="31">
        <f t="shared" si="124"/>
        <v>13.969359123100347</v>
      </c>
      <c r="S1278" s="92">
        <f t="shared" si="127"/>
        <v>9.8039215686274161E-2</v>
      </c>
      <c r="T1278" s="32">
        <f t="shared" si="125"/>
        <v>1020</v>
      </c>
      <c r="U1278" s="32">
        <f t="shared" si="126"/>
        <v>69</v>
      </c>
    </row>
    <row r="1279" spans="1:21">
      <c r="A1279" s="6" t="s">
        <v>3083</v>
      </c>
      <c r="B1279" s="6">
        <v>414</v>
      </c>
      <c r="C1279" s="6">
        <v>580</v>
      </c>
      <c r="D1279" s="6">
        <v>0.71</v>
      </c>
      <c r="E1279" s="6">
        <v>0.17088</v>
      </c>
      <c r="F1279" s="6">
        <v>6.96E-3</v>
      </c>
      <c r="G1279" s="6">
        <v>10.72123</v>
      </c>
      <c r="H1279" s="6">
        <v>0.43690000000000001</v>
      </c>
      <c r="I1279" s="6">
        <v>0.45530999999999999</v>
      </c>
      <c r="J1279" s="6">
        <v>9.7000000000000003E-3</v>
      </c>
      <c r="K1279" s="6">
        <v>2566</v>
      </c>
      <c r="L1279" s="6">
        <v>70</v>
      </c>
      <c r="M1279" s="35">
        <v>2499</v>
      </c>
      <c r="N1279" s="35">
        <v>38</v>
      </c>
      <c r="O1279" s="6">
        <v>2419</v>
      </c>
      <c r="P1279" s="6">
        <v>43</v>
      </c>
      <c r="Q1279" s="31">
        <f t="shared" si="123"/>
        <v>5.7287607170693704</v>
      </c>
      <c r="R1279" s="31">
        <f t="shared" si="124"/>
        <v>6.1389971097718261</v>
      </c>
      <c r="S1279" s="92">
        <f t="shared" si="127"/>
        <v>5.7287607170693704</v>
      </c>
      <c r="T1279" s="32">
        <f t="shared" si="125"/>
        <v>2566</v>
      </c>
      <c r="U1279" s="32">
        <f t="shared" si="126"/>
        <v>70</v>
      </c>
    </row>
    <row r="1280" spans="1:21">
      <c r="A1280" s="6" t="s">
        <v>3084</v>
      </c>
      <c r="B1280" s="6">
        <v>62</v>
      </c>
      <c r="C1280" s="6">
        <v>573</v>
      </c>
      <c r="D1280" s="6">
        <v>0.11</v>
      </c>
      <c r="E1280" s="6">
        <v>7.7609999999999998E-2</v>
      </c>
      <c r="F1280" s="6">
        <v>4.0499999999999998E-3</v>
      </c>
      <c r="G1280" s="6">
        <v>2.0554000000000001</v>
      </c>
      <c r="H1280" s="6">
        <v>0.10448</v>
      </c>
      <c r="I1280" s="6">
        <v>0.19212000000000001</v>
      </c>
      <c r="J1280" s="6">
        <v>4.3299999999999996E-3</v>
      </c>
      <c r="K1280" s="6">
        <v>1137</v>
      </c>
      <c r="L1280" s="6">
        <v>107</v>
      </c>
      <c r="M1280" s="35">
        <v>1134</v>
      </c>
      <c r="N1280" s="35">
        <v>35</v>
      </c>
      <c r="O1280" s="6">
        <v>1133</v>
      </c>
      <c r="P1280" s="6">
        <v>23</v>
      </c>
      <c r="Q1280" s="31">
        <f t="shared" si="123"/>
        <v>0.35180299032542273</v>
      </c>
      <c r="R1280" s="31">
        <f t="shared" si="124"/>
        <v>19.18664122211333</v>
      </c>
      <c r="S1280" s="92">
        <f t="shared" si="127"/>
        <v>0.35180299032542273</v>
      </c>
      <c r="T1280" s="32">
        <f t="shared" si="125"/>
        <v>1137</v>
      </c>
      <c r="U1280" s="32">
        <f t="shared" si="126"/>
        <v>107</v>
      </c>
    </row>
    <row r="1281" spans="1:21">
      <c r="A1281" s="6" t="s">
        <v>3085</v>
      </c>
      <c r="B1281" s="6">
        <v>752</v>
      </c>
      <c r="C1281" s="6">
        <v>1607</v>
      </c>
      <c r="D1281" s="6">
        <v>0.47</v>
      </c>
      <c r="E1281" s="6">
        <v>7.331E-2</v>
      </c>
      <c r="F1281" s="6">
        <v>4.3899999999999998E-3</v>
      </c>
      <c r="G1281" s="6">
        <v>1.33395</v>
      </c>
      <c r="H1281" s="6">
        <v>7.8369999999999995E-2</v>
      </c>
      <c r="I1281" s="6">
        <v>0.13195999999999999</v>
      </c>
      <c r="J1281" s="6">
        <v>3.5500000000000002E-3</v>
      </c>
      <c r="K1281" s="6">
        <v>1023</v>
      </c>
      <c r="L1281" s="6">
        <v>125</v>
      </c>
      <c r="M1281" s="35">
        <v>861</v>
      </c>
      <c r="N1281" s="35">
        <v>34</v>
      </c>
      <c r="O1281" s="6">
        <v>799</v>
      </c>
      <c r="P1281" s="6">
        <v>20</v>
      </c>
      <c r="Q1281" s="31">
        <f t="shared" si="123"/>
        <v>21.896383186705769</v>
      </c>
      <c r="R1281" s="31">
        <f t="shared" si="124"/>
        <v>19.483290072959427</v>
      </c>
      <c r="S1281" s="92">
        <f t="shared" si="127"/>
        <v>21.896383186705769</v>
      </c>
      <c r="T1281" s="32">
        <f t="shared" si="125"/>
        <v>799</v>
      </c>
      <c r="U1281" s="32">
        <f t="shared" si="126"/>
        <v>20</v>
      </c>
    </row>
    <row r="1282" spans="1:21">
      <c r="A1282" s="6" t="s">
        <v>3086</v>
      </c>
      <c r="B1282" s="6">
        <v>103</v>
      </c>
      <c r="C1282" s="6">
        <v>51</v>
      </c>
      <c r="D1282" s="6">
        <v>2.0099999999999998</v>
      </c>
      <c r="E1282" s="6">
        <v>0.16442999999999999</v>
      </c>
      <c r="F1282" s="6">
        <v>5.9300000000000004E-3</v>
      </c>
      <c r="G1282" s="6">
        <v>10.74011</v>
      </c>
      <c r="H1282" s="6">
        <v>0.37787999999999999</v>
      </c>
      <c r="I1282" s="6">
        <v>0.47408</v>
      </c>
      <c r="J1282" s="6">
        <v>1.0290000000000001E-2</v>
      </c>
      <c r="K1282" s="6">
        <v>2502</v>
      </c>
      <c r="L1282" s="6">
        <v>62</v>
      </c>
      <c r="M1282" s="35">
        <v>2501</v>
      </c>
      <c r="N1282" s="35">
        <v>33</v>
      </c>
      <c r="O1282" s="6">
        <v>2501</v>
      </c>
      <c r="P1282" s="6">
        <v>45</v>
      </c>
      <c r="Q1282" s="31">
        <f t="shared" ref="Q1282:Q1291" si="128">(1-O1282/K1282)*100</f>
        <v>3.9968025579539823E-2</v>
      </c>
      <c r="R1282" s="31">
        <f t="shared" ref="R1282:R1291" si="129">SQRT((2*P1282)^2*(-1/K1282)^2+(2*L1282)^2*(O1282/K1282^2)^2)*100</f>
        <v>6.1222498548086355</v>
      </c>
      <c r="S1282" s="92">
        <f t="shared" si="127"/>
        <v>3.9968025579539823E-2</v>
      </c>
      <c r="T1282" s="32">
        <f t="shared" ref="T1282:T1291" si="130">IF(O1282&lt;=1000,O1282,K1282)</f>
        <v>2502</v>
      </c>
      <c r="U1282" s="32">
        <f t="shared" ref="U1282:U1291" si="131">IF(T1282&lt;=1000,P1282,L1282)</f>
        <v>62</v>
      </c>
    </row>
    <row r="1283" spans="1:21">
      <c r="A1283" s="6" t="s">
        <v>3087</v>
      </c>
      <c r="B1283" s="6">
        <v>246</v>
      </c>
      <c r="C1283" s="6">
        <v>259</v>
      </c>
      <c r="D1283" s="6">
        <v>0.95</v>
      </c>
      <c r="E1283" s="6">
        <v>7.2120000000000004E-2</v>
      </c>
      <c r="F1283" s="6">
        <v>2.0600000000000002E-3</v>
      </c>
      <c r="G1283" s="6">
        <v>1.64103</v>
      </c>
      <c r="H1283" s="6">
        <v>4.7629999999999999E-2</v>
      </c>
      <c r="I1283" s="6">
        <v>0.16502</v>
      </c>
      <c r="J1283" s="6">
        <v>2.8700000000000002E-3</v>
      </c>
      <c r="K1283" s="6">
        <v>989</v>
      </c>
      <c r="L1283" s="6">
        <v>59</v>
      </c>
      <c r="M1283" s="35">
        <v>986</v>
      </c>
      <c r="N1283" s="35">
        <v>18</v>
      </c>
      <c r="O1283" s="6">
        <v>985</v>
      </c>
      <c r="P1283" s="6">
        <v>16</v>
      </c>
      <c r="Q1283" s="31">
        <f t="shared" si="128"/>
        <v>0.40444893832153328</v>
      </c>
      <c r="R1283" s="31">
        <f t="shared" si="129"/>
        <v>12.315618280905978</v>
      </c>
      <c r="S1283" s="92">
        <f t="shared" si="127"/>
        <v>0.40444893832153328</v>
      </c>
      <c r="T1283" s="32">
        <f t="shared" si="130"/>
        <v>985</v>
      </c>
      <c r="U1283" s="32">
        <f t="shared" si="131"/>
        <v>16</v>
      </c>
    </row>
    <row r="1284" spans="1:21">
      <c r="A1284" s="6" t="s">
        <v>3088</v>
      </c>
      <c r="B1284" s="6">
        <v>466</v>
      </c>
      <c r="C1284" s="6">
        <v>865</v>
      </c>
      <c r="D1284" s="6">
        <v>0.54</v>
      </c>
      <c r="E1284" s="6">
        <v>0.16003000000000001</v>
      </c>
      <c r="F1284" s="6">
        <v>3.3500000000000001E-3</v>
      </c>
      <c r="G1284" s="6">
        <v>11.13172</v>
      </c>
      <c r="H1284" s="6">
        <v>0.24939</v>
      </c>
      <c r="I1284" s="6">
        <v>0.50448999999999999</v>
      </c>
      <c r="J1284" s="6">
        <v>7.8899999999999994E-3</v>
      </c>
      <c r="K1284" s="6">
        <v>2456</v>
      </c>
      <c r="L1284" s="6">
        <v>36</v>
      </c>
      <c r="M1284" s="35">
        <v>2534</v>
      </c>
      <c r="N1284" s="35">
        <v>21</v>
      </c>
      <c r="O1284" s="6">
        <v>2633</v>
      </c>
      <c r="P1284" s="6">
        <v>34</v>
      </c>
      <c r="Q1284" s="31">
        <f t="shared" si="128"/>
        <v>-7.2068403908794876</v>
      </c>
      <c r="R1284" s="31">
        <f t="shared" si="129"/>
        <v>4.1884967901198795</v>
      </c>
      <c r="S1284" s="92">
        <f t="shared" ref="S1284:S1347" si="132">IF(OR(Q1284-R1284&gt;10,Q1284+R1284&lt;-5),"X",Q1284)</f>
        <v>-7.2068403908794876</v>
      </c>
      <c r="T1284" s="32">
        <f t="shared" si="130"/>
        <v>2456</v>
      </c>
      <c r="U1284" s="32">
        <f t="shared" si="131"/>
        <v>36</v>
      </c>
    </row>
    <row r="1285" spans="1:21">
      <c r="A1285" s="6" t="s">
        <v>3089</v>
      </c>
      <c r="B1285" s="6">
        <v>375</v>
      </c>
      <c r="C1285" s="6">
        <v>1044</v>
      </c>
      <c r="D1285" s="6">
        <v>0.36</v>
      </c>
      <c r="E1285" s="6">
        <v>0.26951999999999998</v>
      </c>
      <c r="F1285" s="6">
        <v>7.9000000000000008E-3</v>
      </c>
      <c r="G1285" s="6">
        <v>24.916789999999999</v>
      </c>
      <c r="H1285" s="6">
        <v>0.73787000000000003</v>
      </c>
      <c r="I1285" s="6">
        <v>0.67054000000000002</v>
      </c>
      <c r="J1285" s="6">
        <v>1.167E-2</v>
      </c>
      <c r="K1285" s="6">
        <v>3303</v>
      </c>
      <c r="L1285" s="6">
        <v>47</v>
      </c>
      <c r="M1285" s="35">
        <v>3305</v>
      </c>
      <c r="N1285" s="35">
        <v>29</v>
      </c>
      <c r="O1285" s="6">
        <v>3308</v>
      </c>
      <c r="P1285" s="6">
        <v>45</v>
      </c>
      <c r="Q1285" s="31">
        <f t="shared" si="128"/>
        <v>-0.1513775355737268</v>
      </c>
      <c r="R1285" s="31">
        <f t="shared" si="129"/>
        <v>3.9431185525613985</v>
      </c>
      <c r="S1285" s="92">
        <f t="shared" si="132"/>
        <v>-0.1513775355737268</v>
      </c>
      <c r="T1285" s="32">
        <f t="shared" si="130"/>
        <v>3303</v>
      </c>
      <c r="U1285" s="32">
        <f t="shared" si="131"/>
        <v>47</v>
      </c>
    </row>
    <row r="1286" spans="1:21">
      <c r="A1286" s="6" t="s">
        <v>3090</v>
      </c>
      <c r="B1286" s="6">
        <v>111</v>
      </c>
      <c r="C1286" s="6">
        <v>157</v>
      </c>
      <c r="D1286" s="6">
        <v>0.71</v>
      </c>
      <c r="E1286" s="6">
        <v>7.2569999999999996E-2</v>
      </c>
      <c r="F1286" s="6">
        <v>3.7399999999999998E-3</v>
      </c>
      <c r="G1286" s="6">
        <v>1.6629499999999999</v>
      </c>
      <c r="H1286" s="6">
        <v>8.3119999999999999E-2</v>
      </c>
      <c r="I1286" s="6">
        <v>0.16633000000000001</v>
      </c>
      <c r="J1286" s="6">
        <v>3.8500000000000001E-3</v>
      </c>
      <c r="K1286" s="6">
        <v>1002</v>
      </c>
      <c r="L1286" s="6">
        <v>107</v>
      </c>
      <c r="M1286" s="35">
        <v>995</v>
      </c>
      <c r="N1286" s="35">
        <v>32</v>
      </c>
      <c r="O1286" s="6">
        <v>992</v>
      </c>
      <c r="P1286" s="6">
        <v>21</v>
      </c>
      <c r="Q1286" s="31">
        <f t="shared" si="128"/>
        <v>0.99800399201597223</v>
      </c>
      <c r="R1286" s="31">
        <f t="shared" si="129"/>
        <v>21.555608541283146</v>
      </c>
      <c r="S1286" s="92">
        <f t="shared" si="132"/>
        <v>0.99800399201597223</v>
      </c>
      <c r="T1286" s="32">
        <f t="shared" si="130"/>
        <v>992</v>
      </c>
      <c r="U1286" s="32">
        <f t="shared" si="131"/>
        <v>21</v>
      </c>
    </row>
    <row r="1287" spans="1:21">
      <c r="A1287" s="6" t="s">
        <v>3091</v>
      </c>
      <c r="B1287" s="6">
        <v>88</v>
      </c>
      <c r="C1287" s="6">
        <v>119</v>
      </c>
      <c r="D1287" s="6">
        <v>0.74</v>
      </c>
      <c r="E1287" s="6">
        <v>6.6129999999999994E-2</v>
      </c>
      <c r="F1287" s="6">
        <v>3.2200000000000002E-3</v>
      </c>
      <c r="G1287" s="6">
        <v>1.2193099999999999</v>
      </c>
      <c r="H1287" s="6">
        <v>5.7680000000000002E-2</v>
      </c>
      <c r="I1287" s="6">
        <v>0.13374</v>
      </c>
      <c r="J1287" s="6">
        <v>2.8999999999999998E-3</v>
      </c>
      <c r="K1287" s="6">
        <v>810</v>
      </c>
      <c r="L1287" s="6">
        <v>104</v>
      </c>
      <c r="M1287" s="35">
        <v>809</v>
      </c>
      <c r="N1287" s="35">
        <v>26</v>
      </c>
      <c r="O1287" s="6">
        <v>809</v>
      </c>
      <c r="P1287" s="6">
        <v>16</v>
      </c>
      <c r="Q1287" s="31">
        <f t="shared" si="128"/>
        <v>0.12345679012345512</v>
      </c>
      <c r="R1287" s="31">
        <f t="shared" si="129"/>
        <v>25.949795375799578</v>
      </c>
      <c r="S1287" s="92">
        <f t="shared" si="132"/>
        <v>0.12345679012345512</v>
      </c>
      <c r="T1287" s="32">
        <f t="shared" si="130"/>
        <v>809</v>
      </c>
      <c r="U1287" s="32">
        <f t="shared" si="131"/>
        <v>16</v>
      </c>
    </row>
    <row r="1288" spans="1:21">
      <c r="A1288" s="6" t="s">
        <v>3092</v>
      </c>
      <c r="B1288" s="6">
        <v>96</v>
      </c>
      <c r="C1288" s="6">
        <v>161</v>
      </c>
      <c r="D1288" s="6">
        <v>0.6</v>
      </c>
      <c r="E1288" s="6">
        <v>6.7150000000000001E-2</v>
      </c>
      <c r="F1288" s="6">
        <v>2.64E-3</v>
      </c>
      <c r="G1288" s="6">
        <v>1.2953399999999999</v>
      </c>
      <c r="H1288" s="6">
        <v>5.0560000000000001E-2</v>
      </c>
      <c r="I1288" s="6">
        <v>0.13993</v>
      </c>
      <c r="J1288" s="6">
        <v>2.82E-3</v>
      </c>
      <c r="K1288" s="6">
        <v>842</v>
      </c>
      <c r="L1288" s="6">
        <v>84</v>
      </c>
      <c r="M1288" s="35">
        <v>844</v>
      </c>
      <c r="N1288" s="35">
        <v>22</v>
      </c>
      <c r="O1288" s="6">
        <v>844</v>
      </c>
      <c r="P1288" s="6">
        <v>16</v>
      </c>
      <c r="Q1288" s="31">
        <f t="shared" si="128"/>
        <v>-0.23752969121140222</v>
      </c>
      <c r="R1288" s="31">
        <f t="shared" si="129"/>
        <v>20.357777311420424</v>
      </c>
      <c r="S1288" s="92">
        <f t="shared" si="132"/>
        <v>-0.23752969121140222</v>
      </c>
      <c r="T1288" s="32">
        <f t="shared" si="130"/>
        <v>844</v>
      </c>
      <c r="U1288" s="32">
        <f t="shared" si="131"/>
        <v>16</v>
      </c>
    </row>
    <row r="1289" spans="1:21">
      <c r="A1289" s="6" t="s">
        <v>3093</v>
      </c>
      <c r="B1289" s="6">
        <v>110</v>
      </c>
      <c r="C1289" s="6">
        <v>45</v>
      </c>
      <c r="D1289" s="6">
        <v>2.4300000000000002</v>
      </c>
      <c r="E1289" s="6">
        <v>0.16556999999999999</v>
      </c>
      <c r="F1289" s="6">
        <v>4.4200000000000003E-3</v>
      </c>
      <c r="G1289" s="6">
        <v>10.877090000000001</v>
      </c>
      <c r="H1289" s="6">
        <v>0.29825000000000002</v>
      </c>
      <c r="I1289" s="6">
        <v>0.47649999999999998</v>
      </c>
      <c r="J1289" s="6">
        <v>8.7899999999999992E-3</v>
      </c>
      <c r="K1289" s="6">
        <v>2513</v>
      </c>
      <c r="L1289" s="6">
        <v>46</v>
      </c>
      <c r="M1289" s="35">
        <v>2513</v>
      </c>
      <c r="N1289" s="35">
        <v>25</v>
      </c>
      <c r="O1289" s="6">
        <v>2512</v>
      </c>
      <c r="P1289" s="6">
        <v>38</v>
      </c>
      <c r="Q1289" s="31">
        <f t="shared" si="128"/>
        <v>3.9793076004779326E-2</v>
      </c>
      <c r="R1289" s="31">
        <f t="shared" si="129"/>
        <v>4.7474432461350808</v>
      </c>
      <c r="S1289" s="92">
        <f t="shared" si="132"/>
        <v>3.9793076004779326E-2</v>
      </c>
      <c r="T1289" s="32">
        <f t="shared" si="130"/>
        <v>2513</v>
      </c>
      <c r="U1289" s="32">
        <f t="shared" si="131"/>
        <v>46</v>
      </c>
    </row>
    <row r="1290" spans="1:21">
      <c r="A1290" s="6" t="s">
        <v>3094</v>
      </c>
      <c r="B1290" s="6">
        <v>121</v>
      </c>
      <c r="C1290" s="6">
        <v>108</v>
      </c>
      <c r="D1290" s="6">
        <v>1.1200000000000001</v>
      </c>
      <c r="E1290" s="6">
        <v>7.3969999999999994E-2</v>
      </c>
      <c r="F1290" s="6">
        <v>3.47E-3</v>
      </c>
      <c r="G1290" s="6">
        <v>1.78793</v>
      </c>
      <c r="H1290" s="6">
        <v>8.1949999999999995E-2</v>
      </c>
      <c r="I1290" s="6">
        <v>0.17535000000000001</v>
      </c>
      <c r="J1290" s="6">
        <v>3.9500000000000004E-3</v>
      </c>
      <c r="K1290" s="6">
        <v>1041</v>
      </c>
      <c r="L1290" s="6">
        <v>97</v>
      </c>
      <c r="M1290" s="35">
        <v>1041</v>
      </c>
      <c r="N1290" s="35">
        <v>30</v>
      </c>
      <c r="O1290" s="6">
        <v>1042</v>
      </c>
      <c r="P1290" s="6">
        <v>22</v>
      </c>
      <c r="Q1290" s="31">
        <f t="shared" si="128"/>
        <v>-9.6061479346776224E-2</v>
      </c>
      <c r="R1290" s="31">
        <f t="shared" si="129"/>
        <v>19.126692606603367</v>
      </c>
      <c r="S1290" s="92">
        <f t="shared" si="132"/>
        <v>-9.6061479346776224E-2</v>
      </c>
      <c r="T1290" s="32">
        <f t="shared" si="130"/>
        <v>1041</v>
      </c>
      <c r="U1290" s="32">
        <f t="shared" si="131"/>
        <v>97</v>
      </c>
    </row>
    <row r="1291" spans="1:21">
      <c r="A1291" s="6" t="s">
        <v>3095</v>
      </c>
      <c r="B1291" s="6">
        <v>45</v>
      </c>
      <c r="C1291" s="6">
        <v>21</v>
      </c>
      <c r="D1291" s="6">
        <v>2.12</v>
      </c>
      <c r="E1291" s="6">
        <v>7.9479999999999995E-2</v>
      </c>
      <c r="F1291" s="6">
        <v>6.8300000000000001E-3</v>
      </c>
      <c r="G1291" s="6">
        <v>2.2173799999999999</v>
      </c>
      <c r="H1291" s="6">
        <v>0.18243000000000001</v>
      </c>
      <c r="I1291" s="6">
        <v>0.20236999999999999</v>
      </c>
      <c r="J1291" s="6">
        <v>6.9499999999999996E-3</v>
      </c>
      <c r="K1291" s="6">
        <v>1184</v>
      </c>
      <c r="L1291" s="6">
        <v>176</v>
      </c>
      <c r="M1291" s="35">
        <v>1187</v>
      </c>
      <c r="N1291" s="35">
        <v>58</v>
      </c>
      <c r="O1291" s="6">
        <v>1188</v>
      </c>
      <c r="P1291" s="6">
        <v>37</v>
      </c>
      <c r="Q1291" s="31">
        <f t="shared" si="128"/>
        <v>-0.33783783783782884</v>
      </c>
      <c r="R1291" s="31">
        <f t="shared" si="129"/>
        <v>30.477884166340353</v>
      </c>
      <c r="S1291" s="92">
        <f t="shared" si="132"/>
        <v>-0.33783783783782884</v>
      </c>
      <c r="T1291" s="32">
        <f t="shared" si="130"/>
        <v>1184</v>
      </c>
      <c r="U1291" s="32">
        <f t="shared" si="131"/>
        <v>176</v>
      </c>
    </row>
    <row r="1292" spans="1:21">
      <c r="A1292" s="24" t="s">
        <v>3096</v>
      </c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26"/>
      <c r="R1292" s="26"/>
      <c r="S1292" s="92">
        <f t="shared" si="132"/>
        <v>0</v>
      </c>
      <c r="T1292" s="27"/>
      <c r="U1292" s="27"/>
    </row>
    <row r="1293" spans="1:21">
      <c r="A1293" s="6" t="s">
        <v>3097</v>
      </c>
      <c r="B1293" s="6">
        <v>725</v>
      </c>
      <c r="C1293" s="6">
        <v>203</v>
      </c>
      <c r="D1293" s="6">
        <v>3.58</v>
      </c>
      <c r="E1293" s="6">
        <v>9.9680000000000005E-2</v>
      </c>
      <c r="F1293" s="6">
        <v>1.48E-3</v>
      </c>
      <c r="G1293" s="6">
        <v>3.9447700000000001</v>
      </c>
      <c r="H1293" s="6">
        <v>6.2820000000000001E-2</v>
      </c>
      <c r="I1293" s="6">
        <v>0.28699999999999998</v>
      </c>
      <c r="J1293" s="6">
        <v>3.6900000000000001E-3</v>
      </c>
      <c r="K1293" s="6">
        <v>1618</v>
      </c>
      <c r="L1293" s="6">
        <v>28</v>
      </c>
      <c r="M1293" s="35">
        <v>1623</v>
      </c>
      <c r="N1293" s="35">
        <v>13</v>
      </c>
      <c r="O1293" s="6">
        <v>1627</v>
      </c>
      <c r="P1293" s="6">
        <v>18</v>
      </c>
      <c r="Q1293" s="31">
        <f t="shared" ref="Q1293:Q1356" si="133">(1-O1293/K1293)*100</f>
        <v>-0.55624227441286589</v>
      </c>
      <c r="R1293" s="31">
        <f t="shared" ref="R1293:R1356" si="134">SQRT((2*P1293)^2*(-1/K1293)^2+(2*L1293)^2*(O1293/K1293^2)^2)*100</f>
        <v>4.1307480609694069</v>
      </c>
      <c r="S1293" s="92">
        <f t="shared" si="132"/>
        <v>-0.55624227441286589</v>
      </c>
      <c r="T1293" s="32">
        <f t="shared" ref="T1293:T1356" si="135">IF(O1293&lt;=1000,O1293,K1293)</f>
        <v>1618</v>
      </c>
      <c r="U1293" s="32">
        <f t="shared" ref="U1293:U1356" si="136">IF(T1293&lt;=1000,P1293,L1293)</f>
        <v>28</v>
      </c>
    </row>
    <row r="1294" spans="1:21">
      <c r="A1294" s="6" t="s">
        <v>3098</v>
      </c>
      <c r="B1294" s="6">
        <v>146</v>
      </c>
      <c r="C1294" s="6">
        <v>201</v>
      </c>
      <c r="D1294" s="6">
        <v>0.73</v>
      </c>
      <c r="E1294" s="6">
        <v>0.11279</v>
      </c>
      <c r="F1294" s="6">
        <v>1.64E-3</v>
      </c>
      <c r="G1294" s="6">
        <v>5.1127599999999997</v>
      </c>
      <c r="H1294" s="6">
        <v>7.5600000000000001E-2</v>
      </c>
      <c r="I1294" s="6">
        <v>0.32894000000000001</v>
      </c>
      <c r="J1294" s="6">
        <v>3.8600000000000001E-3</v>
      </c>
      <c r="K1294" s="6">
        <v>1845</v>
      </c>
      <c r="L1294" s="6">
        <v>27</v>
      </c>
      <c r="M1294" s="35">
        <v>1838</v>
      </c>
      <c r="N1294" s="35">
        <v>13</v>
      </c>
      <c r="O1294" s="6">
        <v>1833</v>
      </c>
      <c r="P1294" s="6">
        <v>19</v>
      </c>
      <c r="Q1294" s="31">
        <f t="shared" si="133"/>
        <v>0.65040650406503753</v>
      </c>
      <c r="R1294" s="31">
        <f t="shared" si="134"/>
        <v>3.5633266784001201</v>
      </c>
      <c r="S1294" s="92">
        <f t="shared" si="132"/>
        <v>0.65040650406503753</v>
      </c>
      <c r="T1294" s="32">
        <f t="shared" si="135"/>
        <v>1845</v>
      </c>
      <c r="U1294" s="32">
        <f t="shared" si="136"/>
        <v>27</v>
      </c>
    </row>
    <row r="1295" spans="1:21">
      <c r="A1295" s="6" t="s">
        <v>3099</v>
      </c>
      <c r="B1295" s="6">
        <v>20</v>
      </c>
      <c r="C1295" s="6">
        <v>1218</v>
      </c>
      <c r="D1295" s="6">
        <v>0.02</v>
      </c>
      <c r="E1295" s="6">
        <v>0.10372000000000001</v>
      </c>
      <c r="F1295" s="6">
        <v>1.2600000000000001E-3</v>
      </c>
      <c r="G1295" s="6">
        <v>4.04779</v>
      </c>
      <c r="H1295" s="6">
        <v>5.604E-2</v>
      </c>
      <c r="I1295" s="6">
        <v>0.28314</v>
      </c>
      <c r="J1295" s="6">
        <v>3.5599999999999998E-3</v>
      </c>
      <c r="K1295" s="6">
        <v>1692</v>
      </c>
      <c r="L1295" s="6">
        <v>23</v>
      </c>
      <c r="M1295" s="35">
        <v>1644</v>
      </c>
      <c r="N1295" s="35">
        <v>11</v>
      </c>
      <c r="O1295" s="6">
        <v>1607</v>
      </c>
      <c r="P1295" s="6">
        <v>18</v>
      </c>
      <c r="Q1295" s="31">
        <f t="shared" si="133"/>
        <v>5.0236406619385328</v>
      </c>
      <c r="R1295" s="31">
        <f t="shared" si="134"/>
        <v>3.3457695121644893</v>
      </c>
      <c r="S1295" s="92">
        <f t="shared" si="132"/>
        <v>5.0236406619385328</v>
      </c>
      <c r="T1295" s="32">
        <f t="shared" si="135"/>
        <v>1692</v>
      </c>
      <c r="U1295" s="32">
        <f t="shared" si="136"/>
        <v>23</v>
      </c>
    </row>
    <row r="1296" spans="1:21">
      <c r="A1296" s="6" t="s">
        <v>3100</v>
      </c>
      <c r="B1296" s="6">
        <v>368</v>
      </c>
      <c r="C1296" s="6">
        <v>560</v>
      </c>
      <c r="D1296" s="6">
        <v>0.66</v>
      </c>
      <c r="E1296" s="6">
        <v>0.17485000000000001</v>
      </c>
      <c r="F1296" s="6">
        <v>2.8E-3</v>
      </c>
      <c r="G1296" s="6">
        <v>11.63435</v>
      </c>
      <c r="H1296" s="6">
        <v>0.19397</v>
      </c>
      <c r="I1296" s="6">
        <v>0.48277999999999999</v>
      </c>
      <c r="J1296" s="6">
        <v>6.0000000000000001E-3</v>
      </c>
      <c r="K1296" s="6">
        <v>2605</v>
      </c>
      <c r="L1296" s="6">
        <v>27</v>
      </c>
      <c r="M1296" s="35">
        <v>2575</v>
      </c>
      <c r="N1296" s="35">
        <v>16</v>
      </c>
      <c r="O1296" s="6">
        <v>2539</v>
      </c>
      <c r="P1296" s="6">
        <v>26</v>
      </c>
      <c r="Q1296" s="31">
        <f t="shared" si="133"/>
        <v>2.5335892514395386</v>
      </c>
      <c r="R1296" s="31">
        <f t="shared" si="134"/>
        <v>2.84020146142218</v>
      </c>
      <c r="S1296" s="92">
        <f t="shared" si="132"/>
        <v>2.5335892514395386</v>
      </c>
      <c r="T1296" s="32">
        <f t="shared" si="135"/>
        <v>2605</v>
      </c>
      <c r="U1296" s="32">
        <f t="shared" si="136"/>
        <v>27</v>
      </c>
    </row>
    <row r="1297" spans="1:21">
      <c r="A1297" s="6" t="s">
        <v>3101</v>
      </c>
      <c r="B1297" s="6">
        <v>211</v>
      </c>
      <c r="C1297" s="6">
        <v>248</v>
      </c>
      <c r="D1297" s="6">
        <v>0.85</v>
      </c>
      <c r="E1297" s="6">
        <v>9.8739999999999994E-2</v>
      </c>
      <c r="F1297" s="6">
        <v>1.65E-3</v>
      </c>
      <c r="G1297" s="6">
        <v>3.7303000000000002</v>
      </c>
      <c r="H1297" s="6">
        <v>6.4519999999999994E-2</v>
      </c>
      <c r="I1297" s="6">
        <v>0.27409</v>
      </c>
      <c r="J1297" s="6">
        <v>3.47E-3</v>
      </c>
      <c r="K1297" s="6">
        <v>1600</v>
      </c>
      <c r="L1297" s="6">
        <v>32</v>
      </c>
      <c r="M1297" s="35">
        <v>1578</v>
      </c>
      <c r="N1297" s="35">
        <v>14</v>
      </c>
      <c r="O1297" s="6">
        <v>1562</v>
      </c>
      <c r="P1297" s="6">
        <v>18</v>
      </c>
      <c r="Q1297" s="31">
        <f t="shared" si="133"/>
        <v>2.3750000000000049</v>
      </c>
      <c r="R1297" s="31">
        <f t="shared" si="134"/>
        <v>4.5068309264936932</v>
      </c>
      <c r="S1297" s="92">
        <f t="shared" si="132"/>
        <v>2.3750000000000049</v>
      </c>
      <c r="T1297" s="32">
        <f t="shared" si="135"/>
        <v>1600</v>
      </c>
      <c r="U1297" s="32">
        <f t="shared" si="136"/>
        <v>32</v>
      </c>
    </row>
    <row r="1298" spans="1:21">
      <c r="A1298" s="6" t="s">
        <v>3102</v>
      </c>
      <c r="B1298" s="6">
        <v>666</v>
      </c>
      <c r="C1298" s="6">
        <v>250</v>
      </c>
      <c r="D1298" s="6">
        <v>2.66</v>
      </c>
      <c r="E1298" s="6">
        <v>9.9360000000000004E-2</v>
      </c>
      <c r="F1298" s="6">
        <v>1.81E-3</v>
      </c>
      <c r="G1298" s="6">
        <v>3.81691</v>
      </c>
      <c r="H1298" s="6">
        <v>7.3709999999999998E-2</v>
      </c>
      <c r="I1298" s="6">
        <v>0.27855000000000002</v>
      </c>
      <c r="J1298" s="6">
        <v>3.9100000000000003E-3</v>
      </c>
      <c r="K1298" s="6">
        <v>1612</v>
      </c>
      <c r="L1298" s="6">
        <v>35</v>
      </c>
      <c r="M1298" s="35">
        <v>1596</v>
      </c>
      <c r="N1298" s="35">
        <v>16</v>
      </c>
      <c r="O1298" s="6">
        <v>1584</v>
      </c>
      <c r="P1298" s="6">
        <v>20</v>
      </c>
      <c r="Q1298" s="31">
        <f t="shared" si="133"/>
        <v>1.7369727047146455</v>
      </c>
      <c r="R1298" s="31">
        <f t="shared" si="134"/>
        <v>4.936053597570031</v>
      </c>
      <c r="S1298" s="92">
        <f t="shared" si="132"/>
        <v>1.7369727047146455</v>
      </c>
      <c r="T1298" s="32">
        <f t="shared" si="135"/>
        <v>1612</v>
      </c>
      <c r="U1298" s="32">
        <f t="shared" si="136"/>
        <v>35</v>
      </c>
    </row>
    <row r="1299" spans="1:21">
      <c r="A1299" s="6" t="s">
        <v>3103</v>
      </c>
      <c r="B1299" s="6">
        <v>84</v>
      </c>
      <c r="C1299" s="6">
        <v>57</v>
      </c>
      <c r="D1299" s="6">
        <v>1.47</v>
      </c>
      <c r="E1299" s="6">
        <v>7.2830000000000006E-2</v>
      </c>
      <c r="F1299" s="6">
        <v>1.7099999999999999E-3</v>
      </c>
      <c r="G1299" s="6">
        <v>1.41774</v>
      </c>
      <c r="H1299" s="6">
        <v>3.2239999999999998E-2</v>
      </c>
      <c r="I1299" s="6">
        <v>0.14126</v>
      </c>
      <c r="J1299" s="6">
        <v>1.83E-3</v>
      </c>
      <c r="K1299" s="6">
        <v>1009</v>
      </c>
      <c r="L1299" s="6">
        <v>49</v>
      </c>
      <c r="M1299" s="35">
        <v>896</v>
      </c>
      <c r="N1299" s="35">
        <v>14</v>
      </c>
      <c r="O1299" s="6">
        <v>852</v>
      </c>
      <c r="P1299" s="6">
        <v>10</v>
      </c>
      <c r="Q1299" s="31">
        <f t="shared" si="133"/>
        <v>15.559960356788904</v>
      </c>
      <c r="R1299" s="31">
        <f t="shared" si="134"/>
        <v>8.4374451251230003</v>
      </c>
      <c r="S1299" s="92">
        <f t="shared" si="132"/>
        <v>15.559960356788904</v>
      </c>
      <c r="T1299" s="32">
        <f t="shared" si="135"/>
        <v>852</v>
      </c>
      <c r="U1299" s="32">
        <f t="shared" si="136"/>
        <v>10</v>
      </c>
    </row>
    <row r="1300" spans="1:21">
      <c r="A1300" s="6" t="s">
        <v>3104</v>
      </c>
      <c r="B1300" s="6">
        <v>151</v>
      </c>
      <c r="C1300" s="6">
        <v>232</v>
      </c>
      <c r="D1300" s="6">
        <v>0.65</v>
      </c>
      <c r="E1300" s="6">
        <v>7.7770000000000006E-2</v>
      </c>
      <c r="F1300" s="6">
        <v>1.0200000000000001E-3</v>
      </c>
      <c r="G1300" s="6">
        <v>2.1268500000000001</v>
      </c>
      <c r="H1300" s="6">
        <v>3.0550000000000001E-2</v>
      </c>
      <c r="I1300" s="6">
        <v>0.19841</v>
      </c>
      <c r="J1300" s="6">
        <v>2.4199999999999998E-3</v>
      </c>
      <c r="K1300" s="6">
        <v>1141</v>
      </c>
      <c r="L1300" s="6">
        <v>27</v>
      </c>
      <c r="M1300" s="35">
        <v>1158</v>
      </c>
      <c r="N1300" s="35">
        <v>10</v>
      </c>
      <c r="O1300" s="6">
        <v>1167</v>
      </c>
      <c r="P1300" s="6">
        <v>13</v>
      </c>
      <c r="Q1300" s="31">
        <f t="shared" si="133"/>
        <v>-2.2787028921998242</v>
      </c>
      <c r="R1300" s="31">
        <f t="shared" si="134"/>
        <v>5.3500712046176773</v>
      </c>
      <c r="S1300" s="92">
        <f t="shared" si="132"/>
        <v>-2.2787028921998242</v>
      </c>
      <c r="T1300" s="32">
        <f t="shared" si="135"/>
        <v>1141</v>
      </c>
      <c r="U1300" s="32">
        <f t="shared" si="136"/>
        <v>27</v>
      </c>
    </row>
    <row r="1301" spans="1:21">
      <c r="A1301" s="6" t="s">
        <v>3105</v>
      </c>
      <c r="B1301" s="6">
        <v>129</v>
      </c>
      <c r="C1301" s="6">
        <v>96</v>
      </c>
      <c r="D1301" s="6">
        <v>1.35</v>
      </c>
      <c r="E1301" s="6">
        <v>7.2480000000000003E-2</v>
      </c>
      <c r="F1301" s="6">
        <v>1.72E-3</v>
      </c>
      <c r="G1301" s="6">
        <v>1.6629</v>
      </c>
      <c r="H1301" s="6">
        <v>3.918E-2</v>
      </c>
      <c r="I1301" s="6">
        <v>0.16642000000000001</v>
      </c>
      <c r="J1301" s="6">
        <v>2.2699999999999999E-3</v>
      </c>
      <c r="K1301" s="6">
        <v>999</v>
      </c>
      <c r="L1301" s="6">
        <v>49</v>
      </c>
      <c r="M1301" s="35">
        <v>994</v>
      </c>
      <c r="N1301" s="35">
        <v>15</v>
      </c>
      <c r="O1301" s="6">
        <v>992</v>
      </c>
      <c r="P1301" s="6">
        <v>13</v>
      </c>
      <c r="Q1301" s="31">
        <f t="shared" si="133"/>
        <v>0.70070070070069601</v>
      </c>
      <c r="R1301" s="31">
        <f t="shared" si="134"/>
        <v>10.082759140328736</v>
      </c>
      <c r="S1301" s="92">
        <f t="shared" si="132"/>
        <v>0.70070070070069601</v>
      </c>
      <c r="T1301" s="32">
        <f t="shared" si="135"/>
        <v>992</v>
      </c>
      <c r="U1301" s="32">
        <f t="shared" si="136"/>
        <v>13</v>
      </c>
    </row>
    <row r="1302" spans="1:21">
      <c r="A1302" s="6" t="s">
        <v>3106</v>
      </c>
      <c r="B1302" s="6">
        <v>223</v>
      </c>
      <c r="C1302" s="6">
        <v>158</v>
      </c>
      <c r="D1302" s="6">
        <v>1.41</v>
      </c>
      <c r="E1302" s="6">
        <v>6.3710000000000003E-2</v>
      </c>
      <c r="F1302" s="6">
        <v>1.6100000000000001E-3</v>
      </c>
      <c r="G1302" s="6">
        <v>0.79127000000000003</v>
      </c>
      <c r="H1302" s="6">
        <v>2.0310000000000002E-2</v>
      </c>
      <c r="I1302" s="6">
        <v>9.0079999999999993E-2</v>
      </c>
      <c r="J1302" s="6">
        <v>1.3600000000000001E-3</v>
      </c>
      <c r="K1302" s="6">
        <v>732</v>
      </c>
      <c r="L1302" s="6">
        <v>55</v>
      </c>
      <c r="M1302" s="35">
        <v>592</v>
      </c>
      <c r="N1302" s="35">
        <v>12</v>
      </c>
      <c r="O1302" s="6">
        <v>556</v>
      </c>
      <c r="P1302" s="6">
        <v>8</v>
      </c>
      <c r="Q1302" s="31">
        <f t="shared" si="133"/>
        <v>24.043715846994541</v>
      </c>
      <c r="R1302" s="31">
        <f t="shared" si="134"/>
        <v>11.621598505033495</v>
      </c>
      <c r="S1302" s="92" t="str">
        <f t="shared" si="132"/>
        <v>X</v>
      </c>
      <c r="T1302" s="32">
        <f t="shared" si="135"/>
        <v>556</v>
      </c>
      <c r="U1302" s="32">
        <f t="shared" si="136"/>
        <v>8</v>
      </c>
    </row>
    <row r="1303" spans="1:21">
      <c r="A1303" s="6" t="s">
        <v>3107</v>
      </c>
      <c r="B1303" s="6">
        <v>86</v>
      </c>
      <c r="C1303" s="6">
        <v>191</v>
      </c>
      <c r="D1303" s="6">
        <v>0.45</v>
      </c>
      <c r="E1303" s="6">
        <v>9.7939999999999999E-2</v>
      </c>
      <c r="F1303" s="6">
        <v>1.7600000000000001E-3</v>
      </c>
      <c r="G1303" s="6">
        <v>3.7695699999999999</v>
      </c>
      <c r="H1303" s="6">
        <v>6.6799999999999998E-2</v>
      </c>
      <c r="I1303" s="6">
        <v>0.27916000000000002</v>
      </c>
      <c r="J1303" s="6">
        <v>3.3999999999999998E-3</v>
      </c>
      <c r="K1303" s="6">
        <v>1585</v>
      </c>
      <c r="L1303" s="6">
        <v>34</v>
      </c>
      <c r="M1303" s="35">
        <v>1586</v>
      </c>
      <c r="N1303" s="35">
        <v>14</v>
      </c>
      <c r="O1303" s="6">
        <v>1587</v>
      </c>
      <c r="P1303" s="6">
        <v>17</v>
      </c>
      <c r="Q1303" s="31">
        <f t="shared" si="133"/>
        <v>-0.12618296529969264</v>
      </c>
      <c r="R1303" s="31">
        <f t="shared" si="134"/>
        <v>4.8014553130838404</v>
      </c>
      <c r="S1303" s="92">
        <f t="shared" si="132"/>
        <v>-0.12618296529969264</v>
      </c>
      <c r="T1303" s="32">
        <f t="shared" si="135"/>
        <v>1585</v>
      </c>
      <c r="U1303" s="32">
        <f t="shared" si="136"/>
        <v>34</v>
      </c>
    </row>
    <row r="1304" spans="1:21">
      <c r="A1304" s="6" t="s">
        <v>3108</v>
      </c>
      <c r="B1304" s="6">
        <v>167</v>
      </c>
      <c r="C1304" s="6">
        <v>56</v>
      </c>
      <c r="D1304" s="6">
        <v>2.95</v>
      </c>
      <c r="E1304" s="6">
        <v>7.2720000000000007E-2</v>
      </c>
      <c r="F1304" s="6">
        <v>1.2999999999999999E-3</v>
      </c>
      <c r="G1304" s="6">
        <v>1.60524</v>
      </c>
      <c r="H1304" s="6">
        <v>2.9919999999999999E-2</v>
      </c>
      <c r="I1304" s="6">
        <v>0.16011</v>
      </c>
      <c r="J1304" s="6">
        <v>2.1700000000000001E-3</v>
      </c>
      <c r="K1304" s="6">
        <v>1006</v>
      </c>
      <c r="L1304" s="6">
        <v>37</v>
      </c>
      <c r="M1304" s="35">
        <v>972</v>
      </c>
      <c r="N1304" s="35">
        <v>12</v>
      </c>
      <c r="O1304" s="6">
        <v>957</v>
      </c>
      <c r="P1304" s="6">
        <v>12</v>
      </c>
      <c r="Q1304" s="31">
        <f t="shared" si="133"/>
        <v>4.8707753479125255</v>
      </c>
      <c r="R1304" s="31">
        <f t="shared" si="134"/>
        <v>7.3930767119366418</v>
      </c>
      <c r="S1304" s="92">
        <f t="shared" si="132"/>
        <v>4.8707753479125255</v>
      </c>
      <c r="T1304" s="32">
        <f t="shared" si="135"/>
        <v>957</v>
      </c>
      <c r="U1304" s="32">
        <f t="shared" si="136"/>
        <v>12</v>
      </c>
    </row>
    <row r="1305" spans="1:21">
      <c r="A1305" s="6" t="s">
        <v>3109</v>
      </c>
      <c r="B1305" s="6">
        <v>169</v>
      </c>
      <c r="C1305" s="6">
        <v>645</v>
      </c>
      <c r="D1305" s="6">
        <v>0.26</v>
      </c>
      <c r="E1305" s="6">
        <v>7.2679999999999995E-2</v>
      </c>
      <c r="F1305" s="6">
        <v>8.8999999999999995E-4</v>
      </c>
      <c r="G1305" s="6">
        <v>1.6050800000000001</v>
      </c>
      <c r="H1305" s="6">
        <v>2.1700000000000001E-2</v>
      </c>
      <c r="I1305" s="6">
        <v>0.16017000000000001</v>
      </c>
      <c r="J1305" s="6">
        <v>1.9400000000000001E-3</v>
      </c>
      <c r="K1305" s="6">
        <v>1005</v>
      </c>
      <c r="L1305" s="6">
        <v>25</v>
      </c>
      <c r="M1305" s="35">
        <v>972</v>
      </c>
      <c r="N1305" s="35">
        <v>8</v>
      </c>
      <c r="O1305" s="6">
        <v>958</v>
      </c>
      <c r="P1305" s="6">
        <v>11</v>
      </c>
      <c r="Q1305" s="31">
        <f t="shared" si="133"/>
        <v>4.6766169154228816</v>
      </c>
      <c r="R1305" s="31">
        <f t="shared" si="134"/>
        <v>5.2232995087111025</v>
      </c>
      <c r="S1305" s="92">
        <f t="shared" si="132"/>
        <v>4.6766169154228816</v>
      </c>
      <c r="T1305" s="32">
        <f t="shared" si="135"/>
        <v>958</v>
      </c>
      <c r="U1305" s="32">
        <f t="shared" si="136"/>
        <v>11</v>
      </c>
    </row>
    <row r="1306" spans="1:21">
      <c r="A1306" s="6" t="s">
        <v>3110</v>
      </c>
      <c r="B1306" s="6">
        <v>432</v>
      </c>
      <c r="C1306" s="6">
        <v>278</v>
      </c>
      <c r="D1306" s="6">
        <v>1.55</v>
      </c>
      <c r="E1306" s="6">
        <v>0.16098000000000001</v>
      </c>
      <c r="F1306" s="6">
        <v>2.1199999999999999E-3</v>
      </c>
      <c r="G1306" s="6">
        <v>9.9928799999999995</v>
      </c>
      <c r="H1306" s="6">
        <v>0.14538999999999999</v>
      </c>
      <c r="I1306" s="6">
        <v>0.45018999999999998</v>
      </c>
      <c r="J1306" s="6">
        <v>5.7200000000000003E-3</v>
      </c>
      <c r="K1306" s="6">
        <v>2466</v>
      </c>
      <c r="L1306" s="6">
        <v>23</v>
      </c>
      <c r="M1306" s="35">
        <v>2434</v>
      </c>
      <c r="N1306" s="35">
        <v>13</v>
      </c>
      <c r="O1306" s="6">
        <v>2396</v>
      </c>
      <c r="P1306" s="6">
        <v>25</v>
      </c>
      <c r="Q1306" s="31">
        <f t="shared" si="133"/>
        <v>2.8386050283860542</v>
      </c>
      <c r="R1306" s="31">
        <f t="shared" si="134"/>
        <v>2.7195443550506835</v>
      </c>
      <c r="S1306" s="92">
        <f t="shared" si="132"/>
        <v>2.8386050283860542</v>
      </c>
      <c r="T1306" s="32">
        <f t="shared" si="135"/>
        <v>2466</v>
      </c>
      <c r="U1306" s="32">
        <f t="shared" si="136"/>
        <v>23</v>
      </c>
    </row>
    <row r="1307" spans="1:21">
      <c r="A1307" s="6" t="s">
        <v>3111</v>
      </c>
      <c r="B1307" s="6">
        <v>276</v>
      </c>
      <c r="C1307" s="6">
        <v>547</v>
      </c>
      <c r="D1307" s="6">
        <v>0.51</v>
      </c>
      <c r="E1307" s="6">
        <v>7.2319999999999995E-2</v>
      </c>
      <c r="F1307" s="6">
        <v>1.0300000000000001E-3</v>
      </c>
      <c r="G1307" s="6">
        <v>1.5964799999999999</v>
      </c>
      <c r="H1307" s="6">
        <v>2.512E-2</v>
      </c>
      <c r="I1307" s="6">
        <v>0.16012000000000001</v>
      </c>
      <c r="J1307" s="6">
        <v>2.0999999999999999E-3</v>
      </c>
      <c r="K1307" s="6">
        <v>995</v>
      </c>
      <c r="L1307" s="6">
        <v>30</v>
      </c>
      <c r="M1307" s="35">
        <v>969</v>
      </c>
      <c r="N1307" s="35">
        <v>10</v>
      </c>
      <c r="O1307" s="6">
        <v>957</v>
      </c>
      <c r="P1307" s="6">
        <v>12</v>
      </c>
      <c r="Q1307" s="31">
        <f t="shared" si="133"/>
        <v>3.8190954773869357</v>
      </c>
      <c r="R1307" s="31">
        <f t="shared" si="134"/>
        <v>6.2814278609694432</v>
      </c>
      <c r="S1307" s="92">
        <f t="shared" si="132"/>
        <v>3.8190954773869357</v>
      </c>
      <c r="T1307" s="32">
        <f t="shared" si="135"/>
        <v>957</v>
      </c>
      <c r="U1307" s="32">
        <f t="shared" si="136"/>
        <v>12</v>
      </c>
    </row>
    <row r="1308" spans="1:21">
      <c r="A1308" s="6" t="s">
        <v>3112</v>
      </c>
      <c r="B1308" s="6">
        <v>276</v>
      </c>
      <c r="C1308" s="6">
        <v>429</v>
      </c>
      <c r="D1308" s="6">
        <v>0.64</v>
      </c>
      <c r="E1308" s="6">
        <v>7.2349999999999998E-2</v>
      </c>
      <c r="F1308" s="6">
        <v>1.0399999999999999E-3</v>
      </c>
      <c r="G1308" s="6">
        <v>1.6012900000000001</v>
      </c>
      <c r="H1308" s="6">
        <v>2.4760000000000001E-2</v>
      </c>
      <c r="I1308" s="6">
        <v>0.16051000000000001</v>
      </c>
      <c r="J1308" s="6">
        <v>2.0400000000000001E-3</v>
      </c>
      <c r="K1308" s="6">
        <v>996</v>
      </c>
      <c r="L1308" s="6">
        <v>30</v>
      </c>
      <c r="M1308" s="35">
        <v>971</v>
      </c>
      <c r="N1308" s="35">
        <v>10</v>
      </c>
      <c r="O1308" s="6">
        <v>960</v>
      </c>
      <c r="P1308" s="6">
        <v>11</v>
      </c>
      <c r="Q1308" s="31">
        <f t="shared" si="133"/>
        <v>3.6144578313253017</v>
      </c>
      <c r="R1308" s="31">
        <f t="shared" si="134"/>
        <v>6.2123060410590192</v>
      </c>
      <c r="S1308" s="92">
        <f t="shared" si="132"/>
        <v>3.6144578313253017</v>
      </c>
      <c r="T1308" s="32">
        <f t="shared" si="135"/>
        <v>960</v>
      </c>
      <c r="U1308" s="32">
        <f t="shared" si="136"/>
        <v>11</v>
      </c>
    </row>
    <row r="1309" spans="1:21">
      <c r="A1309" s="6" t="s">
        <v>3113</v>
      </c>
      <c r="B1309" s="6">
        <v>84</v>
      </c>
      <c r="C1309" s="6">
        <v>384</v>
      </c>
      <c r="D1309" s="6">
        <v>0.22</v>
      </c>
      <c r="E1309" s="6">
        <v>7.2919999999999999E-2</v>
      </c>
      <c r="F1309" s="6">
        <v>1.09E-3</v>
      </c>
      <c r="G1309" s="6">
        <v>1.607</v>
      </c>
      <c r="H1309" s="6">
        <v>2.564E-2</v>
      </c>
      <c r="I1309" s="6">
        <v>0.15984000000000001</v>
      </c>
      <c r="J1309" s="6">
        <v>2.0400000000000001E-3</v>
      </c>
      <c r="K1309" s="6">
        <v>1012</v>
      </c>
      <c r="L1309" s="6">
        <v>31</v>
      </c>
      <c r="M1309" s="35">
        <v>973</v>
      </c>
      <c r="N1309" s="35">
        <v>10</v>
      </c>
      <c r="O1309" s="6">
        <v>956</v>
      </c>
      <c r="P1309" s="6">
        <v>11</v>
      </c>
      <c r="Q1309" s="31">
        <f t="shared" si="133"/>
        <v>5.5335968379446658</v>
      </c>
      <c r="R1309" s="31">
        <f t="shared" si="134"/>
        <v>6.1822873340542683</v>
      </c>
      <c r="S1309" s="92">
        <f t="shared" si="132"/>
        <v>5.5335968379446658</v>
      </c>
      <c r="T1309" s="32">
        <f t="shared" si="135"/>
        <v>956</v>
      </c>
      <c r="U1309" s="32">
        <f t="shared" si="136"/>
        <v>11</v>
      </c>
    </row>
    <row r="1310" spans="1:21">
      <c r="A1310" s="6" t="s">
        <v>3114</v>
      </c>
      <c r="B1310" s="6">
        <v>239</v>
      </c>
      <c r="C1310" s="6">
        <v>169</v>
      </c>
      <c r="D1310" s="6">
        <v>1.42</v>
      </c>
      <c r="E1310" s="6">
        <v>0.16303000000000001</v>
      </c>
      <c r="F1310" s="6">
        <v>2.33E-3</v>
      </c>
      <c r="G1310" s="6">
        <v>9.8104300000000002</v>
      </c>
      <c r="H1310" s="6">
        <v>0.15670999999999999</v>
      </c>
      <c r="I1310" s="6">
        <v>0.43647999999999998</v>
      </c>
      <c r="J1310" s="6">
        <v>5.94E-3</v>
      </c>
      <c r="K1310" s="6">
        <v>2487</v>
      </c>
      <c r="L1310" s="6">
        <v>25</v>
      </c>
      <c r="M1310" s="35">
        <v>2417</v>
      </c>
      <c r="N1310" s="35">
        <v>15</v>
      </c>
      <c r="O1310" s="6">
        <v>2335</v>
      </c>
      <c r="P1310" s="6">
        <v>27</v>
      </c>
      <c r="Q1310" s="31">
        <f t="shared" si="133"/>
        <v>6.1117812625653407</v>
      </c>
      <c r="R1310" s="31">
        <f t="shared" si="134"/>
        <v>2.8770576666156678</v>
      </c>
      <c r="S1310" s="92">
        <f t="shared" si="132"/>
        <v>6.1117812625653407</v>
      </c>
      <c r="T1310" s="32">
        <f t="shared" si="135"/>
        <v>2487</v>
      </c>
      <c r="U1310" s="32">
        <f t="shared" si="136"/>
        <v>25</v>
      </c>
    </row>
    <row r="1311" spans="1:21">
      <c r="A1311" s="6" t="s">
        <v>3115</v>
      </c>
      <c r="B1311" s="6">
        <v>36</v>
      </c>
      <c r="C1311" s="6">
        <v>903</v>
      </c>
      <c r="D1311" s="6">
        <v>0.04</v>
      </c>
      <c r="E1311" s="6">
        <v>0.15454999999999999</v>
      </c>
      <c r="F1311" s="6">
        <v>2.4199999999999998E-3</v>
      </c>
      <c r="G1311" s="6">
        <v>7.2791399999999999</v>
      </c>
      <c r="H1311" s="6">
        <v>0.11827</v>
      </c>
      <c r="I1311" s="6">
        <v>0.34153</v>
      </c>
      <c r="J1311" s="6">
        <v>4.2399999999999998E-3</v>
      </c>
      <c r="K1311" s="6">
        <v>2397</v>
      </c>
      <c r="L1311" s="6">
        <v>27</v>
      </c>
      <c r="M1311" s="35">
        <v>2146</v>
      </c>
      <c r="N1311" s="35">
        <v>15</v>
      </c>
      <c r="O1311" s="6">
        <v>1894</v>
      </c>
      <c r="P1311" s="6">
        <v>20</v>
      </c>
      <c r="Q1311" s="31">
        <f t="shared" si="133"/>
        <v>20.984564038381315</v>
      </c>
      <c r="R1311" s="31">
        <f t="shared" si="134"/>
        <v>2.4399575842085137</v>
      </c>
      <c r="S1311" s="92" t="str">
        <f t="shared" si="132"/>
        <v>X</v>
      </c>
      <c r="T1311" s="32">
        <f t="shared" si="135"/>
        <v>2397</v>
      </c>
      <c r="U1311" s="32">
        <f t="shared" si="136"/>
        <v>27</v>
      </c>
    </row>
    <row r="1312" spans="1:21">
      <c r="A1312" s="6" t="s">
        <v>3116</v>
      </c>
      <c r="B1312" s="6">
        <v>216</v>
      </c>
      <c r="C1312" s="6">
        <v>206</v>
      </c>
      <c r="D1312" s="6">
        <v>1.05</v>
      </c>
      <c r="E1312" s="6">
        <v>0.16470000000000001</v>
      </c>
      <c r="F1312" s="6">
        <v>2.5500000000000002E-3</v>
      </c>
      <c r="G1312" s="6">
        <v>10.76215</v>
      </c>
      <c r="H1312" s="6">
        <v>0.18407000000000001</v>
      </c>
      <c r="I1312" s="6">
        <v>0.47399000000000002</v>
      </c>
      <c r="J1312" s="6">
        <v>6.6699999999999997E-3</v>
      </c>
      <c r="K1312" s="6">
        <v>2504</v>
      </c>
      <c r="L1312" s="6">
        <v>27</v>
      </c>
      <c r="M1312" s="35">
        <v>2503</v>
      </c>
      <c r="N1312" s="35">
        <v>16</v>
      </c>
      <c r="O1312" s="6">
        <v>2501</v>
      </c>
      <c r="P1312" s="6">
        <v>29</v>
      </c>
      <c r="Q1312" s="31">
        <f t="shared" si="133"/>
        <v>0.11980830670926812</v>
      </c>
      <c r="R1312" s="31">
        <f t="shared" si="134"/>
        <v>3.163034336860151</v>
      </c>
      <c r="S1312" s="92">
        <f t="shared" si="132"/>
        <v>0.11980830670926812</v>
      </c>
      <c r="T1312" s="32">
        <f t="shared" si="135"/>
        <v>2504</v>
      </c>
      <c r="U1312" s="32">
        <f t="shared" si="136"/>
        <v>27</v>
      </c>
    </row>
    <row r="1313" spans="1:21">
      <c r="A1313" s="6" t="s">
        <v>3117</v>
      </c>
      <c r="B1313" s="6">
        <v>414</v>
      </c>
      <c r="C1313" s="6">
        <v>709</v>
      </c>
      <c r="D1313" s="6">
        <v>0.57999999999999996</v>
      </c>
      <c r="E1313" s="6">
        <v>0.26358999999999999</v>
      </c>
      <c r="F1313" s="6">
        <v>4.3699999999999998E-3</v>
      </c>
      <c r="G1313" s="6">
        <v>24.025870000000001</v>
      </c>
      <c r="H1313" s="6">
        <v>0.43514999999999998</v>
      </c>
      <c r="I1313" s="6">
        <v>0.66108</v>
      </c>
      <c r="J1313" s="6">
        <v>9.41E-3</v>
      </c>
      <c r="K1313" s="6">
        <v>3268</v>
      </c>
      <c r="L1313" s="6">
        <v>27</v>
      </c>
      <c r="M1313" s="35">
        <v>3269</v>
      </c>
      <c r="N1313" s="35">
        <v>18</v>
      </c>
      <c r="O1313" s="6">
        <v>3271</v>
      </c>
      <c r="P1313" s="6">
        <v>37</v>
      </c>
      <c r="Q1313" s="31">
        <f t="shared" si="133"/>
        <v>-9.1799265605874147E-2</v>
      </c>
      <c r="R1313" s="31">
        <f t="shared" si="134"/>
        <v>2.8040725092059007</v>
      </c>
      <c r="S1313" s="92">
        <f t="shared" si="132"/>
        <v>-9.1799265605874147E-2</v>
      </c>
      <c r="T1313" s="32">
        <f t="shared" si="135"/>
        <v>3268</v>
      </c>
      <c r="U1313" s="32">
        <f t="shared" si="136"/>
        <v>27</v>
      </c>
    </row>
    <row r="1314" spans="1:21">
      <c r="A1314" s="6" t="s">
        <v>3118</v>
      </c>
      <c r="B1314" s="6">
        <v>422</v>
      </c>
      <c r="C1314" s="6">
        <v>452</v>
      </c>
      <c r="D1314" s="6">
        <v>0.93</v>
      </c>
      <c r="E1314" s="6">
        <v>7.3590000000000003E-2</v>
      </c>
      <c r="F1314" s="6">
        <v>1.1100000000000001E-3</v>
      </c>
      <c r="G1314" s="6">
        <v>1.8687199999999999</v>
      </c>
      <c r="H1314" s="6">
        <v>3.0210000000000001E-2</v>
      </c>
      <c r="I1314" s="6">
        <v>0.18418000000000001</v>
      </c>
      <c r="J1314" s="6">
        <v>2.3800000000000002E-3</v>
      </c>
      <c r="K1314" s="6">
        <v>1030</v>
      </c>
      <c r="L1314" s="6">
        <v>31</v>
      </c>
      <c r="M1314" s="35">
        <v>1070</v>
      </c>
      <c r="N1314" s="35">
        <v>11</v>
      </c>
      <c r="O1314" s="6">
        <v>1090</v>
      </c>
      <c r="P1314" s="6">
        <v>13</v>
      </c>
      <c r="Q1314" s="31">
        <f t="shared" si="133"/>
        <v>-5.8252427184465994</v>
      </c>
      <c r="R1314" s="31">
        <f t="shared" si="134"/>
        <v>6.8519816791019457</v>
      </c>
      <c r="S1314" s="92">
        <f t="shared" si="132"/>
        <v>-5.8252427184465994</v>
      </c>
      <c r="T1314" s="32">
        <f t="shared" si="135"/>
        <v>1030</v>
      </c>
      <c r="U1314" s="32">
        <f t="shared" si="136"/>
        <v>31</v>
      </c>
    </row>
    <row r="1315" spans="1:21">
      <c r="A1315" s="6" t="s">
        <v>3119</v>
      </c>
      <c r="B1315" s="6">
        <v>271</v>
      </c>
      <c r="C1315" s="6">
        <v>253</v>
      </c>
      <c r="D1315" s="6">
        <v>1.07</v>
      </c>
      <c r="E1315" s="6">
        <v>7.0139999999999994E-2</v>
      </c>
      <c r="F1315" s="6">
        <v>1.7600000000000001E-3</v>
      </c>
      <c r="G1315" s="6">
        <v>1.4905900000000001</v>
      </c>
      <c r="H1315" s="6">
        <v>3.6790000000000003E-2</v>
      </c>
      <c r="I1315" s="6">
        <v>0.15418999999999999</v>
      </c>
      <c r="J1315" s="6">
        <v>2.2000000000000001E-3</v>
      </c>
      <c r="K1315" s="6">
        <v>932</v>
      </c>
      <c r="L1315" s="6">
        <v>53</v>
      </c>
      <c r="M1315" s="35">
        <v>927</v>
      </c>
      <c r="N1315" s="35">
        <v>15</v>
      </c>
      <c r="O1315" s="6">
        <v>924</v>
      </c>
      <c r="P1315" s="6">
        <v>12</v>
      </c>
      <c r="Q1315" s="31">
        <f t="shared" si="133"/>
        <v>0.85836909871244149</v>
      </c>
      <c r="R1315" s="31">
        <f t="shared" si="134"/>
        <v>11.566073291923638</v>
      </c>
      <c r="S1315" s="92">
        <f t="shared" si="132"/>
        <v>0.85836909871244149</v>
      </c>
      <c r="T1315" s="32">
        <f t="shared" si="135"/>
        <v>924</v>
      </c>
      <c r="U1315" s="32">
        <f t="shared" si="136"/>
        <v>12</v>
      </c>
    </row>
    <row r="1316" spans="1:21">
      <c r="A1316" s="6" t="s">
        <v>3120</v>
      </c>
      <c r="B1316" s="6">
        <v>102</v>
      </c>
      <c r="C1316" s="6">
        <v>806</v>
      </c>
      <c r="D1316" s="6">
        <v>0.13</v>
      </c>
      <c r="E1316" s="6">
        <v>7.2900000000000006E-2</v>
      </c>
      <c r="F1316" s="6">
        <v>2.63E-3</v>
      </c>
      <c r="G1316" s="6">
        <v>1.6956199999999999</v>
      </c>
      <c r="H1316" s="6">
        <v>5.9700000000000003E-2</v>
      </c>
      <c r="I1316" s="6">
        <v>0.16891</v>
      </c>
      <c r="J1316" s="6">
        <v>2.7799999999999999E-3</v>
      </c>
      <c r="K1316" s="6">
        <v>1011</v>
      </c>
      <c r="L1316" s="6">
        <v>75</v>
      </c>
      <c r="M1316" s="35">
        <v>1007</v>
      </c>
      <c r="N1316" s="35">
        <v>22</v>
      </c>
      <c r="O1316" s="6">
        <v>1006</v>
      </c>
      <c r="P1316" s="6">
        <v>15</v>
      </c>
      <c r="Q1316" s="31">
        <f t="shared" si="133"/>
        <v>0.49455984174084922</v>
      </c>
      <c r="R1316" s="31">
        <f t="shared" si="134"/>
        <v>15.058676675290265</v>
      </c>
      <c r="S1316" s="92">
        <f t="shared" si="132"/>
        <v>0.49455984174084922</v>
      </c>
      <c r="T1316" s="32">
        <f t="shared" si="135"/>
        <v>1011</v>
      </c>
      <c r="U1316" s="32">
        <f t="shared" si="136"/>
        <v>75</v>
      </c>
    </row>
    <row r="1317" spans="1:21">
      <c r="A1317" s="6" t="s">
        <v>3121</v>
      </c>
      <c r="B1317" s="6">
        <v>426</v>
      </c>
      <c r="C1317" s="6">
        <v>463</v>
      </c>
      <c r="D1317" s="6">
        <v>0.92</v>
      </c>
      <c r="E1317" s="6">
        <v>7.1209999999999996E-2</v>
      </c>
      <c r="F1317" s="6">
        <v>1.6199999999999999E-3</v>
      </c>
      <c r="G1317" s="6">
        <v>1.56488</v>
      </c>
      <c r="H1317" s="6">
        <v>3.569E-2</v>
      </c>
      <c r="I1317" s="6">
        <v>0.15939</v>
      </c>
      <c r="J1317" s="6">
        <v>2.2499999999999998E-3</v>
      </c>
      <c r="K1317" s="6">
        <v>963</v>
      </c>
      <c r="L1317" s="6">
        <v>48</v>
      </c>
      <c r="M1317" s="35">
        <v>956</v>
      </c>
      <c r="N1317" s="35">
        <v>14</v>
      </c>
      <c r="O1317" s="6">
        <v>953</v>
      </c>
      <c r="P1317" s="6">
        <v>13</v>
      </c>
      <c r="Q1317" s="31">
        <f t="shared" si="133"/>
        <v>1.0384215991692591</v>
      </c>
      <c r="R1317" s="31">
        <f t="shared" si="134"/>
        <v>10.22810585514635</v>
      </c>
      <c r="S1317" s="92">
        <f t="shared" si="132"/>
        <v>1.0384215991692591</v>
      </c>
      <c r="T1317" s="32">
        <f t="shared" si="135"/>
        <v>953</v>
      </c>
      <c r="U1317" s="32">
        <f t="shared" si="136"/>
        <v>13</v>
      </c>
    </row>
    <row r="1318" spans="1:21">
      <c r="A1318" s="6" t="s">
        <v>3122</v>
      </c>
      <c r="B1318" s="6">
        <v>291</v>
      </c>
      <c r="C1318" s="6">
        <v>475</v>
      </c>
      <c r="D1318" s="6">
        <v>0.61</v>
      </c>
      <c r="E1318" s="6">
        <v>7.46E-2</v>
      </c>
      <c r="F1318" s="6">
        <v>1.67E-3</v>
      </c>
      <c r="G1318" s="6">
        <v>1.8240700000000001</v>
      </c>
      <c r="H1318" s="6">
        <v>4.0939999999999997E-2</v>
      </c>
      <c r="I1318" s="6">
        <v>0.1774</v>
      </c>
      <c r="J1318" s="6">
        <v>2.4199999999999998E-3</v>
      </c>
      <c r="K1318" s="6">
        <v>1058</v>
      </c>
      <c r="L1318" s="6">
        <v>46</v>
      </c>
      <c r="M1318" s="35">
        <v>1054</v>
      </c>
      <c r="N1318" s="35">
        <v>15</v>
      </c>
      <c r="O1318" s="6">
        <v>1053</v>
      </c>
      <c r="P1318" s="6">
        <v>13</v>
      </c>
      <c r="Q1318" s="31">
        <f t="shared" si="133"/>
        <v>0.47258979206049601</v>
      </c>
      <c r="R1318" s="31">
        <f t="shared" si="134"/>
        <v>8.9966942600565947</v>
      </c>
      <c r="S1318" s="92">
        <f t="shared" si="132"/>
        <v>0.47258979206049601</v>
      </c>
      <c r="T1318" s="32">
        <f t="shared" si="135"/>
        <v>1058</v>
      </c>
      <c r="U1318" s="32">
        <f t="shared" si="136"/>
        <v>46</v>
      </c>
    </row>
    <row r="1319" spans="1:21">
      <c r="A1319" s="6" t="s">
        <v>3123</v>
      </c>
      <c r="B1319" s="6">
        <v>806</v>
      </c>
      <c r="C1319" s="6">
        <v>500</v>
      </c>
      <c r="D1319" s="6">
        <v>1.61</v>
      </c>
      <c r="E1319" s="6">
        <v>9.7799999999999998E-2</v>
      </c>
      <c r="F1319" s="6">
        <v>2.4299999999999999E-3</v>
      </c>
      <c r="G1319" s="6">
        <v>3.54888</v>
      </c>
      <c r="H1319" s="6">
        <v>8.7929999999999994E-2</v>
      </c>
      <c r="I1319" s="6">
        <v>0.26340999999999998</v>
      </c>
      <c r="J1319" s="6">
        <v>3.7799999999999999E-3</v>
      </c>
      <c r="K1319" s="6">
        <v>1583</v>
      </c>
      <c r="L1319" s="6">
        <v>48</v>
      </c>
      <c r="M1319" s="35">
        <v>1538</v>
      </c>
      <c r="N1319" s="35">
        <v>20</v>
      </c>
      <c r="O1319" s="6">
        <v>1507</v>
      </c>
      <c r="P1319" s="6">
        <v>19</v>
      </c>
      <c r="Q1319" s="31">
        <f t="shared" si="133"/>
        <v>4.8010107391029733</v>
      </c>
      <c r="R1319" s="31">
        <f t="shared" si="134"/>
        <v>6.252454982275431</v>
      </c>
      <c r="S1319" s="92">
        <f t="shared" si="132"/>
        <v>4.8010107391029733</v>
      </c>
      <c r="T1319" s="32">
        <f t="shared" si="135"/>
        <v>1583</v>
      </c>
      <c r="U1319" s="32">
        <f t="shared" si="136"/>
        <v>48</v>
      </c>
    </row>
    <row r="1320" spans="1:21">
      <c r="A1320" s="6" t="s">
        <v>3124</v>
      </c>
      <c r="B1320" s="6">
        <v>62</v>
      </c>
      <c r="C1320" s="6">
        <v>86</v>
      </c>
      <c r="D1320" s="6">
        <v>0.72</v>
      </c>
      <c r="E1320" s="6">
        <v>6.6059999999999994E-2</v>
      </c>
      <c r="F1320" s="6">
        <v>5.7800000000000004E-3</v>
      </c>
      <c r="G1320" s="6">
        <v>1.09219</v>
      </c>
      <c r="H1320" s="6">
        <v>9.1899999999999996E-2</v>
      </c>
      <c r="I1320" s="6">
        <v>0.11992</v>
      </c>
      <c r="J1320" s="6">
        <v>3.7000000000000002E-3</v>
      </c>
      <c r="K1320" s="6">
        <v>808</v>
      </c>
      <c r="L1320" s="6">
        <v>190</v>
      </c>
      <c r="M1320" s="35">
        <v>750</v>
      </c>
      <c r="N1320" s="35">
        <v>45</v>
      </c>
      <c r="O1320" s="6">
        <v>730</v>
      </c>
      <c r="P1320" s="6">
        <v>21</v>
      </c>
      <c r="Q1320" s="31">
        <f t="shared" si="133"/>
        <v>9.6534653465346505</v>
      </c>
      <c r="R1320" s="31">
        <f t="shared" si="134"/>
        <v>42.806478500172915</v>
      </c>
      <c r="S1320" s="92">
        <f t="shared" si="132"/>
        <v>9.6534653465346505</v>
      </c>
      <c r="T1320" s="32">
        <f t="shared" si="135"/>
        <v>730</v>
      </c>
      <c r="U1320" s="32">
        <f t="shared" si="136"/>
        <v>21</v>
      </c>
    </row>
    <row r="1321" spans="1:21">
      <c r="A1321" s="6" t="s">
        <v>3125</v>
      </c>
      <c r="B1321" s="6">
        <v>736</v>
      </c>
      <c r="C1321" s="6">
        <v>506</v>
      </c>
      <c r="D1321" s="6">
        <v>1.45</v>
      </c>
      <c r="E1321" s="6">
        <v>0.16516</v>
      </c>
      <c r="F1321" s="6">
        <v>2.63E-3</v>
      </c>
      <c r="G1321" s="6">
        <v>10.851559999999999</v>
      </c>
      <c r="H1321" s="6">
        <v>0.18154999999999999</v>
      </c>
      <c r="I1321" s="6">
        <v>0.47676000000000002</v>
      </c>
      <c r="J1321" s="6">
        <v>6.0000000000000001E-3</v>
      </c>
      <c r="K1321" s="6">
        <v>2509</v>
      </c>
      <c r="L1321" s="6">
        <v>27</v>
      </c>
      <c r="M1321" s="35">
        <v>2510</v>
      </c>
      <c r="N1321" s="35">
        <v>16</v>
      </c>
      <c r="O1321" s="6">
        <v>2513</v>
      </c>
      <c r="P1321" s="6">
        <v>26</v>
      </c>
      <c r="Q1321" s="31">
        <f t="shared" si="133"/>
        <v>-0.15942606616181632</v>
      </c>
      <c r="R1321" s="31">
        <f t="shared" si="134"/>
        <v>2.9903824408798521</v>
      </c>
      <c r="S1321" s="92">
        <f t="shared" si="132"/>
        <v>-0.15942606616181632</v>
      </c>
      <c r="T1321" s="32">
        <f t="shared" si="135"/>
        <v>2509</v>
      </c>
      <c r="U1321" s="32">
        <f t="shared" si="136"/>
        <v>27</v>
      </c>
    </row>
    <row r="1322" spans="1:21">
      <c r="A1322" s="6" t="s">
        <v>3126</v>
      </c>
      <c r="B1322" s="6">
        <v>117</v>
      </c>
      <c r="C1322" s="6">
        <v>935</v>
      </c>
      <c r="D1322" s="6">
        <v>0.13</v>
      </c>
      <c r="E1322" s="6">
        <v>9.801E-2</v>
      </c>
      <c r="F1322" s="6">
        <v>2.6800000000000001E-3</v>
      </c>
      <c r="G1322" s="6">
        <v>3.6530499999999999</v>
      </c>
      <c r="H1322" s="6">
        <v>0.10063999999999999</v>
      </c>
      <c r="I1322" s="6">
        <v>0.27017999999999998</v>
      </c>
      <c r="J1322" s="6">
        <v>4.4299999999999999E-3</v>
      </c>
      <c r="K1322" s="6">
        <v>1587</v>
      </c>
      <c r="L1322" s="6">
        <v>52</v>
      </c>
      <c r="M1322" s="35">
        <v>1561</v>
      </c>
      <c r="N1322" s="35">
        <v>22</v>
      </c>
      <c r="O1322" s="6">
        <v>1542</v>
      </c>
      <c r="P1322" s="6">
        <v>22</v>
      </c>
      <c r="Q1322" s="31">
        <f t="shared" si="133"/>
        <v>2.8355387523629538</v>
      </c>
      <c r="R1322" s="31">
        <f t="shared" si="134"/>
        <v>6.9448549190805355</v>
      </c>
      <c r="S1322" s="92">
        <f t="shared" si="132"/>
        <v>2.8355387523629538</v>
      </c>
      <c r="T1322" s="32">
        <f t="shared" si="135"/>
        <v>1587</v>
      </c>
      <c r="U1322" s="32">
        <f t="shared" si="136"/>
        <v>52</v>
      </c>
    </row>
    <row r="1323" spans="1:21">
      <c r="A1323" s="6" t="s">
        <v>3127</v>
      </c>
      <c r="B1323" s="6">
        <v>70</v>
      </c>
      <c r="C1323" s="6">
        <v>490</v>
      </c>
      <c r="D1323" s="6">
        <v>0.14000000000000001</v>
      </c>
      <c r="E1323" s="6">
        <v>6.9809999999999997E-2</v>
      </c>
      <c r="F1323" s="6">
        <v>1.7700000000000001E-3</v>
      </c>
      <c r="G1323" s="6">
        <v>1.4850099999999999</v>
      </c>
      <c r="H1323" s="6">
        <v>3.7580000000000002E-2</v>
      </c>
      <c r="I1323" s="6">
        <v>0.15429000000000001</v>
      </c>
      <c r="J1323" s="6">
        <v>2.1299999999999999E-3</v>
      </c>
      <c r="K1323" s="6">
        <v>923</v>
      </c>
      <c r="L1323" s="6">
        <v>53</v>
      </c>
      <c r="M1323" s="35">
        <v>924</v>
      </c>
      <c r="N1323" s="35">
        <v>15</v>
      </c>
      <c r="O1323" s="6">
        <v>925</v>
      </c>
      <c r="P1323" s="6">
        <v>12</v>
      </c>
      <c r="Q1323" s="31">
        <f t="shared" si="133"/>
        <v>-0.21668472372697867</v>
      </c>
      <c r="R1323" s="31">
        <f t="shared" si="134"/>
        <v>11.799247322503142</v>
      </c>
      <c r="S1323" s="92">
        <f t="shared" si="132"/>
        <v>-0.21668472372697867</v>
      </c>
      <c r="T1323" s="32">
        <f t="shared" si="135"/>
        <v>925</v>
      </c>
      <c r="U1323" s="32">
        <f t="shared" si="136"/>
        <v>12</v>
      </c>
    </row>
    <row r="1324" spans="1:21">
      <c r="A1324" s="6" t="s">
        <v>3128</v>
      </c>
      <c r="B1324" s="6">
        <v>260</v>
      </c>
      <c r="C1324" s="6">
        <v>1564</v>
      </c>
      <c r="D1324" s="6">
        <v>0.17</v>
      </c>
      <c r="E1324" s="6">
        <v>6.8169999999999994E-2</v>
      </c>
      <c r="F1324" s="6">
        <v>1.57E-3</v>
      </c>
      <c r="G1324" s="6">
        <v>1.30931</v>
      </c>
      <c r="H1324" s="6">
        <v>3.0970000000000001E-2</v>
      </c>
      <c r="I1324" s="6">
        <v>0.13930999999999999</v>
      </c>
      <c r="J1324" s="6">
        <v>2.0100000000000001E-3</v>
      </c>
      <c r="K1324" s="6">
        <v>874</v>
      </c>
      <c r="L1324" s="6">
        <v>49</v>
      </c>
      <c r="M1324" s="35">
        <v>850</v>
      </c>
      <c r="N1324" s="35">
        <v>14</v>
      </c>
      <c r="O1324" s="6">
        <v>841</v>
      </c>
      <c r="P1324" s="6">
        <v>11</v>
      </c>
      <c r="Q1324" s="31">
        <f t="shared" si="133"/>
        <v>3.775743707093826</v>
      </c>
      <c r="R1324" s="31">
        <f t="shared" si="134"/>
        <v>11.079182474566949</v>
      </c>
      <c r="S1324" s="92">
        <f t="shared" si="132"/>
        <v>3.775743707093826</v>
      </c>
      <c r="T1324" s="32">
        <f t="shared" si="135"/>
        <v>841</v>
      </c>
      <c r="U1324" s="32">
        <f t="shared" si="136"/>
        <v>11</v>
      </c>
    </row>
    <row r="1325" spans="1:21">
      <c r="A1325" s="6" t="s">
        <v>3129</v>
      </c>
      <c r="B1325" s="6">
        <v>104</v>
      </c>
      <c r="C1325" s="6">
        <v>531</v>
      </c>
      <c r="D1325" s="6">
        <v>0.2</v>
      </c>
      <c r="E1325" s="6">
        <v>7.9769999999999994E-2</v>
      </c>
      <c r="F1325" s="6">
        <v>4.4200000000000003E-3</v>
      </c>
      <c r="G1325" s="6">
        <v>1.9470499999999999</v>
      </c>
      <c r="H1325" s="6">
        <v>0.10668999999999999</v>
      </c>
      <c r="I1325" s="6">
        <v>0.17768999999999999</v>
      </c>
      <c r="J1325" s="6">
        <v>3.9899999999999996E-3</v>
      </c>
      <c r="K1325" s="6">
        <v>1191</v>
      </c>
      <c r="L1325" s="6">
        <v>112</v>
      </c>
      <c r="M1325" s="35">
        <v>1097</v>
      </c>
      <c r="N1325" s="35">
        <v>37</v>
      </c>
      <c r="O1325" s="6">
        <v>1054</v>
      </c>
      <c r="P1325" s="6">
        <v>22</v>
      </c>
      <c r="Q1325" s="31">
        <f t="shared" si="133"/>
        <v>11.502938706968935</v>
      </c>
      <c r="R1325" s="31">
        <f t="shared" si="134"/>
        <v>17.049357121588244</v>
      </c>
      <c r="S1325" s="92">
        <f t="shared" si="132"/>
        <v>11.502938706968935</v>
      </c>
      <c r="T1325" s="32">
        <f t="shared" si="135"/>
        <v>1191</v>
      </c>
      <c r="U1325" s="32">
        <f t="shared" si="136"/>
        <v>112</v>
      </c>
    </row>
    <row r="1326" spans="1:21">
      <c r="A1326" s="6" t="s">
        <v>3130</v>
      </c>
      <c r="B1326" s="6">
        <v>147</v>
      </c>
      <c r="C1326" s="6">
        <v>57</v>
      </c>
      <c r="D1326" s="6">
        <v>2.57</v>
      </c>
      <c r="E1326" s="6">
        <v>5.9119999999999999E-2</v>
      </c>
      <c r="F1326" s="6">
        <v>6.9800000000000001E-3</v>
      </c>
      <c r="G1326" s="6">
        <v>0.73404000000000003</v>
      </c>
      <c r="H1326" s="6">
        <v>8.4010000000000001E-2</v>
      </c>
      <c r="I1326" s="6">
        <v>9.01E-2</v>
      </c>
      <c r="J1326" s="6">
        <v>3.2399999999999998E-3</v>
      </c>
      <c r="K1326" s="6">
        <v>572</v>
      </c>
      <c r="L1326" s="6">
        <v>267</v>
      </c>
      <c r="M1326" s="35">
        <v>559</v>
      </c>
      <c r="N1326" s="35">
        <v>49</v>
      </c>
      <c r="O1326" s="6">
        <v>556</v>
      </c>
      <c r="P1326" s="6">
        <v>19</v>
      </c>
      <c r="Q1326" s="31">
        <f t="shared" si="133"/>
        <v>2.7972027972028024</v>
      </c>
      <c r="R1326" s="31">
        <f t="shared" si="134"/>
        <v>90.988120005115036</v>
      </c>
      <c r="S1326" s="92">
        <f t="shared" si="132"/>
        <v>2.7972027972028024</v>
      </c>
      <c r="T1326" s="32">
        <f t="shared" si="135"/>
        <v>556</v>
      </c>
      <c r="U1326" s="32">
        <f t="shared" si="136"/>
        <v>19</v>
      </c>
    </row>
    <row r="1327" spans="1:21">
      <c r="A1327" s="6" t="s">
        <v>3131</v>
      </c>
      <c r="B1327" s="6">
        <v>169</v>
      </c>
      <c r="C1327" s="6">
        <v>1037</v>
      </c>
      <c r="D1327" s="6">
        <v>0.16</v>
      </c>
      <c r="E1327" s="6">
        <v>0.15523000000000001</v>
      </c>
      <c r="F1327" s="6">
        <v>5.3299999999999997E-3</v>
      </c>
      <c r="G1327" s="6">
        <v>9.6193799999999996</v>
      </c>
      <c r="H1327" s="6">
        <v>0.33412999999999998</v>
      </c>
      <c r="I1327" s="6">
        <v>0.44952999999999999</v>
      </c>
      <c r="J1327" s="6">
        <v>8.0599999999999995E-3</v>
      </c>
      <c r="K1327" s="6">
        <v>2404</v>
      </c>
      <c r="L1327" s="6">
        <v>60</v>
      </c>
      <c r="M1327" s="35">
        <v>2399</v>
      </c>
      <c r="N1327" s="35">
        <v>32</v>
      </c>
      <c r="O1327" s="6">
        <v>2393</v>
      </c>
      <c r="P1327" s="6">
        <v>36</v>
      </c>
      <c r="Q1327" s="31">
        <f t="shared" si="133"/>
        <v>0.45757071547420924</v>
      </c>
      <c r="R1327" s="31">
        <f t="shared" si="134"/>
        <v>5.8016761730105362</v>
      </c>
      <c r="S1327" s="92">
        <f t="shared" si="132"/>
        <v>0.45757071547420924</v>
      </c>
      <c r="T1327" s="32">
        <f t="shared" si="135"/>
        <v>2404</v>
      </c>
      <c r="U1327" s="32">
        <f t="shared" si="136"/>
        <v>60</v>
      </c>
    </row>
    <row r="1328" spans="1:21">
      <c r="A1328" s="6" t="s">
        <v>3132</v>
      </c>
      <c r="B1328" s="6">
        <v>63</v>
      </c>
      <c r="C1328" s="6">
        <v>717</v>
      </c>
      <c r="D1328" s="6">
        <v>0.09</v>
      </c>
      <c r="E1328" s="6">
        <v>8.9399999999999993E-2</v>
      </c>
      <c r="F1328" s="6">
        <v>3.5899999999999999E-3</v>
      </c>
      <c r="G1328" s="6">
        <v>2.8163100000000001</v>
      </c>
      <c r="H1328" s="6">
        <v>0.11165</v>
      </c>
      <c r="I1328" s="6">
        <v>0.22844999999999999</v>
      </c>
      <c r="J1328" s="6">
        <v>4.8300000000000001E-3</v>
      </c>
      <c r="K1328" s="6">
        <v>1413</v>
      </c>
      <c r="L1328" s="6">
        <v>79</v>
      </c>
      <c r="M1328" s="35">
        <v>1360</v>
      </c>
      <c r="N1328" s="35">
        <v>30</v>
      </c>
      <c r="O1328" s="6">
        <v>1326</v>
      </c>
      <c r="P1328" s="6">
        <v>25</v>
      </c>
      <c r="Q1328" s="31">
        <f t="shared" si="133"/>
        <v>6.1571125265392768</v>
      </c>
      <c r="R1328" s="31">
        <f t="shared" si="134"/>
        <v>11.073976439125888</v>
      </c>
      <c r="S1328" s="92">
        <f t="shared" si="132"/>
        <v>6.1571125265392768</v>
      </c>
      <c r="T1328" s="32">
        <f t="shared" si="135"/>
        <v>1413</v>
      </c>
      <c r="U1328" s="32">
        <f t="shared" si="136"/>
        <v>79</v>
      </c>
    </row>
    <row r="1329" spans="1:21">
      <c r="A1329" s="6" t="s">
        <v>3133</v>
      </c>
      <c r="B1329" s="6">
        <v>169</v>
      </c>
      <c r="C1329" s="6">
        <v>152</v>
      </c>
      <c r="D1329" s="6">
        <v>1.1100000000000001</v>
      </c>
      <c r="E1329" s="6">
        <v>0.18434</v>
      </c>
      <c r="F1329" s="6">
        <v>3.5899999999999999E-3</v>
      </c>
      <c r="G1329" s="6">
        <v>13.15081</v>
      </c>
      <c r="H1329" s="6">
        <v>0.25996999999999998</v>
      </c>
      <c r="I1329" s="6">
        <v>0.51766999999999996</v>
      </c>
      <c r="J1329" s="6">
        <v>7.2300000000000003E-3</v>
      </c>
      <c r="K1329" s="6">
        <v>2692</v>
      </c>
      <c r="L1329" s="6">
        <v>33</v>
      </c>
      <c r="M1329" s="35">
        <v>2691</v>
      </c>
      <c r="N1329" s="35">
        <v>19</v>
      </c>
      <c r="O1329" s="6">
        <v>2689</v>
      </c>
      <c r="P1329" s="6">
        <v>31</v>
      </c>
      <c r="Q1329" s="31">
        <f t="shared" si="133"/>
        <v>0.11144130757800852</v>
      </c>
      <c r="R1329" s="31">
        <f t="shared" si="134"/>
        <v>3.3618223512690939</v>
      </c>
      <c r="S1329" s="92">
        <f t="shared" si="132"/>
        <v>0.11144130757800852</v>
      </c>
      <c r="T1329" s="32">
        <f t="shared" si="135"/>
        <v>2692</v>
      </c>
      <c r="U1329" s="32">
        <f t="shared" si="136"/>
        <v>33</v>
      </c>
    </row>
    <row r="1330" spans="1:21">
      <c r="A1330" s="6" t="s">
        <v>3134</v>
      </c>
      <c r="B1330" s="6">
        <v>208</v>
      </c>
      <c r="C1330" s="6">
        <v>393</v>
      </c>
      <c r="D1330" s="6">
        <v>0.53</v>
      </c>
      <c r="E1330" s="6">
        <v>0.14421999999999999</v>
      </c>
      <c r="F1330" s="6">
        <v>3.1900000000000001E-3</v>
      </c>
      <c r="G1330" s="6">
        <v>8.5631799999999991</v>
      </c>
      <c r="H1330" s="6">
        <v>0.19192999999999999</v>
      </c>
      <c r="I1330" s="6">
        <v>0.43075999999999998</v>
      </c>
      <c r="J1330" s="6">
        <v>6.3E-3</v>
      </c>
      <c r="K1330" s="6">
        <v>2278</v>
      </c>
      <c r="L1330" s="6">
        <v>39</v>
      </c>
      <c r="M1330" s="35">
        <v>2293</v>
      </c>
      <c r="N1330" s="35">
        <v>20</v>
      </c>
      <c r="O1330" s="6">
        <v>2309</v>
      </c>
      <c r="P1330" s="6">
        <v>28</v>
      </c>
      <c r="Q1330" s="31">
        <f t="shared" si="133"/>
        <v>-1.3608428446005183</v>
      </c>
      <c r="R1330" s="31">
        <f t="shared" si="134"/>
        <v>4.2530753231329239</v>
      </c>
      <c r="S1330" s="92">
        <f t="shared" si="132"/>
        <v>-1.3608428446005183</v>
      </c>
      <c r="T1330" s="32">
        <f t="shared" si="135"/>
        <v>2278</v>
      </c>
      <c r="U1330" s="32">
        <f t="shared" si="136"/>
        <v>39</v>
      </c>
    </row>
    <row r="1331" spans="1:21">
      <c r="A1331" s="6" t="s">
        <v>3135</v>
      </c>
      <c r="B1331" s="6">
        <v>287</v>
      </c>
      <c r="C1331" s="6">
        <v>560</v>
      </c>
      <c r="D1331" s="6">
        <v>0.51</v>
      </c>
      <c r="E1331" s="6">
        <v>0.14501</v>
      </c>
      <c r="F1331" s="6">
        <v>3.0699999999999998E-3</v>
      </c>
      <c r="G1331" s="6">
        <v>8.5036199999999997</v>
      </c>
      <c r="H1331" s="6">
        <v>0.18562999999999999</v>
      </c>
      <c r="I1331" s="6">
        <v>0.42541000000000001</v>
      </c>
      <c r="J1331" s="6">
        <v>6.5199999999999998E-3</v>
      </c>
      <c r="K1331" s="6">
        <v>2288</v>
      </c>
      <c r="L1331" s="6">
        <v>37</v>
      </c>
      <c r="M1331" s="35">
        <v>2286</v>
      </c>
      <c r="N1331" s="35">
        <v>20</v>
      </c>
      <c r="O1331" s="6">
        <v>2285</v>
      </c>
      <c r="P1331" s="6">
        <v>29</v>
      </c>
      <c r="Q1331" s="31">
        <f t="shared" si="133"/>
        <v>0.1311188811188857</v>
      </c>
      <c r="R1331" s="31">
        <f t="shared" si="134"/>
        <v>4.105984563660467</v>
      </c>
      <c r="S1331" s="92">
        <f t="shared" si="132"/>
        <v>0.1311188811188857</v>
      </c>
      <c r="T1331" s="32">
        <f t="shared" si="135"/>
        <v>2288</v>
      </c>
      <c r="U1331" s="32">
        <f t="shared" si="136"/>
        <v>37</v>
      </c>
    </row>
    <row r="1332" spans="1:21">
      <c r="A1332" s="6" t="s">
        <v>3136</v>
      </c>
      <c r="B1332" s="6">
        <v>112</v>
      </c>
      <c r="C1332" s="6">
        <v>290</v>
      </c>
      <c r="D1332" s="6">
        <v>0.39</v>
      </c>
      <c r="E1332" s="6">
        <v>0.17588000000000001</v>
      </c>
      <c r="F1332" s="6">
        <v>3.5000000000000001E-3</v>
      </c>
      <c r="G1332" s="6">
        <v>12.012449999999999</v>
      </c>
      <c r="H1332" s="6">
        <v>0.24689</v>
      </c>
      <c r="I1332" s="6">
        <v>0.49536000000000002</v>
      </c>
      <c r="J1332" s="6">
        <v>7.1900000000000002E-3</v>
      </c>
      <c r="K1332" s="6">
        <v>2614</v>
      </c>
      <c r="L1332" s="6">
        <v>34</v>
      </c>
      <c r="M1332" s="35">
        <v>2605</v>
      </c>
      <c r="N1332" s="35">
        <v>19</v>
      </c>
      <c r="O1332" s="6">
        <v>2594</v>
      </c>
      <c r="P1332" s="6">
        <v>31</v>
      </c>
      <c r="Q1332" s="31">
        <f t="shared" si="133"/>
        <v>0.76511094108645539</v>
      </c>
      <c r="R1332" s="31">
        <f t="shared" si="134"/>
        <v>3.5056597717801541</v>
      </c>
      <c r="S1332" s="92">
        <f t="shared" si="132"/>
        <v>0.76511094108645539</v>
      </c>
      <c r="T1332" s="32">
        <f t="shared" si="135"/>
        <v>2614</v>
      </c>
      <c r="U1332" s="32">
        <f t="shared" si="136"/>
        <v>34</v>
      </c>
    </row>
    <row r="1333" spans="1:21">
      <c r="A1333" s="6" t="s">
        <v>3137</v>
      </c>
      <c r="B1333" s="6">
        <v>687</v>
      </c>
      <c r="C1333" s="6">
        <v>845</v>
      </c>
      <c r="D1333" s="6">
        <v>0.81</v>
      </c>
      <c r="E1333" s="6">
        <v>7.0959999999999995E-2</v>
      </c>
      <c r="F1333" s="6">
        <v>1.97E-3</v>
      </c>
      <c r="G1333" s="6">
        <v>1.65587</v>
      </c>
      <c r="H1333" s="6">
        <v>4.5359999999999998E-2</v>
      </c>
      <c r="I1333" s="6">
        <v>0.16919000000000001</v>
      </c>
      <c r="J1333" s="6">
        <v>2.49E-3</v>
      </c>
      <c r="K1333" s="6">
        <v>956</v>
      </c>
      <c r="L1333" s="6">
        <v>58</v>
      </c>
      <c r="M1333" s="35">
        <v>992</v>
      </c>
      <c r="N1333" s="35">
        <v>17</v>
      </c>
      <c r="O1333" s="6">
        <v>1008</v>
      </c>
      <c r="P1333" s="6">
        <v>14</v>
      </c>
      <c r="Q1333" s="31">
        <f t="shared" si="133"/>
        <v>-5.439330543933063</v>
      </c>
      <c r="R1333" s="31">
        <f t="shared" si="134"/>
        <v>13.124861762573065</v>
      </c>
      <c r="S1333" s="92">
        <f t="shared" si="132"/>
        <v>-5.439330543933063</v>
      </c>
      <c r="T1333" s="32">
        <f t="shared" si="135"/>
        <v>956</v>
      </c>
      <c r="U1333" s="32">
        <f t="shared" si="136"/>
        <v>14</v>
      </c>
    </row>
    <row r="1334" spans="1:21">
      <c r="A1334" s="6" t="s">
        <v>3138</v>
      </c>
      <c r="B1334" s="6">
        <v>160</v>
      </c>
      <c r="C1334" s="6">
        <v>161</v>
      </c>
      <c r="D1334" s="6">
        <v>0.99</v>
      </c>
      <c r="E1334" s="6">
        <v>7.1790000000000007E-2</v>
      </c>
      <c r="F1334" s="6">
        <v>2.6099999999999999E-3</v>
      </c>
      <c r="G1334" s="6">
        <v>1.6604000000000001</v>
      </c>
      <c r="H1334" s="6">
        <v>5.8720000000000001E-2</v>
      </c>
      <c r="I1334" s="6">
        <v>0.16785</v>
      </c>
      <c r="J1334" s="6">
        <v>2.9399999999999999E-3</v>
      </c>
      <c r="K1334" s="6">
        <v>980</v>
      </c>
      <c r="L1334" s="6">
        <v>76</v>
      </c>
      <c r="M1334" s="35">
        <v>994</v>
      </c>
      <c r="N1334" s="35">
        <v>22</v>
      </c>
      <c r="O1334" s="6">
        <v>1000</v>
      </c>
      <c r="P1334" s="6">
        <v>16</v>
      </c>
      <c r="Q1334" s="31">
        <f t="shared" si="133"/>
        <v>-2.0408163265306145</v>
      </c>
      <c r="R1334" s="31">
        <f t="shared" si="134"/>
        <v>16.160070760310184</v>
      </c>
      <c r="S1334" s="92">
        <f t="shared" si="132"/>
        <v>-2.0408163265306145</v>
      </c>
      <c r="T1334" s="32">
        <f t="shared" si="135"/>
        <v>1000</v>
      </c>
      <c r="U1334" s="32">
        <f t="shared" si="136"/>
        <v>16</v>
      </c>
    </row>
    <row r="1335" spans="1:21">
      <c r="A1335" s="6" t="s">
        <v>3139</v>
      </c>
      <c r="B1335" s="6">
        <v>134</v>
      </c>
      <c r="C1335" s="6">
        <v>216</v>
      </c>
      <c r="D1335" s="6">
        <v>0.62</v>
      </c>
      <c r="E1335" s="6">
        <v>7.3880000000000001E-2</v>
      </c>
      <c r="F1335" s="6">
        <v>2.66E-3</v>
      </c>
      <c r="G1335" s="6">
        <v>1.7411399999999999</v>
      </c>
      <c r="H1335" s="6">
        <v>6.1120000000000001E-2</v>
      </c>
      <c r="I1335" s="6">
        <v>0.17096</v>
      </c>
      <c r="J1335" s="6">
        <v>3.0500000000000002E-3</v>
      </c>
      <c r="K1335" s="6">
        <v>1038</v>
      </c>
      <c r="L1335" s="6">
        <v>74</v>
      </c>
      <c r="M1335" s="35">
        <v>1024</v>
      </c>
      <c r="N1335" s="35">
        <v>23</v>
      </c>
      <c r="O1335" s="6">
        <v>1017</v>
      </c>
      <c r="P1335" s="6">
        <v>17</v>
      </c>
      <c r="Q1335" s="31">
        <f t="shared" si="133"/>
        <v>2.0231213872832332</v>
      </c>
      <c r="R1335" s="31">
        <f t="shared" si="134"/>
        <v>14.348602937875931</v>
      </c>
      <c r="S1335" s="92">
        <f t="shared" si="132"/>
        <v>2.0231213872832332</v>
      </c>
      <c r="T1335" s="32">
        <f t="shared" si="135"/>
        <v>1038</v>
      </c>
      <c r="U1335" s="32">
        <f t="shared" si="136"/>
        <v>74</v>
      </c>
    </row>
    <row r="1336" spans="1:21">
      <c r="A1336" s="6" t="s">
        <v>3140</v>
      </c>
      <c r="B1336" s="6">
        <v>1196</v>
      </c>
      <c r="C1336" s="6">
        <v>611</v>
      </c>
      <c r="D1336" s="6">
        <v>1.96</v>
      </c>
      <c r="E1336" s="6">
        <v>0.17483000000000001</v>
      </c>
      <c r="F1336" s="6">
        <v>1.0030000000000001E-2</v>
      </c>
      <c r="G1336" s="6">
        <v>12.46508</v>
      </c>
      <c r="H1336" s="6">
        <v>0.69459000000000004</v>
      </c>
      <c r="I1336" s="6">
        <v>0.51712999999999998</v>
      </c>
      <c r="J1336" s="6">
        <v>1.1820000000000001E-2</v>
      </c>
      <c r="K1336" s="6">
        <v>2604</v>
      </c>
      <c r="L1336" s="6">
        <v>98</v>
      </c>
      <c r="M1336" s="35">
        <v>2640</v>
      </c>
      <c r="N1336" s="35">
        <v>52</v>
      </c>
      <c r="O1336" s="6">
        <v>2687</v>
      </c>
      <c r="P1336" s="6">
        <v>50</v>
      </c>
      <c r="Q1336" s="31">
        <f t="shared" si="133"/>
        <v>-3.1874039938555976</v>
      </c>
      <c r="R1336" s="31">
        <f t="shared" si="134"/>
        <v>8.6643276894905021</v>
      </c>
      <c r="S1336" s="92">
        <f t="shared" si="132"/>
        <v>-3.1874039938555976</v>
      </c>
      <c r="T1336" s="32">
        <f t="shared" si="135"/>
        <v>2604</v>
      </c>
      <c r="U1336" s="32">
        <f t="shared" si="136"/>
        <v>98</v>
      </c>
    </row>
    <row r="1337" spans="1:21">
      <c r="A1337" s="6" t="s">
        <v>3141</v>
      </c>
      <c r="B1337" s="6">
        <v>176</v>
      </c>
      <c r="C1337" s="6">
        <v>322</v>
      </c>
      <c r="D1337" s="6">
        <v>0.55000000000000004</v>
      </c>
      <c r="E1337" s="6">
        <v>7.2020000000000001E-2</v>
      </c>
      <c r="F1337" s="6">
        <v>2.2399999999999998E-3</v>
      </c>
      <c r="G1337" s="6">
        <v>1.6359600000000001</v>
      </c>
      <c r="H1337" s="6">
        <v>5.0250000000000003E-2</v>
      </c>
      <c r="I1337" s="6">
        <v>0.16481999999999999</v>
      </c>
      <c r="J1337" s="6">
        <v>2.6700000000000001E-3</v>
      </c>
      <c r="K1337" s="6">
        <v>987</v>
      </c>
      <c r="L1337" s="6">
        <v>65</v>
      </c>
      <c r="M1337" s="35">
        <v>984</v>
      </c>
      <c r="N1337" s="35">
        <v>19</v>
      </c>
      <c r="O1337" s="6">
        <v>984</v>
      </c>
      <c r="P1337" s="6">
        <v>15</v>
      </c>
      <c r="Q1337" s="31">
        <f t="shared" si="133"/>
        <v>0.30395136778115228</v>
      </c>
      <c r="R1337" s="31">
        <f t="shared" si="134"/>
        <v>13.478384246665945</v>
      </c>
      <c r="S1337" s="92">
        <f t="shared" si="132"/>
        <v>0.30395136778115228</v>
      </c>
      <c r="T1337" s="32">
        <f t="shared" si="135"/>
        <v>984</v>
      </c>
      <c r="U1337" s="32">
        <f t="shared" si="136"/>
        <v>15</v>
      </c>
    </row>
    <row r="1338" spans="1:21">
      <c r="A1338" s="6" t="s">
        <v>3142</v>
      </c>
      <c r="B1338" s="6">
        <v>708</v>
      </c>
      <c r="C1338" s="6">
        <v>1671</v>
      </c>
      <c r="D1338" s="6">
        <v>0.42</v>
      </c>
      <c r="E1338" s="6">
        <v>0.1017</v>
      </c>
      <c r="F1338" s="6">
        <v>3.4499999999999999E-3</v>
      </c>
      <c r="G1338" s="6">
        <v>3.9832200000000002</v>
      </c>
      <c r="H1338" s="6">
        <v>0.13228000000000001</v>
      </c>
      <c r="I1338" s="6">
        <v>0.28410000000000002</v>
      </c>
      <c r="J1338" s="6">
        <v>4.81E-3</v>
      </c>
      <c r="K1338" s="6">
        <v>1655</v>
      </c>
      <c r="L1338" s="6">
        <v>64</v>
      </c>
      <c r="M1338" s="35">
        <v>1631</v>
      </c>
      <c r="N1338" s="35">
        <v>27</v>
      </c>
      <c r="O1338" s="6">
        <v>1612</v>
      </c>
      <c r="P1338" s="6">
        <v>24</v>
      </c>
      <c r="Q1338" s="31">
        <f t="shared" si="133"/>
        <v>2.5981873111782461</v>
      </c>
      <c r="R1338" s="31">
        <f t="shared" si="134"/>
        <v>8.072219482107883</v>
      </c>
      <c r="S1338" s="92">
        <f t="shared" si="132"/>
        <v>2.5981873111782461</v>
      </c>
      <c r="T1338" s="32">
        <f t="shared" si="135"/>
        <v>1655</v>
      </c>
      <c r="U1338" s="32">
        <f t="shared" si="136"/>
        <v>64</v>
      </c>
    </row>
    <row r="1339" spans="1:21">
      <c r="A1339" s="6" t="s">
        <v>3143</v>
      </c>
      <c r="B1339" s="6">
        <v>437</v>
      </c>
      <c r="C1339" s="6">
        <v>737</v>
      </c>
      <c r="D1339" s="6">
        <v>0.59</v>
      </c>
      <c r="E1339" s="6">
        <v>8.3140000000000006E-2</v>
      </c>
      <c r="F1339" s="6">
        <v>1.9599999999999999E-3</v>
      </c>
      <c r="G1339" s="6">
        <v>2.5091999999999999</v>
      </c>
      <c r="H1339" s="6">
        <v>6.0440000000000001E-2</v>
      </c>
      <c r="I1339" s="6">
        <v>0.21893000000000001</v>
      </c>
      <c r="J1339" s="6">
        <v>3.29E-3</v>
      </c>
      <c r="K1339" s="6">
        <v>1273</v>
      </c>
      <c r="L1339" s="6">
        <v>47</v>
      </c>
      <c r="M1339" s="35">
        <v>1275</v>
      </c>
      <c r="N1339" s="35">
        <v>17</v>
      </c>
      <c r="O1339" s="6">
        <v>1276</v>
      </c>
      <c r="P1339" s="6">
        <v>17</v>
      </c>
      <c r="Q1339" s="31">
        <f t="shared" si="133"/>
        <v>-0.23566378633150808</v>
      </c>
      <c r="R1339" s="31">
        <f t="shared" si="134"/>
        <v>7.868683126515541</v>
      </c>
      <c r="S1339" s="92">
        <f t="shared" si="132"/>
        <v>-0.23566378633150808</v>
      </c>
      <c r="T1339" s="32">
        <f t="shared" si="135"/>
        <v>1273</v>
      </c>
      <c r="U1339" s="32">
        <f t="shared" si="136"/>
        <v>47</v>
      </c>
    </row>
    <row r="1340" spans="1:21">
      <c r="A1340" s="6" t="s">
        <v>3144</v>
      </c>
      <c r="B1340" s="6">
        <v>397</v>
      </c>
      <c r="C1340" s="6">
        <v>1118</v>
      </c>
      <c r="D1340" s="6">
        <v>0.35</v>
      </c>
      <c r="E1340" s="6">
        <v>7.5819999999999999E-2</v>
      </c>
      <c r="F1340" s="6">
        <v>2.8800000000000002E-3</v>
      </c>
      <c r="G1340" s="6">
        <v>1.3719600000000001</v>
      </c>
      <c r="H1340" s="6">
        <v>5.1020000000000003E-2</v>
      </c>
      <c r="I1340" s="6">
        <v>0.13134000000000001</v>
      </c>
      <c r="J1340" s="6">
        <v>2.3700000000000001E-3</v>
      </c>
      <c r="K1340" s="6">
        <v>1090</v>
      </c>
      <c r="L1340" s="6">
        <v>78</v>
      </c>
      <c r="M1340" s="35">
        <v>877</v>
      </c>
      <c r="N1340" s="35">
        <v>22</v>
      </c>
      <c r="O1340" s="6">
        <v>796</v>
      </c>
      <c r="P1340" s="6">
        <v>14</v>
      </c>
      <c r="Q1340" s="31">
        <f t="shared" si="133"/>
        <v>26.972477064220179</v>
      </c>
      <c r="R1340" s="31">
        <f t="shared" si="134"/>
        <v>10.762697825290534</v>
      </c>
      <c r="S1340" s="92" t="str">
        <f t="shared" si="132"/>
        <v>X</v>
      </c>
      <c r="T1340" s="32">
        <f t="shared" si="135"/>
        <v>796</v>
      </c>
      <c r="U1340" s="32">
        <f t="shared" si="136"/>
        <v>14</v>
      </c>
    </row>
    <row r="1341" spans="1:21">
      <c r="A1341" s="6" t="s">
        <v>3145</v>
      </c>
      <c r="B1341" s="6">
        <v>1199</v>
      </c>
      <c r="C1341" s="6">
        <v>578</v>
      </c>
      <c r="D1341" s="6">
        <v>2.08</v>
      </c>
      <c r="E1341" s="6">
        <v>5.9200000000000003E-2</v>
      </c>
      <c r="F1341" s="6">
        <v>2.64E-3</v>
      </c>
      <c r="G1341" s="6">
        <v>0.76549</v>
      </c>
      <c r="H1341" s="6">
        <v>3.3149999999999999E-2</v>
      </c>
      <c r="I1341" s="6">
        <v>9.3789999999999998E-2</v>
      </c>
      <c r="J1341" s="6">
        <v>1.8E-3</v>
      </c>
      <c r="K1341" s="6">
        <v>574</v>
      </c>
      <c r="L1341" s="6">
        <v>99</v>
      </c>
      <c r="M1341" s="35">
        <v>577</v>
      </c>
      <c r="N1341" s="35">
        <v>19</v>
      </c>
      <c r="O1341" s="6">
        <v>578</v>
      </c>
      <c r="P1341" s="6">
        <v>11</v>
      </c>
      <c r="Q1341" s="31">
        <f t="shared" si="133"/>
        <v>-0.69686411149825211</v>
      </c>
      <c r="R1341" s="31">
        <f t="shared" si="134"/>
        <v>34.945972593206321</v>
      </c>
      <c r="S1341" s="92">
        <f t="shared" si="132"/>
        <v>-0.69686411149825211</v>
      </c>
      <c r="T1341" s="32">
        <f t="shared" si="135"/>
        <v>578</v>
      </c>
      <c r="U1341" s="32">
        <f t="shared" si="136"/>
        <v>11</v>
      </c>
    </row>
    <row r="1342" spans="1:21">
      <c r="A1342" s="6" t="s">
        <v>3146</v>
      </c>
      <c r="B1342" s="6">
        <v>4197</v>
      </c>
      <c r="C1342" s="6">
        <v>1477</v>
      </c>
      <c r="D1342" s="6">
        <v>2.84</v>
      </c>
      <c r="E1342" s="6">
        <v>7.1679999999999994E-2</v>
      </c>
      <c r="F1342" s="6">
        <v>2.14E-3</v>
      </c>
      <c r="G1342" s="6">
        <v>1.6128400000000001</v>
      </c>
      <c r="H1342" s="6">
        <v>4.7469999999999998E-2</v>
      </c>
      <c r="I1342" s="6">
        <v>0.16328000000000001</v>
      </c>
      <c r="J1342" s="6">
        <v>2.64E-3</v>
      </c>
      <c r="K1342" s="6">
        <v>977</v>
      </c>
      <c r="L1342" s="6">
        <v>62</v>
      </c>
      <c r="M1342" s="35">
        <v>975</v>
      </c>
      <c r="N1342" s="35">
        <v>18</v>
      </c>
      <c r="O1342" s="6">
        <v>975</v>
      </c>
      <c r="P1342" s="6">
        <v>15</v>
      </c>
      <c r="Q1342" s="31">
        <f t="shared" si="133"/>
        <v>0.20470829068577334</v>
      </c>
      <c r="R1342" s="31">
        <f t="shared" si="134"/>
        <v>13.03282713588251</v>
      </c>
      <c r="S1342" s="92">
        <f t="shared" si="132"/>
        <v>0.20470829068577334</v>
      </c>
      <c r="T1342" s="32">
        <f t="shared" si="135"/>
        <v>975</v>
      </c>
      <c r="U1342" s="32">
        <f t="shared" si="136"/>
        <v>15</v>
      </c>
    </row>
    <row r="1343" spans="1:21">
      <c r="A1343" s="6" t="s">
        <v>3147</v>
      </c>
      <c r="B1343" s="6">
        <v>272</v>
      </c>
      <c r="C1343" s="6">
        <v>189</v>
      </c>
      <c r="D1343" s="6">
        <v>1.44</v>
      </c>
      <c r="E1343" s="6">
        <v>6.3799999999999996E-2</v>
      </c>
      <c r="F1343" s="6">
        <v>1.66E-3</v>
      </c>
      <c r="G1343" s="6">
        <v>1.04118</v>
      </c>
      <c r="H1343" s="6">
        <v>2.7019999999999999E-2</v>
      </c>
      <c r="I1343" s="6">
        <v>0.11845</v>
      </c>
      <c r="J1343" s="6">
        <v>1.8E-3</v>
      </c>
      <c r="K1343" s="6">
        <v>735</v>
      </c>
      <c r="L1343" s="6">
        <v>56</v>
      </c>
      <c r="M1343" s="35">
        <v>725</v>
      </c>
      <c r="N1343" s="35">
        <v>13</v>
      </c>
      <c r="O1343" s="6">
        <v>722</v>
      </c>
      <c r="P1343" s="6">
        <v>10</v>
      </c>
      <c r="Q1343" s="31">
        <f t="shared" si="133"/>
        <v>1.7687074829931926</v>
      </c>
      <c r="R1343" s="31">
        <f t="shared" si="134"/>
        <v>15.213896504237029</v>
      </c>
      <c r="S1343" s="92">
        <f t="shared" si="132"/>
        <v>1.7687074829931926</v>
      </c>
      <c r="T1343" s="32">
        <f t="shared" si="135"/>
        <v>722</v>
      </c>
      <c r="U1343" s="32">
        <f t="shared" si="136"/>
        <v>10</v>
      </c>
    </row>
    <row r="1344" spans="1:21">
      <c r="A1344" s="6" t="s">
        <v>3148</v>
      </c>
      <c r="B1344" s="6">
        <v>91</v>
      </c>
      <c r="C1344" s="6">
        <v>467</v>
      </c>
      <c r="D1344" s="6">
        <v>0.19</v>
      </c>
      <c r="E1344" s="6">
        <v>7.1290000000000006E-2</v>
      </c>
      <c r="F1344" s="6">
        <v>2.7899999999999999E-3</v>
      </c>
      <c r="G1344" s="6">
        <v>1.59609</v>
      </c>
      <c r="H1344" s="6">
        <v>6.0310000000000002E-2</v>
      </c>
      <c r="I1344" s="6">
        <v>0.16248000000000001</v>
      </c>
      <c r="J1344" s="6">
        <v>2.96E-3</v>
      </c>
      <c r="K1344" s="6">
        <v>966</v>
      </c>
      <c r="L1344" s="6">
        <v>82</v>
      </c>
      <c r="M1344" s="35">
        <v>969</v>
      </c>
      <c r="N1344" s="35">
        <v>24</v>
      </c>
      <c r="O1344" s="6">
        <v>971</v>
      </c>
      <c r="P1344" s="6">
        <v>16</v>
      </c>
      <c r="Q1344" s="31">
        <f t="shared" si="133"/>
        <v>-0.51759834368529933</v>
      </c>
      <c r="R1344" s="31">
        <f t="shared" si="134"/>
        <v>17.383645615503724</v>
      </c>
      <c r="S1344" s="92">
        <f t="shared" si="132"/>
        <v>-0.51759834368529933</v>
      </c>
      <c r="T1344" s="32">
        <f t="shared" si="135"/>
        <v>971</v>
      </c>
      <c r="U1344" s="32">
        <f t="shared" si="136"/>
        <v>16</v>
      </c>
    </row>
    <row r="1345" spans="1:21">
      <c r="A1345" s="6" t="s">
        <v>3149</v>
      </c>
      <c r="B1345" s="6">
        <v>331</v>
      </c>
      <c r="C1345" s="6">
        <v>256</v>
      </c>
      <c r="D1345" s="6">
        <v>1.29</v>
      </c>
      <c r="E1345" s="6">
        <v>7.4969999999999995E-2</v>
      </c>
      <c r="F1345" s="6">
        <v>3.64E-3</v>
      </c>
      <c r="G1345" s="6">
        <v>1.70557</v>
      </c>
      <c r="H1345" s="6">
        <v>7.9009999999999997E-2</v>
      </c>
      <c r="I1345" s="6">
        <v>0.16513</v>
      </c>
      <c r="J1345" s="6">
        <v>3.48E-3</v>
      </c>
      <c r="K1345" s="6">
        <v>1068</v>
      </c>
      <c r="L1345" s="6">
        <v>100</v>
      </c>
      <c r="M1345" s="35">
        <v>1011</v>
      </c>
      <c r="N1345" s="35">
        <v>30</v>
      </c>
      <c r="O1345" s="6">
        <v>985</v>
      </c>
      <c r="P1345" s="6">
        <v>19</v>
      </c>
      <c r="Q1345" s="31">
        <f t="shared" si="133"/>
        <v>7.7715355805243469</v>
      </c>
      <c r="R1345" s="31">
        <f t="shared" si="134"/>
        <v>17.633937315509556</v>
      </c>
      <c r="S1345" s="92">
        <f t="shared" si="132"/>
        <v>7.7715355805243469</v>
      </c>
      <c r="T1345" s="32">
        <f t="shared" si="135"/>
        <v>985</v>
      </c>
      <c r="U1345" s="32">
        <f t="shared" si="136"/>
        <v>19</v>
      </c>
    </row>
    <row r="1346" spans="1:21">
      <c r="A1346" s="6" t="s">
        <v>3150</v>
      </c>
      <c r="B1346" s="6">
        <v>85</v>
      </c>
      <c r="C1346" s="6">
        <v>495</v>
      </c>
      <c r="D1346" s="6">
        <v>0.17</v>
      </c>
      <c r="E1346" s="6">
        <v>0.15886</v>
      </c>
      <c r="F1346" s="6">
        <v>3.3300000000000001E-3</v>
      </c>
      <c r="G1346" s="6">
        <v>10.039070000000001</v>
      </c>
      <c r="H1346" s="6">
        <v>0.21485000000000001</v>
      </c>
      <c r="I1346" s="6">
        <v>0.45834999999999998</v>
      </c>
      <c r="J1346" s="6">
        <v>6.5100000000000002E-3</v>
      </c>
      <c r="K1346" s="6">
        <v>2444</v>
      </c>
      <c r="L1346" s="6">
        <v>36</v>
      </c>
      <c r="M1346" s="35">
        <v>2438</v>
      </c>
      <c r="N1346" s="35">
        <v>20</v>
      </c>
      <c r="O1346" s="6">
        <v>2432</v>
      </c>
      <c r="P1346" s="6">
        <v>29</v>
      </c>
      <c r="Q1346" s="31">
        <f t="shared" si="133"/>
        <v>0.49099836333879043</v>
      </c>
      <c r="R1346" s="31">
        <f t="shared" si="134"/>
        <v>3.771700379034665</v>
      </c>
      <c r="S1346" s="92">
        <f t="shared" si="132"/>
        <v>0.49099836333879043</v>
      </c>
      <c r="T1346" s="32">
        <f t="shared" si="135"/>
        <v>2444</v>
      </c>
      <c r="U1346" s="32">
        <f t="shared" si="136"/>
        <v>36</v>
      </c>
    </row>
    <row r="1347" spans="1:21">
      <c r="A1347" s="6" t="s">
        <v>3151</v>
      </c>
      <c r="B1347" s="6">
        <v>590</v>
      </c>
      <c r="C1347" s="6">
        <v>154</v>
      </c>
      <c r="D1347" s="6">
        <v>3.84</v>
      </c>
      <c r="E1347" s="6">
        <v>6.4909999999999995E-2</v>
      </c>
      <c r="F1347" s="6">
        <v>1.8799999999999999E-3</v>
      </c>
      <c r="G1347" s="6">
        <v>1.1376900000000001</v>
      </c>
      <c r="H1347" s="6">
        <v>3.279E-2</v>
      </c>
      <c r="I1347" s="6">
        <v>0.12716</v>
      </c>
      <c r="J1347" s="6">
        <v>2.0400000000000001E-3</v>
      </c>
      <c r="K1347" s="6">
        <v>771</v>
      </c>
      <c r="L1347" s="6">
        <v>62</v>
      </c>
      <c r="M1347" s="35">
        <v>771</v>
      </c>
      <c r="N1347" s="35">
        <v>16</v>
      </c>
      <c r="O1347" s="6">
        <v>772</v>
      </c>
      <c r="P1347" s="6">
        <v>12</v>
      </c>
      <c r="Q1347" s="31">
        <f t="shared" si="133"/>
        <v>-0.12970168612191912</v>
      </c>
      <c r="R1347" s="31">
        <f t="shared" si="134"/>
        <v>16.401962472909709</v>
      </c>
      <c r="S1347" s="92">
        <f t="shared" si="132"/>
        <v>-0.12970168612191912</v>
      </c>
      <c r="T1347" s="32">
        <f t="shared" si="135"/>
        <v>772</v>
      </c>
      <c r="U1347" s="32">
        <f t="shared" si="136"/>
        <v>12</v>
      </c>
    </row>
    <row r="1348" spans="1:21">
      <c r="A1348" s="6" t="s">
        <v>3152</v>
      </c>
      <c r="B1348" s="6">
        <v>580</v>
      </c>
      <c r="C1348" s="6">
        <v>1777</v>
      </c>
      <c r="D1348" s="6">
        <v>0.33</v>
      </c>
      <c r="E1348" s="6">
        <v>7.4520000000000003E-2</v>
      </c>
      <c r="F1348" s="6">
        <v>1.8400000000000001E-3</v>
      </c>
      <c r="G1348" s="6">
        <v>1.84673</v>
      </c>
      <c r="H1348" s="6">
        <v>4.6870000000000002E-2</v>
      </c>
      <c r="I1348" s="6">
        <v>0.17977000000000001</v>
      </c>
      <c r="J1348" s="6">
        <v>2.9199999999999999E-3</v>
      </c>
      <c r="K1348" s="6">
        <v>1056</v>
      </c>
      <c r="L1348" s="6">
        <v>51</v>
      </c>
      <c r="M1348" s="35">
        <v>1062</v>
      </c>
      <c r="N1348" s="35">
        <v>17</v>
      </c>
      <c r="O1348" s="6">
        <v>1066</v>
      </c>
      <c r="P1348" s="6">
        <v>16</v>
      </c>
      <c r="Q1348" s="31">
        <f t="shared" si="133"/>
        <v>-0.94696969696970168</v>
      </c>
      <c r="R1348" s="31">
        <f t="shared" si="134"/>
        <v>10.210590014398747</v>
      </c>
      <c r="S1348" s="92">
        <f t="shared" ref="S1348:S1411" si="137">IF(OR(Q1348-R1348&gt;10,Q1348+R1348&lt;-5),"X",Q1348)</f>
        <v>-0.94696969696970168</v>
      </c>
      <c r="T1348" s="32">
        <f t="shared" si="135"/>
        <v>1056</v>
      </c>
      <c r="U1348" s="32">
        <f t="shared" si="136"/>
        <v>51</v>
      </c>
    </row>
    <row r="1349" spans="1:21">
      <c r="A1349" s="6" t="s">
        <v>3153</v>
      </c>
      <c r="B1349" s="6">
        <v>105</v>
      </c>
      <c r="C1349" s="6">
        <v>142</v>
      </c>
      <c r="D1349" s="6">
        <v>0.73</v>
      </c>
      <c r="E1349" s="6">
        <v>6.6519999999999996E-2</v>
      </c>
      <c r="F1349" s="6">
        <v>1.5299999999999999E-3</v>
      </c>
      <c r="G1349" s="6">
        <v>1.2501</v>
      </c>
      <c r="H1349" s="6">
        <v>2.9090000000000001E-2</v>
      </c>
      <c r="I1349" s="6">
        <v>0.13632</v>
      </c>
      <c r="J1349" s="6">
        <v>1.9599999999999999E-3</v>
      </c>
      <c r="K1349" s="6">
        <v>823</v>
      </c>
      <c r="L1349" s="6">
        <v>49</v>
      </c>
      <c r="M1349" s="35">
        <v>823</v>
      </c>
      <c r="N1349" s="35">
        <v>13</v>
      </c>
      <c r="O1349" s="6">
        <v>824</v>
      </c>
      <c r="P1349" s="6">
        <v>11</v>
      </c>
      <c r="Q1349" s="31">
        <f t="shared" si="133"/>
        <v>-0.12150668286756705</v>
      </c>
      <c r="R1349" s="31">
        <f t="shared" si="134"/>
        <v>12.218131779208234</v>
      </c>
      <c r="S1349" s="92">
        <f t="shared" si="137"/>
        <v>-0.12150668286756705</v>
      </c>
      <c r="T1349" s="32">
        <f t="shared" si="135"/>
        <v>824</v>
      </c>
      <c r="U1349" s="32">
        <f t="shared" si="136"/>
        <v>11</v>
      </c>
    </row>
    <row r="1350" spans="1:21">
      <c r="A1350" s="6" t="s">
        <v>3154</v>
      </c>
      <c r="B1350" s="6">
        <v>475</v>
      </c>
      <c r="C1350" s="6">
        <v>406</v>
      </c>
      <c r="D1350" s="6">
        <v>1.17</v>
      </c>
      <c r="E1350" s="6">
        <v>0.16431999999999999</v>
      </c>
      <c r="F1350" s="6">
        <v>3.14E-3</v>
      </c>
      <c r="G1350" s="6">
        <v>10.7676</v>
      </c>
      <c r="H1350" s="6">
        <v>0.21687000000000001</v>
      </c>
      <c r="I1350" s="6">
        <v>0.47536</v>
      </c>
      <c r="J1350" s="6">
        <v>6.8700000000000002E-3</v>
      </c>
      <c r="K1350" s="6">
        <v>2501</v>
      </c>
      <c r="L1350" s="6">
        <v>33</v>
      </c>
      <c r="M1350" s="35">
        <v>2503</v>
      </c>
      <c r="N1350" s="35">
        <v>19</v>
      </c>
      <c r="O1350" s="6">
        <v>2507</v>
      </c>
      <c r="P1350" s="6">
        <v>30</v>
      </c>
      <c r="Q1350" s="31">
        <f t="shared" si="133"/>
        <v>-0.23990403838465291</v>
      </c>
      <c r="R1350" s="31">
        <f t="shared" si="134"/>
        <v>3.5711169786045533</v>
      </c>
      <c r="S1350" s="92">
        <f t="shared" si="137"/>
        <v>-0.23990403838465291</v>
      </c>
      <c r="T1350" s="32">
        <f t="shared" si="135"/>
        <v>2501</v>
      </c>
      <c r="U1350" s="32">
        <f t="shared" si="136"/>
        <v>33</v>
      </c>
    </row>
    <row r="1351" spans="1:21">
      <c r="A1351" s="6" t="s">
        <v>3155</v>
      </c>
      <c r="B1351" s="6">
        <v>729</v>
      </c>
      <c r="C1351" s="6">
        <v>1713</v>
      </c>
      <c r="D1351" s="6">
        <v>0.43</v>
      </c>
      <c r="E1351" s="6">
        <v>0.14863000000000001</v>
      </c>
      <c r="F1351" s="6">
        <v>5.3600000000000002E-3</v>
      </c>
      <c r="G1351" s="6">
        <v>8.9322499999999998</v>
      </c>
      <c r="H1351" s="6">
        <v>0.31968000000000002</v>
      </c>
      <c r="I1351" s="6">
        <v>0.43580999999999998</v>
      </c>
      <c r="J1351" s="6">
        <v>8.4600000000000005E-3</v>
      </c>
      <c r="K1351" s="6">
        <v>2330</v>
      </c>
      <c r="L1351" s="6">
        <v>63</v>
      </c>
      <c r="M1351" s="35">
        <v>2331</v>
      </c>
      <c r="N1351" s="35">
        <v>33</v>
      </c>
      <c r="O1351" s="6">
        <v>2332</v>
      </c>
      <c r="P1351" s="6">
        <v>38</v>
      </c>
      <c r="Q1351" s="31">
        <f t="shared" si="133"/>
        <v>-8.5836909871250811E-2</v>
      </c>
      <c r="R1351" s="31">
        <f t="shared" si="134"/>
        <v>6.3192621534662887</v>
      </c>
      <c r="S1351" s="92">
        <f t="shared" si="137"/>
        <v>-8.5836909871250811E-2</v>
      </c>
      <c r="T1351" s="32">
        <f t="shared" si="135"/>
        <v>2330</v>
      </c>
      <c r="U1351" s="32">
        <f t="shared" si="136"/>
        <v>63</v>
      </c>
    </row>
    <row r="1352" spans="1:21">
      <c r="A1352" s="6" t="s">
        <v>3156</v>
      </c>
      <c r="B1352" s="6">
        <v>388</v>
      </c>
      <c r="C1352" s="6">
        <v>369</v>
      </c>
      <c r="D1352" s="6">
        <v>1.05</v>
      </c>
      <c r="E1352" s="6">
        <v>7.1199999999999999E-2</v>
      </c>
      <c r="F1352" s="6">
        <v>1.58E-3</v>
      </c>
      <c r="G1352" s="6">
        <v>1.5924799999999999</v>
      </c>
      <c r="H1352" s="6">
        <v>3.644E-2</v>
      </c>
      <c r="I1352" s="6">
        <v>0.16225999999999999</v>
      </c>
      <c r="J1352" s="6">
        <v>2.4299999999999999E-3</v>
      </c>
      <c r="K1352" s="6">
        <v>963</v>
      </c>
      <c r="L1352" s="6">
        <v>46</v>
      </c>
      <c r="M1352" s="35">
        <v>967</v>
      </c>
      <c r="N1352" s="35">
        <v>14</v>
      </c>
      <c r="O1352" s="6">
        <v>969</v>
      </c>
      <c r="P1352" s="6">
        <v>13</v>
      </c>
      <c r="Q1352" s="31">
        <f t="shared" si="133"/>
        <v>-0.6230529595015577</v>
      </c>
      <c r="R1352" s="31">
        <f t="shared" si="134"/>
        <v>9.9849509584425675</v>
      </c>
      <c r="S1352" s="92">
        <f t="shared" si="137"/>
        <v>-0.6230529595015577</v>
      </c>
      <c r="T1352" s="32">
        <f t="shared" si="135"/>
        <v>969</v>
      </c>
      <c r="U1352" s="32">
        <f t="shared" si="136"/>
        <v>13</v>
      </c>
    </row>
    <row r="1353" spans="1:21">
      <c r="A1353" s="6" t="s">
        <v>3157</v>
      </c>
      <c r="B1353" s="6">
        <v>721</v>
      </c>
      <c r="C1353" s="6">
        <v>1008</v>
      </c>
      <c r="D1353" s="6">
        <v>0.71</v>
      </c>
      <c r="E1353" s="6">
        <v>6.0539999999999997E-2</v>
      </c>
      <c r="F1353" s="6">
        <v>1.6299999999999999E-3</v>
      </c>
      <c r="G1353" s="6">
        <v>0.84528999999999999</v>
      </c>
      <c r="H1353" s="6">
        <v>2.2950000000000002E-2</v>
      </c>
      <c r="I1353" s="6">
        <v>0.10128</v>
      </c>
      <c r="J1353" s="6">
        <v>1.57E-3</v>
      </c>
      <c r="K1353" s="6">
        <v>623</v>
      </c>
      <c r="L1353" s="6">
        <v>59</v>
      </c>
      <c r="M1353" s="35">
        <v>622</v>
      </c>
      <c r="N1353" s="35">
        <v>13</v>
      </c>
      <c r="O1353" s="6">
        <v>622</v>
      </c>
      <c r="P1353" s="6">
        <v>9</v>
      </c>
      <c r="Q1353" s="31">
        <f t="shared" si="133"/>
        <v>0.16051364365970988</v>
      </c>
      <c r="R1353" s="31">
        <f t="shared" si="134"/>
        <v>19.129654855342803</v>
      </c>
      <c r="S1353" s="92">
        <f t="shared" si="137"/>
        <v>0.16051364365970988</v>
      </c>
      <c r="T1353" s="32">
        <f t="shared" si="135"/>
        <v>622</v>
      </c>
      <c r="U1353" s="32">
        <f t="shared" si="136"/>
        <v>9</v>
      </c>
    </row>
    <row r="1354" spans="1:21">
      <c r="A1354" s="6" t="s">
        <v>3158</v>
      </c>
      <c r="B1354" s="6">
        <v>173</v>
      </c>
      <c r="C1354" s="6">
        <v>113</v>
      </c>
      <c r="D1354" s="6">
        <v>1.53</v>
      </c>
      <c r="E1354" s="6">
        <v>0.15128</v>
      </c>
      <c r="F1354" s="6">
        <v>5.77E-3</v>
      </c>
      <c r="G1354" s="6">
        <v>9.2745800000000003</v>
      </c>
      <c r="H1354" s="6">
        <v>0.33381</v>
      </c>
      <c r="I1354" s="6">
        <v>0.44466</v>
      </c>
      <c r="J1354" s="6">
        <v>7.9000000000000008E-3</v>
      </c>
      <c r="K1354" s="6">
        <v>2360</v>
      </c>
      <c r="L1354" s="6">
        <v>67</v>
      </c>
      <c r="M1354" s="35">
        <v>2366</v>
      </c>
      <c r="N1354" s="35">
        <v>33</v>
      </c>
      <c r="O1354" s="6">
        <v>2371</v>
      </c>
      <c r="P1354" s="6">
        <v>35</v>
      </c>
      <c r="Q1354" s="31">
        <f t="shared" si="133"/>
        <v>-0.46610169491525522</v>
      </c>
      <c r="R1354" s="31">
        <f t="shared" si="134"/>
        <v>6.4294863369101911</v>
      </c>
      <c r="S1354" s="92">
        <f t="shared" si="137"/>
        <v>-0.46610169491525522</v>
      </c>
      <c r="T1354" s="32">
        <f t="shared" si="135"/>
        <v>2360</v>
      </c>
      <c r="U1354" s="32">
        <f t="shared" si="136"/>
        <v>67</v>
      </c>
    </row>
    <row r="1355" spans="1:21">
      <c r="A1355" s="6" t="s">
        <v>3159</v>
      </c>
      <c r="B1355" s="6">
        <v>52</v>
      </c>
      <c r="C1355" s="6">
        <v>92</v>
      </c>
      <c r="D1355" s="6">
        <v>0.56000000000000005</v>
      </c>
      <c r="E1355" s="6">
        <v>0.16500999999999999</v>
      </c>
      <c r="F1355" s="6">
        <v>7.1500000000000001E-3</v>
      </c>
      <c r="G1355" s="6">
        <v>10.75024</v>
      </c>
      <c r="H1355" s="6">
        <v>0.44005</v>
      </c>
      <c r="I1355" s="6">
        <v>0.47211999999999998</v>
      </c>
      <c r="J1355" s="6">
        <v>8.9999999999999993E-3</v>
      </c>
      <c r="K1355" s="6">
        <v>2508</v>
      </c>
      <c r="L1355" s="6">
        <v>75</v>
      </c>
      <c r="M1355" s="35">
        <v>2502</v>
      </c>
      <c r="N1355" s="35">
        <v>38</v>
      </c>
      <c r="O1355" s="6">
        <v>2493</v>
      </c>
      <c r="P1355" s="6">
        <v>39</v>
      </c>
      <c r="Q1355" s="31">
        <f t="shared" si="133"/>
        <v>0.59808612440190867</v>
      </c>
      <c r="R1355" s="31">
        <f t="shared" si="134"/>
        <v>6.7094335954700446</v>
      </c>
      <c r="S1355" s="92">
        <f t="shared" si="137"/>
        <v>0.59808612440190867</v>
      </c>
      <c r="T1355" s="32">
        <f t="shared" si="135"/>
        <v>2508</v>
      </c>
      <c r="U1355" s="32">
        <f t="shared" si="136"/>
        <v>75</v>
      </c>
    </row>
    <row r="1356" spans="1:21">
      <c r="A1356" s="6" t="s">
        <v>3160</v>
      </c>
      <c r="B1356" s="6">
        <v>608</v>
      </c>
      <c r="C1356" s="6">
        <v>738</v>
      </c>
      <c r="D1356" s="6">
        <v>0.82</v>
      </c>
      <c r="E1356" s="6">
        <v>7.6590000000000005E-2</v>
      </c>
      <c r="F1356" s="6">
        <v>2.7499999999999998E-3</v>
      </c>
      <c r="G1356" s="6">
        <v>1.9735400000000001</v>
      </c>
      <c r="H1356" s="6">
        <v>7.0419999999999996E-2</v>
      </c>
      <c r="I1356" s="6">
        <v>0.18693000000000001</v>
      </c>
      <c r="J1356" s="6">
        <v>3.32E-3</v>
      </c>
      <c r="K1356" s="6">
        <v>1111</v>
      </c>
      <c r="L1356" s="6">
        <v>73</v>
      </c>
      <c r="M1356" s="35">
        <v>1107</v>
      </c>
      <c r="N1356" s="35">
        <v>24</v>
      </c>
      <c r="O1356" s="6">
        <v>1105</v>
      </c>
      <c r="P1356" s="6">
        <v>18</v>
      </c>
      <c r="Q1356" s="31">
        <f t="shared" si="133"/>
        <v>0.5400540054005365</v>
      </c>
      <c r="R1356" s="31">
        <f t="shared" si="134"/>
        <v>13.466016133021071</v>
      </c>
      <c r="S1356" s="92">
        <f t="shared" si="137"/>
        <v>0.5400540054005365</v>
      </c>
      <c r="T1356" s="32">
        <f t="shared" si="135"/>
        <v>1111</v>
      </c>
      <c r="U1356" s="32">
        <f t="shared" si="136"/>
        <v>73</v>
      </c>
    </row>
    <row r="1357" spans="1:21">
      <c r="A1357" s="6" t="s">
        <v>3161</v>
      </c>
      <c r="B1357" s="6">
        <v>1285</v>
      </c>
      <c r="C1357" s="6">
        <v>1483</v>
      </c>
      <c r="D1357" s="6">
        <v>0.87</v>
      </c>
      <c r="E1357" s="6">
        <v>6.4420000000000005E-2</v>
      </c>
      <c r="F1357" s="6">
        <v>1.1299999999999999E-3</v>
      </c>
      <c r="G1357" s="6">
        <v>1.08988</v>
      </c>
      <c r="H1357" s="6">
        <v>2.019E-2</v>
      </c>
      <c r="I1357" s="6">
        <v>0.12271</v>
      </c>
      <c r="J1357" s="6">
        <v>1.66E-3</v>
      </c>
      <c r="K1357" s="6">
        <v>755</v>
      </c>
      <c r="L1357" s="6">
        <v>38</v>
      </c>
      <c r="M1357" s="35">
        <v>748</v>
      </c>
      <c r="N1357" s="35">
        <v>10</v>
      </c>
      <c r="O1357" s="6">
        <v>746</v>
      </c>
      <c r="P1357" s="6">
        <v>10</v>
      </c>
      <c r="Q1357" s="31">
        <f t="shared" ref="Q1357:Q1410" si="138">(1-O1357/K1357)*100</f>
        <v>1.192052980132452</v>
      </c>
      <c r="R1357" s="31">
        <f t="shared" ref="R1357:R1410" si="139">SQRT((2*P1357)^2*(-1/K1357)^2+(2*L1357)^2*(O1357/K1357^2)^2)*100</f>
        <v>10.292945925378048</v>
      </c>
      <c r="S1357" s="92">
        <f t="shared" si="137"/>
        <v>1.192052980132452</v>
      </c>
      <c r="T1357" s="32">
        <f t="shared" ref="T1357:T1410" si="140">IF(O1357&lt;=1000,O1357,K1357)</f>
        <v>746</v>
      </c>
      <c r="U1357" s="32">
        <f t="shared" ref="U1357:U1410" si="141">IF(T1357&lt;=1000,P1357,L1357)</f>
        <v>10</v>
      </c>
    </row>
    <row r="1358" spans="1:21">
      <c r="A1358" s="6" t="s">
        <v>3162</v>
      </c>
      <c r="B1358" s="6">
        <v>529</v>
      </c>
      <c r="C1358" s="6">
        <v>1208</v>
      </c>
      <c r="D1358" s="6">
        <v>0.44</v>
      </c>
      <c r="E1358" s="6">
        <v>6.9949999999999998E-2</v>
      </c>
      <c r="F1358" s="6">
        <v>1.2600000000000001E-3</v>
      </c>
      <c r="G1358" s="6">
        <v>1.5786800000000001</v>
      </c>
      <c r="H1358" s="6">
        <v>2.989E-2</v>
      </c>
      <c r="I1358" s="6">
        <v>0.16367999999999999</v>
      </c>
      <c r="J1358" s="6">
        <v>2.2300000000000002E-3</v>
      </c>
      <c r="K1358" s="6">
        <v>927</v>
      </c>
      <c r="L1358" s="6">
        <v>38</v>
      </c>
      <c r="M1358" s="35">
        <v>962</v>
      </c>
      <c r="N1358" s="35">
        <v>12</v>
      </c>
      <c r="O1358" s="6">
        <v>977</v>
      </c>
      <c r="P1358" s="6">
        <v>12</v>
      </c>
      <c r="Q1358" s="31">
        <f t="shared" si="138"/>
        <v>-5.3937432578209377</v>
      </c>
      <c r="R1358" s="31">
        <f t="shared" si="139"/>
        <v>9.0202282939746095</v>
      </c>
      <c r="S1358" s="92">
        <f t="shared" si="137"/>
        <v>-5.3937432578209377</v>
      </c>
      <c r="T1358" s="32">
        <f t="shared" si="140"/>
        <v>977</v>
      </c>
      <c r="U1358" s="32">
        <f t="shared" si="141"/>
        <v>12</v>
      </c>
    </row>
    <row r="1359" spans="1:21">
      <c r="A1359" s="6" t="s">
        <v>3163</v>
      </c>
      <c r="B1359" s="6">
        <v>646</v>
      </c>
      <c r="C1359" s="6">
        <v>555</v>
      </c>
      <c r="D1359" s="6">
        <v>1.17</v>
      </c>
      <c r="E1359" s="6">
        <v>0.15923999999999999</v>
      </c>
      <c r="F1359" s="6">
        <v>3.5300000000000002E-3</v>
      </c>
      <c r="G1359" s="6">
        <v>9.7910699999999995</v>
      </c>
      <c r="H1359" s="6">
        <v>0.22165000000000001</v>
      </c>
      <c r="I1359" s="6">
        <v>0.44594</v>
      </c>
      <c r="J1359" s="6">
        <v>6.5599999999999999E-3</v>
      </c>
      <c r="K1359" s="6">
        <v>2448</v>
      </c>
      <c r="L1359" s="6">
        <v>38</v>
      </c>
      <c r="M1359" s="35">
        <v>2415</v>
      </c>
      <c r="N1359" s="35">
        <v>21</v>
      </c>
      <c r="O1359" s="6">
        <v>2377</v>
      </c>
      <c r="P1359" s="6">
        <v>29</v>
      </c>
      <c r="Q1359" s="31">
        <f t="shared" si="138"/>
        <v>2.9003267973856217</v>
      </c>
      <c r="R1359" s="31">
        <f t="shared" si="139"/>
        <v>3.8341749947731096</v>
      </c>
      <c r="S1359" s="92">
        <f t="shared" si="137"/>
        <v>2.9003267973856217</v>
      </c>
      <c r="T1359" s="32">
        <f t="shared" si="140"/>
        <v>2448</v>
      </c>
      <c r="U1359" s="32">
        <f t="shared" si="141"/>
        <v>38</v>
      </c>
    </row>
    <row r="1360" spans="1:21">
      <c r="A1360" s="6" t="s">
        <v>3164</v>
      </c>
      <c r="B1360" s="6">
        <v>112</v>
      </c>
      <c r="C1360" s="6">
        <v>168</v>
      </c>
      <c r="D1360" s="6">
        <v>0.67</v>
      </c>
      <c r="E1360" s="6">
        <v>6.6549999999999998E-2</v>
      </c>
      <c r="F1360" s="6">
        <v>2.3800000000000002E-3</v>
      </c>
      <c r="G1360" s="6">
        <v>1.2495000000000001</v>
      </c>
      <c r="H1360" s="6">
        <v>4.3990000000000001E-2</v>
      </c>
      <c r="I1360" s="6">
        <v>0.13619000000000001</v>
      </c>
      <c r="J1360" s="6">
        <v>2.49E-3</v>
      </c>
      <c r="K1360" s="6">
        <v>824</v>
      </c>
      <c r="L1360" s="6">
        <v>76</v>
      </c>
      <c r="M1360" s="35">
        <v>823</v>
      </c>
      <c r="N1360" s="35">
        <v>20</v>
      </c>
      <c r="O1360" s="6">
        <v>823</v>
      </c>
      <c r="P1360" s="6">
        <v>14</v>
      </c>
      <c r="Q1360" s="31">
        <f t="shared" si="138"/>
        <v>0.12135922330097637</v>
      </c>
      <c r="R1360" s="31">
        <f t="shared" si="139"/>
        <v>18.734954200606765</v>
      </c>
      <c r="S1360" s="92">
        <f t="shared" si="137"/>
        <v>0.12135922330097637</v>
      </c>
      <c r="T1360" s="32">
        <f t="shared" si="140"/>
        <v>823</v>
      </c>
      <c r="U1360" s="32">
        <f t="shared" si="141"/>
        <v>14</v>
      </c>
    </row>
    <row r="1361" spans="1:21">
      <c r="A1361" s="6" t="s">
        <v>3165</v>
      </c>
      <c r="B1361" s="6">
        <v>534</v>
      </c>
      <c r="C1361" s="6">
        <v>593</v>
      </c>
      <c r="D1361" s="6">
        <v>0.9</v>
      </c>
      <c r="E1361" s="6">
        <v>7.1410000000000001E-2</v>
      </c>
      <c r="F1361" s="6">
        <v>1.7799999999999999E-3</v>
      </c>
      <c r="G1361" s="6">
        <v>1.6660999999999999</v>
      </c>
      <c r="H1361" s="6">
        <v>4.2139999999999997E-2</v>
      </c>
      <c r="I1361" s="6">
        <v>0.16929</v>
      </c>
      <c r="J1361" s="6">
        <v>2.63E-3</v>
      </c>
      <c r="K1361" s="6">
        <v>969</v>
      </c>
      <c r="L1361" s="6">
        <v>52</v>
      </c>
      <c r="M1361" s="35">
        <v>996</v>
      </c>
      <c r="N1361" s="35">
        <v>16</v>
      </c>
      <c r="O1361" s="6">
        <v>1008</v>
      </c>
      <c r="P1361" s="6">
        <v>14</v>
      </c>
      <c r="Q1361" s="31">
        <f t="shared" si="138"/>
        <v>-4.0247678018575872</v>
      </c>
      <c r="R1361" s="31">
        <f t="shared" si="139"/>
        <v>11.532551995553842</v>
      </c>
      <c r="S1361" s="92">
        <f t="shared" si="137"/>
        <v>-4.0247678018575872</v>
      </c>
      <c r="T1361" s="32">
        <f t="shared" si="140"/>
        <v>969</v>
      </c>
      <c r="U1361" s="32">
        <f t="shared" si="141"/>
        <v>14</v>
      </c>
    </row>
    <row r="1362" spans="1:21">
      <c r="A1362" s="6" t="s">
        <v>3166</v>
      </c>
      <c r="B1362" s="6">
        <v>2164</v>
      </c>
      <c r="C1362" s="6">
        <v>2960</v>
      </c>
      <c r="D1362" s="6">
        <v>0.73</v>
      </c>
      <c r="E1362" s="6">
        <v>6.5420000000000006E-2</v>
      </c>
      <c r="F1362" s="6">
        <v>2.65E-3</v>
      </c>
      <c r="G1362" s="6">
        <v>1.0241899999999999</v>
      </c>
      <c r="H1362" s="6">
        <v>4.0250000000000001E-2</v>
      </c>
      <c r="I1362" s="6">
        <v>0.11336</v>
      </c>
      <c r="J1362" s="6">
        <v>2.2899999999999999E-3</v>
      </c>
      <c r="K1362" s="6">
        <v>788</v>
      </c>
      <c r="L1362" s="6">
        <v>87</v>
      </c>
      <c r="M1362" s="35">
        <v>716</v>
      </c>
      <c r="N1362" s="35">
        <v>20</v>
      </c>
      <c r="O1362" s="6">
        <v>692</v>
      </c>
      <c r="P1362" s="6">
        <v>13</v>
      </c>
      <c r="Q1362" s="31">
        <f t="shared" si="138"/>
        <v>12.182741116751272</v>
      </c>
      <c r="R1362" s="31">
        <f t="shared" si="139"/>
        <v>19.669829911866849</v>
      </c>
      <c r="S1362" s="92">
        <f t="shared" si="137"/>
        <v>12.182741116751272</v>
      </c>
      <c r="T1362" s="32">
        <f t="shared" si="140"/>
        <v>692</v>
      </c>
      <c r="U1362" s="32">
        <f t="shared" si="141"/>
        <v>13</v>
      </c>
    </row>
    <row r="1363" spans="1:21">
      <c r="A1363" s="6" t="s">
        <v>3167</v>
      </c>
      <c r="B1363" s="6">
        <v>511</v>
      </c>
      <c r="C1363" s="6">
        <v>1248</v>
      </c>
      <c r="D1363" s="6">
        <v>0.41</v>
      </c>
      <c r="E1363" s="6">
        <v>0.16528000000000001</v>
      </c>
      <c r="F1363" s="6">
        <v>4.0800000000000003E-3</v>
      </c>
      <c r="G1363" s="6">
        <v>11.08276</v>
      </c>
      <c r="H1363" s="6">
        <v>0.27912999999999999</v>
      </c>
      <c r="I1363" s="6">
        <v>0.48674000000000001</v>
      </c>
      <c r="J1363" s="6">
        <v>7.62E-3</v>
      </c>
      <c r="K1363" s="6">
        <v>2510</v>
      </c>
      <c r="L1363" s="6">
        <v>42</v>
      </c>
      <c r="M1363" s="35">
        <v>2530</v>
      </c>
      <c r="N1363" s="35">
        <v>23</v>
      </c>
      <c r="O1363" s="6">
        <v>2557</v>
      </c>
      <c r="P1363" s="6">
        <v>33</v>
      </c>
      <c r="Q1363" s="31">
        <f t="shared" si="138"/>
        <v>-1.872509960159352</v>
      </c>
      <c r="R1363" s="31">
        <f t="shared" si="139"/>
        <v>4.3055035420165417</v>
      </c>
      <c r="S1363" s="92">
        <f t="shared" si="137"/>
        <v>-1.872509960159352</v>
      </c>
      <c r="T1363" s="32">
        <f t="shared" si="140"/>
        <v>2510</v>
      </c>
      <c r="U1363" s="32">
        <f t="shared" si="141"/>
        <v>42</v>
      </c>
    </row>
    <row r="1364" spans="1:21">
      <c r="A1364" s="6" t="s">
        <v>3168</v>
      </c>
      <c r="B1364" s="6">
        <v>1957</v>
      </c>
      <c r="C1364" s="6">
        <v>1083</v>
      </c>
      <c r="D1364" s="6">
        <v>1.81</v>
      </c>
      <c r="E1364" s="6">
        <v>6.6659999999999997E-2</v>
      </c>
      <c r="F1364" s="6">
        <v>3.2100000000000002E-3</v>
      </c>
      <c r="G1364" s="6">
        <v>1.1766099999999999</v>
      </c>
      <c r="H1364" s="6">
        <v>5.4510000000000003E-2</v>
      </c>
      <c r="I1364" s="6">
        <v>0.12834000000000001</v>
      </c>
      <c r="J1364" s="6">
        <v>2.7399999999999998E-3</v>
      </c>
      <c r="K1364" s="6">
        <v>827</v>
      </c>
      <c r="L1364" s="6">
        <v>103</v>
      </c>
      <c r="M1364" s="35">
        <v>790</v>
      </c>
      <c r="N1364" s="35">
        <v>25</v>
      </c>
      <c r="O1364" s="6">
        <v>778</v>
      </c>
      <c r="P1364" s="6">
        <v>16</v>
      </c>
      <c r="Q1364" s="31">
        <f t="shared" si="138"/>
        <v>5.925030229746076</v>
      </c>
      <c r="R1364" s="31">
        <f t="shared" si="139"/>
        <v>23.750743044135941</v>
      </c>
      <c r="S1364" s="92">
        <f t="shared" si="137"/>
        <v>5.925030229746076</v>
      </c>
      <c r="T1364" s="32">
        <f t="shared" si="140"/>
        <v>778</v>
      </c>
      <c r="U1364" s="32">
        <f t="shared" si="141"/>
        <v>16</v>
      </c>
    </row>
    <row r="1365" spans="1:21">
      <c r="A1365" s="6" t="s">
        <v>3169</v>
      </c>
      <c r="B1365" s="6">
        <v>182</v>
      </c>
      <c r="C1365" s="6">
        <v>916</v>
      </c>
      <c r="D1365" s="6">
        <v>0.2</v>
      </c>
      <c r="E1365" s="6">
        <v>7.1489999999999998E-2</v>
      </c>
      <c r="F1365" s="6">
        <v>1.91E-3</v>
      </c>
      <c r="G1365" s="6">
        <v>1.77475</v>
      </c>
      <c r="H1365" s="6">
        <v>4.7739999999999998E-2</v>
      </c>
      <c r="I1365" s="6">
        <v>0.18009</v>
      </c>
      <c r="J1365" s="6">
        <v>2.82E-3</v>
      </c>
      <c r="K1365" s="6">
        <v>971</v>
      </c>
      <c r="L1365" s="6">
        <v>56</v>
      </c>
      <c r="M1365" s="35">
        <v>1036</v>
      </c>
      <c r="N1365" s="35">
        <v>17</v>
      </c>
      <c r="O1365" s="6">
        <v>1067</v>
      </c>
      <c r="P1365" s="6">
        <v>15</v>
      </c>
      <c r="Q1365" s="31">
        <f t="shared" si="138"/>
        <v>-9.8867147270854883</v>
      </c>
      <c r="R1365" s="31">
        <f t="shared" si="139"/>
        <v>13.046006828877447</v>
      </c>
      <c r="S1365" s="92">
        <f t="shared" si="137"/>
        <v>-9.8867147270854883</v>
      </c>
      <c r="T1365" s="32">
        <f t="shared" si="140"/>
        <v>971</v>
      </c>
      <c r="U1365" s="32">
        <f t="shared" si="141"/>
        <v>15</v>
      </c>
    </row>
    <row r="1366" spans="1:21">
      <c r="A1366" s="6" t="s">
        <v>3170</v>
      </c>
      <c r="B1366" s="6">
        <v>102</v>
      </c>
      <c r="C1366" s="6">
        <v>195</v>
      </c>
      <c r="D1366" s="6">
        <v>0.52</v>
      </c>
      <c r="E1366" s="6">
        <v>6.6629999999999995E-2</v>
      </c>
      <c r="F1366" s="6">
        <v>1.89E-3</v>
      </c>
      <c r="G1366" s="6">
        <v>1.2751399999999999</v>
      </c>
      <c r="H1366" s="6">
        <v>3.6179999999999997E-2</v>
      </c>
      <c r="I1366" s="6">
        <v>0.13883000000000001</v>
      </c>
      <c r="J1366" s="6">
        <v>2.2200000000000002E-3</v>
      </c>
      <c r="K1366" s="6">
        <v>826</v>
      </c>
      <c r="L1366" s="6">
        <v>61</v>
      </c>
      <c r="M1366" s="35">
        <v>835</v>
      </c>
      <c r="N1366" s="35">
        <v>16</v>
      </c>
      <c r="O1366" s="6">
        <v>838</v>
      </c>
      <c r="P1366" s="6">
        <v>13</v>
      </c>
      <c r="Q1366" s="31">
        <f t="shared" si="138"/>
        <v>-1.4527845036319542</v>
      </c>
      <c r="R1366" s="31">
        <f t="shared" si="139"/>
        <v>15.311590498896388</v>
      </c>
      <c r="S1366" s="92">
        <f t="shared" si="137"/>
        <v>-1.4527845036319542</v>
      </c>
      <c r="T1366" s="32">
        <f t="shared" si="140"/>
        <v>838</v>
      </c>
      <c r="U1366" s="32">
        <f t="shared" si="141"/>
        <v>13</v>
      </c>
    </row>
    <row r="1367" spans="1:21">
      <c r="A1367" s="6" t="s">
        <v>3171</v>
      </c>
      <c r="B1367" s="6">
        <v>132</v>
      </c>
      <c r="C1367" s="6">
        <v>387</v>
      </c>
      <c r="D1367" s="6">
        <v>0.34</v>
      </c>
      <c r="E1367" s="6">
        <v>9.5200000000000007E-2</v>
      </c>
      <c r="F1367" s="6">
        <v>2.1800000000000001E-3</v>
      </c>
      <c r="G1367" s="6">
        <v>3.5232000000000001</v>
      </c>
      <c r="H1367" s="6">
        <v>8.0920000000000006E-2</v>
      </c>
      <c r="I1367" s="6">
        <v>0.26840000000000003</v>
      </c>
      <c r="J1367" s="6">
        <v>3.8400000000000001E-3</v>
      </c>
      <c r="K1367" s="6">
        <v>1532</v>
      </c>
      <c r="L1367" s="6">
        <v>44</v>
      </c>
      <c r="M1367" s="35">
        <v>1532</v>
      </c>
      <c r="N1367" s="35">
        <v>18</v>
      </c>
      <c r="O1367" s="6">
        <v>1533</v>
      </c>
      <c r="P1367" s="6">
        <v>20</v>
      </c>
      <c r="Q1367" s="31">
        <f t="shared" si="138"/>
        <v>-6.5274151436023331E-2</v>
      </c>
      <c r="R1367" s="31">
        <f t="shared" si="139"/>
        <v>6.3130981266947623</v>
      </c>
      <c r="S1367" s="92">
        <f t="shared" si="137"/>
        <v>-6.5274151436023331E-2</v>
      </c>
      <c r="T1367" s="32">
        <f t="shared" si="140"/>
        <v>1532</v>
      </c>
      <c r="U1367" s="32">
        <f t="shared" si="141"/>
        <v>44</v>
      </c>
    </row>
    <row r="1368" spans="1:21">
      <c r="A1368" s="6" t="s">
        <v>3172</v>
      </c>
      <c r="B1368" s="6">
        <v>76</v>
      </c>
      <c r="C1368" s="6">
        <v>1351</v>
      </c>
      <c r="D1368" s="6">
        <v>0.06</v>
      </c>
      <c r="E1368" s="6">
        <v>6.5040000000000001E-2</v>
      </c>
      <c r="F1368" s="6">
        <v>2.7399999999999998E-3</v>
      </c>
      <c r="G1368" s="6">
        <v>1.15184</v>
      </c>
      <c r="H1368" s="6">
        <v>4.7980000000000002E-2</v>
      </c>
      <c r="I1368" s="6">
        <v>0.12852</v>
      </c>
      <c r="J1368" s="6">
        <v>2.6199999999999999E-3</v>
      </c>
      <c r="K1368" s="6">
        <v>776</v>
      </c>
      <c r="L1368" s="6">
        <v>91</v>
      </c>
      <c r="M1368" s="35">
        <v>778</v>
      </c>
      <c r="N1368" s="35">
        <v>23</v>
      </c>
      <c r="O1368" s="6">
        <v>779</v>
      </c>
      <c r="P1368" s="6">
        <v>15</v>
      </c>
      <c r="Q1368" s="31">
        <f t="shared" si="138"/>
        <v>-0.38659793814432852</v>
      </c>
      <c r="R1368" s="31">
        <f t="shared" si="139"/>
        <v>23.859565999208566</v>
      </c>
      <c r="S1368" s="92">
        <f t="shared" si="137"/>
        <v>-0.38659793814432852</v>
      </c>
      <c r="T1368" s="32">
        <f t="shared" si="140"/>
        <v>779</v>
      </c>
      <c r="U1368" s="32">
        <f t="shared" si="141"/>
        <v>15</v>
      </c>
    </row>
    <row r="1369" spans="1:21">
      <c r="A1369" s="6" t="s">
        <v>3173</v>
      </c>
      <c r="B1369" s="6">
        <v>166</v>
      </c>
      <c r="C1369" s="6">
        <v>1957</v>
      </c>
      <c r="D1369" s="6">
        <v>0.08</v>
      </c>
      <c r="E1369" s="6">
        <v>7.1199999999999999E-2</v>
      </c>
      <c r="F1369" s="6">
        <v>2.97E-3</v>
      </c>
      <c r="G1369" s="6">
        <v>1.5519499999999999</v>
      </c>
      <c r="H1369" s="6">
        <v>6.3839999999999994E-2</v>
      </c>
      <c r="I1369" s="6">
        <v>0.15797</v>
      </c>
      <c r="J1369" s="6">
        <v>3.0899999999999999E-3</v>
      </c>
      <c r="K1369" s="6">
        <v>963</v>
      </c>
      <c r="L1369" s="6">
        <v>87</v>
      </c>
      <c r="M1369" s="35">
        <v>951</v>
      </c>
      <c r="N1369" s="35">
        <v>25</v>
      </c>
      <c r="O1369" s="6">
        <v>945</v>
      </c>
      <c r="P1369" s="6">
        <v>17</v>
      </c>
      <c r="Q1369" s="31">
        <f t="shared" si="138"/>
        <v>1.8691588785046731</v>
      </c>
      <c r="R1369" s="31">
        <f t="shared" si="139"/>
        <v>18.078906504552933</v>
      </c>
      <c r="S1369" s="92">
        <f t="shared" si="137"/>
        <v>1.8691588785046731</v>
      </c>
      <c r="T1369" s="32">
        <f t="shared" si="140"/>
        <v>945</v>
      </c>
      <c r="U1369" s="32">
        <f t="shared" si="141"/>
        <v>17</v>
      </c>
    </row>
    <row r="1370" spans="1:21">
      <c r="A1370" s="6" t="s">
        <v>3174</v>
      </c>
      <c r="B1370" s="6">
        <v>334</v>
      </c>
      <c r="C1370" s="6">
        <v>173</v>
      </c>
      <c r="D1370" s="6">
        <v>1.93</v>
      </c>
      <c r="E1370" s="6">
        <v>0.10018000000000001</v>
      </c>
      <c r="F1370" s="6">
        <v>3.2200000000000002E-3</v>
      </c>
      <c r="G1370" s="6">
        <v>3.95078</v>
      </c>
      <c r="H1370" s="6">
        <v>0.12701000000000001</v>
      </c>
      <c r="I1370" s="6">
        <v>0.28610000000000002</v>
      </c>
      <c r="J1370" s="6">
        <v>5.2500000000000003E-3</v>
      </c>
      <c r="K1370" s="6">
        <v>1627</v>
      </c>
      <c r="L1370" s="6">
        <v>61</v>
      </c>
      <c r="M1370" s="35">
        <v>1624</v>
      </c>
      <c r="N1370" s="35">
        <v>26</v>
      </c>
      <c r="O1370" s="6">
        <v>1622</v>
      </c>
      <c r="P1370" s="6">
        <v>26</v>
      </c>
      <c r="Q1370" s="31">
        <f t="shared" si="138"/>
        <v>0.30731407498463259</v>
      </c>
      <c r="R1370" s="31">
        <f t="shared" si="139"/>
        <v>8.1299900640821665</v>
      </c>
      <c r="S1370" s="92">
        <f t="shared" si="137"/>
        <v>0.30731407498463259</v>
      </c>
      <c r="T1370" s="32">
        <f t="shared" si="140"/>
        <v>1627</v>
      </c>
      <c r="U1370" s="32">
        <f t="shared" si="141"/>
        <v>61</v>
      </c>
    </row>
    <row r="1371" spans="1:21">
      <c r="A1371" s="6" t="s">
        <v>3175</v>
      </c>
      <c r="B1371" s="6">
        <v>353</v>
      </c>
      <c r="C1371" s="6">
        <v>387</v>
      </c>
      <c r="D1371" s="6">
        <v>0.91</v>
      </c>
      <c r="E1371" s="6">
        <v>7.4399999999999994E-2</v>
      </c>
      <c r="F1371" s="6">
        <v>3.79E-3</v>
      </c>
      <c r="G1371" s="6">
        <v>1.857</v>
      </c>
      <c r="H1371" s="6">
        <v>9.1370000000000007E-2</v>
      </c>
      <c r="I1371" s="6">
        <v>0.18156</v>
      </c>
      <c r="J1371" s="6">
        <v>4.0800000000000003E-3</v>
      </c>
      <c r="K1371" s="6">
        <v>1052</v>
      </c>
      <c r="L1371" s="6">
        <v>105</v>
      </c>
      <c r="M1371" s="35">
        <v>1066</v>
      </c>
      <c r="N1371" s="35">
        <v>32</v>
      </c>
      <c r="O1371" s="6">
        <v>1075</v>
      </c>
      <c r="P1371" s="6">
        <v>22</v>
      </c>
      <c r="Q1371" s="31">
        <f t="shared" si="138"/>
        <v>-2.1863117870722482</v>
      </c>
      <c r="R1371" s="31">
        <f t="shared" si="139"/>
        <v>20.822786671214434</v>
      </c>
      <c r="S1371" s="92">
        <f t="shared" si="137"/>
        <v>-2.1863117870722482</v>
      </c>
      <c r="T1371" s="32">
        <f t="shared" si="140"/>
        <v>1052</v>
      </c>
      <c r="U1371" s="32">
        <f t="shared" si="141"/>
        <v>105</v>
      </c>
    </row>
    <row r="1372" spans="1:21">
      <c r="A1372" s="6" t="s">
        <v>3176</v>
      </c>
      <c r="B1372" s="6">
        <v>162</v>
      </c>
      <c r="C1372" s="6">
        <v>902</v>
      </c>
      <c r="D1372" s="6">
        <v>0.18</v>
      </c>
      <c r="E1372" s="6">
        <v>0.15526999999999999</v>
      </c>
      <c r="F1372" s="6">
        <v>4.7499999999999999E-3</v>
      </c>
      <c r="G1372" s="6">
        <v>9.5863600000000009</v>
      </c>
      <c r="H1372" s="6">
        <v>0.29588999999999999</v>
      </c>
      <c r="I1372" s="6">
        <v>0.44819999999999999</v>
      </c>
      <c r="J1372" s="6">
        <v>7.6400000000000001E-3</v>
      </c>
      <c r="K1372" s="6">
        <v>2405</v>
      </c>
      <c r="L1372" s="6">
        <v>53</v>
      </c>
      <c r="M1372" s="35">
        <v>2396</v>
      </c>
      <c r="N1372" s="35">
        <v>28</v>
      </c>
      <c r="O1372" s="6">
        <v>2387</v>
      </c>
      <c r="P1372" s="6">
        <v>34</v>
      </c>
      <c r="Q1372" s="31">
        <f t="shared" si="138"/>
        <v>0.74844074844074848</v>
      </c>
      <c r="R1372" s="31">
        <f t="shared" si="139"/>
        <v>5.2087097183177615</v>
      </c>
      <c r="S1372" s="92">
        <f t="shared" si="137"/>
        <v>0.74844074844074848</v>
      </c>
      <c r="T1372" s="32">
        <f t="shared" si="140"/>
        <v>2405</v>
      </c>
      <c r="U1372" s="32">
        <f t="shared" si="141"/>
        <v>53</v>
      </c>
    </row>
    <row r="1373" spans="1:21">
      <c r="A1373" s="6" t="s">
        <v>3177</v>
      </c>
      <c r="B1373" s="6">
        <v>628</v>
      </c>
      <c r="C1373" s="6">
        <v>286</v>
      </c>
      <c r="D1373" s="6">
        <v>2.2000000000000002</v>
      </c>
      <c r="E1373" s="6">
        <v>6.021E-2</v>
      </c>
      <c r="F1373" s="6">
        <v>2.5100000000000001E-3</v>
      </c>
      <c r="G1373" s="6">
        <v>0.82479000000000002</v>
      </c>
      <c r="H1373" s="6">
        <v>3.3919999999999999E-2</v>
      </c>
      <c r="I1373" s="6">
        <v>9.9440000000000001E-2</v>
      </c>
      <c r="J1373" s="6">
        <v>1.8500000000000001E-3</v>
      </c>
      <c r="K1373" s="6">
        <v>611</v>
      </c>
      <c r="L1373" s="6">
        <v>92</v>
      </c>
      <c r="M1373" s="35">
        <v>611</v>
      </c>
      <c r="N1373" s="35">
        <v>19</v>
      </c>
      <c r="O1373" s="6">
        <v>611</v>
      </c>
      <c r="P1373" s="6">
        <v>11</v>
      </c>
      <c r="Q1373" s="31">
        <f t="shared" si="138"/>
        <v>0</v>
      </c>
      <c r="R1373" s="31">
        <f t="shared" si="139"/>
        <v>30.329058945724391</v>
      </c>
      <c r="S1373" s="92">
        <f t="shared" si="137"/>
        <v>0</v>
      </c>
      <c r="T1373" s="32">
        <f t="shared" si="140"/>
        <v>611</v>
      </c>
      <c r="U1373" s="32">
        <f t="shared" si="141"/>
        <v>11</v>
      </c>
    </row>
    <row r="1374" spans="1:21">
      <c r="A1374" s="6" t="s">
        <v>3178</v>
      </c>
      <c r="B1374" s="6">
        <v>548</v>
      </c>
      <c r="C1374" s="6">
        <v>439</v>
      </c>
      <c r="D1374" s="6">
        <v>1.25</v>
      </c>
      <c r="E1374" s="6">
        <v>0.20075000000000001</v>
      </c>
      <c r="F1374" s="6">
        <v>7.1199999999999996E-3</v>
      </c>
      <c r="G1374" s="6">
        <v>15.311719999999999</v>
      </c>
      <c r="H1374" s="6">
        <v>0.54237999999999997</v>
      </c>
      <c r="I1374" s="6">
        <v>0.55349000000000004</v>
      </c>
      <c r="J1374" s="6">
        <v>9.9299999999999996E-3</v>
      </c>
      <c r="K1374" s="6">
        <v>2832</v>
      </c>
      <c r="L1374" s="6">
        <v>59</v>
      </c>
      <c r="M1374" s="35">
        <v>2835</v>
      </c>
      <c r="N1374" s="35">
        <v>34</v>
      </c>
      <c r="O1374" s="6">
        <v>2840</v>
      </c>
      <c r="P1374" s="6">
        <v>41</v>
      </c>
      <c r="Q1374" s="31">
        <f t="shared" si="138"/>
        <v>-0.28248587570620654</v>
      </c>
      <c r="R1374" s="31">
        <f t="shared" si="139"/>
        <v>5.0836149305759717</v>
      </c>
      <c r="S1374" s="92">
        <f t="shared" si="137"/>
        <v>-0.28248587570620654</v>
      </c>
      <c r="T1374" s="32">
        <f t="shared" si="140"/>
        <v>2832</v>
      </c>
      <c r="U1374" s="32">
        <f t="shared" si="141"/>
        <v>59</v>
      </c>
    </row>
    <row r="1375" spans="1:21">
      <c r="A1375" s="6" t="s">
        <v>3179</v>
      </c>
      <c r="B1375" s="6">
        <v>124</v>
      </c>
      <c r="C1375" s="6">
        <v>596</v>
      </c>
      <c r="D1375" s="6">
        <v>0.21</v>
      </c>
      <c r="E1375" s="6">
        <v>7.3620000000000005E-2</v>
      </c>
      <c r="F1375" s="6">
        <v>5.3099999999999996E-3</v>
      </c>
      <c r="G1375" s="6">
        <v>1.7726999999999999</v>
      </c>
      <c r="H1375" s="6">
        <v>0.12426</v>
      </c>
      <c r="I1375" s="6">
        <v>0.17483000000000001</v>
      </c>
      <c r="J1375" s="6">
        <v>5.2199999999999998E-3</v>
      </c>
      <c r="K1375" s="6">
        <v>1031</v>
      </c>
      <c r="L1375" s="6">
        <v>150</v>
      </c>
      <c r="M1375" s="35">
        <v>1036</v>
      </c>
      <c r="N1375" s="35">
        <v>46</v>
      </c>
      <c r="O1375" s="6">
        <v>1039</v>
      </c>
      <c r="P1375" s="6">
        <v>29</v>
      </c>
      <c r="Q1375" s="31">
        <f t="shared" si="138"/>
        <v>-0.77594568380212614</v>
      </c>
      <c r="R1375" s="31">
        <f t="shared" si="139"/>
        <v>29.858493172012018</v>
      </c>
      <c r="S1375" s="92">
        <f t="shared" si="137"/>
        <v>-0.77594568380212614</v>
      </c>
      <c r="T1375" s="32">
        <f t="shared" si="140"/>
        <v>1031</v>
      </c>
      <c r="U1375" s="32">
        <f t="shared" si="141"/>
        <v>150</v>
      </c>
    </row>
    <row r="1376" spans="1:21">
      <c r="A1376" s="6" t="s">
        <v>3180</v>
      </c>
      <c r="B1376" s="6">
        <v>195</v>
      </c>
      <c r="C1376" s="6">
        <v>142</v>
      </c>
      <c r="D1376" s="6">
        <v>1.38</v>
      </c>
      <c r="E1376" s="6">
        <v>0.11045000000000001</v>
      </c>
      <c r="F1376" s="6">
        <v>5.0299999999999997E-3</v>
      </c>
      <c r="G1376" s="6">
        <v>4.8957499999999996</v>
      </c>
      <c r="H1376" s="6">
        <v>0.21790000000000001</v>
      </c>
      <c r="I1376" s="6">
        <v>0.32172000000000001</v>
      </c>
      <c r="J1376" s="6">
        <v>6.9499999999999996E-3</v>
      </c>
      <c r="K1376" s="6">
        <v>1807</v>
      </c>
      <c r="L1376" s="6">
        <v>85</v>
      </c>
      <c r="M1376" s="35">
        <v>1802</v>
      </c>
      <c r="N1376" s="35">
        <v>38</v>
      </c>
      <c r="O1376" s="6">
        <v>1798</v>
      </c>
      <c r="P1376" s="6">
        <v>34</v>
      </c>
      <c r="Q1376" s="31">
        <f t="shared" si="138"/>
        <v>0.49806308799114074</v>
      </c>
      <c r="R1376" s="31">
        <f t="shared" si="139"/>
        <v>10.089082827721381</v>
      </c>
      <c r="S1376" s="92">
        <f t="shared" si="137"/>
        <v>0.49806308799114074</v>
      </c>
      <c r="T1376" s="32">
        <f t="shared" si="140"/>
        <v>1807</v>
      </c>
      <c r="U1376" s="32">
        <f t="shared" si="141"/>
        <v>85</v>
      </c>
    </row>
    <row r="1377" spans="1:21">
      <c r="A1377" s="6" t="s">
        <v>3181</v>
      </c>
      <c r="B1377" s="6">
        <v>244</v>
      </c>
      <c r="C1377" s="6">
        <v>351</v>
      </c>
      <c r="D1377" s="6">
        <v>0.7</v>
      </c>
      <c r="E1377" s="6">
        <v>6.7229999999999998E-2</v>
      </c>
      <c r="F1377" s="6">
        <v>3.13E-3</v>
      </c>
      <c r="G1377" s="6">
        <v>1.2997700000000001</v>
      </c>
      <c r="H1377" s="6">
        <v>5.9319999999999998E-2</v>
      </c>
      <c r="I1377" s="6">
        <v>0.14030999999999999</v>
      </c>
      <c r="J1377" s="6">
        <v>2.9199999999999999E-3</v>
      </c>
      <c r="K1377" s="6">
        <v>845</v>
      </c>
      <c r="L1377" s="6">
        <v>99</v>
      </c>
      <c r="M1377" s="35">
        <v>846</v>
      </c>
      <c r="N1377" s="35">
        <v>26</v>
      </c>
      <c r="O1377" s="6">
        <v>846</v>
      </c>
      <c r="P1377" s="6">
        <v>17</v>
      </c>
      <c r="Q1377" s="31">
        <f t="shared" si="138"/>
        <v>-0.11834319526626835</v>
      </c>
      <c r="R1377" s="31">
        <f t="shared" si="139"/>
        <v>23.802239929320777</v>
      </c>
      <c r="S1377" s="92">
        <f t="shared" si="137"/>
        <v>-0.11834319526626835</v>
      </c>
      <c r="T1377" s="32">
        <f t="shared" si="140"/>
        <v>846</v>
      </c>
      <c r="U1377" s="32">
        <f t="shared" si="141"/>
        <v>17</v>
      </c>
    </row>
    <row r="1378" spans="1:21">
      <c r="A1378" s="6" t="s">
        <v>3182</v>
      </c>
      <c r="B1378" s="6">
        <v>877</v>
      </c>
      <c r="C1378" s="6">
        <v>659</v>
      </c>
      <c r="D1378" s="6">
        <v>1.33</v>
      </c>
      <c r="E1378" s="6">
        <v>6.0350000000000001E-2</v>
      </c>
      <c r="F1378" s="6">
        <v>3.32E-3</v>
      </c>
      <c r="G1378" s="6">
        <v>0.73731000000000002</v>
      </c>
      <c r="H1378" s="6">
        <v>3.9699999999999999E-2</v>
      </c>
      <c r="I1378" s="6">
        <v>8.8590000000000002E-2</v>
      </c>
      <c r="J1378" s="6">
        <v>2.0300000000000001E-3</v>
      </c>
      <c r="K1378" s="6">
        <v>616</v>
      </c>
      <c r="L1378" s="6">
        <v>122</v>
      </c>
      <c r="M1378" s="35">
        <v>561</v>
      </c>
      <c r="N1378" s="35">
        <v>23</v>
      </c>
      <c r="O1378" s="6">
        <v>547</v>
      </c>
      <c r="P1378" s="6">
        <v>12</v>
      </c>
      <c r="Q1378" s="31">
        <f t="shared" si="138"/>
        <v>11.2012987012987</v>
      </c>
      <c r="R1378" s="31">
        <f t="shared" si="139"/>
        <v>35.38863575450614</v>
      </c>
      <c r="S1378" s="92">
        <f t="shared" si="137"/>
        <v>11.2012987012987</v>
      </c>
      <c r="T1378" s="32">
        <f t="shared" si="140"/>
        <v>547</v>
      </c>
      <c r="U1378" s="32">
        <f t="shared" si="141"/>
        <v>12</v>
      </c>
    </row>
    <row r="1379" spans="1:21">
      <c r="A1379" s="6" t="s">
        <v>3183</v>
      </c>
      <c r="B1379" s="6">
        <v>305</v>
      </c>
      <c r="C1379" s="6">
        <v>200</v>
      </c>
      <c r="D1379" s="6">
        <v>1.53</v>
      </c>
      <c r="E1379" s="6">
        <v>5.9549999999999999E-2</v>
      </c>
      <c r="F1379" s="6">
        <v>8.2900000000000005E-3</v>
      </c>
      <c r="G1379" s="6">
        <v>0.75129999999999997</v>
      </c>
      <c r="H1379" s="6">
        <v>0.10045999999999999</v>
      </c>
      <c r="I1379" s="6">
        <v>9.2249999999999999E-2</v>
      </c>
      <c r="J1379" s="6">
        <v>4.15E-3</v>
      </c>
      <c r="K1379" s="6">
        <v>587</v>
      </c>
      <c r="L1379" s="6">
        <v>316</v>
      </c>
      <c r="M1379" s="35">
        <v>569</v>
      </c>
      <c r="N1379" s="35">
        <v>58</v>
      </c>
      <c r="O1379" s="6">
        <v>569</v>
      </c>
      <c r="P1379" s="6">
        <v>24</v>
      </c>
      <c r="Q1379" s="31">
        <f t="shared" si="138"/>
        <v>3.0664395229982988</v>
      </c>
      <c r="R1379" s="31">
        <f t="shared" si="139"/>
        <v>104.68444167043086</v>
      </c>
      <c r="S1379" s="92">
        <f t="shared" si="137"/>
        <v>3.0664395229982988</v>
      </c>
      <c r="T1379" s="32">
        <f t="shared" si="140"/>
        <v>569</v>
      </c>
      <c r="U1379" s="32">
        <f t="shared" si="141"/>
        <v>24</v>
      </c>
    </row>
    <row r="1380" spans="1:21">
      <c r="A1380" s="6" t="s">
        <v>3184</v>
      </c>
      <c r="B1380" s="6">
        <v>365</v>
      </c>
      <c r="C1380" s="6">
        <v>255</v>
      </c>
      <c r="D1380" s="6">
        <v>1.43</v>
      </c>
      <c r="E1380" s="6">
        <v>6.8680000000000005E-2</v>
      </c>
      <c r="F1380" s="6">
        <v>3.8800000000000002E-3</v>
      </c>
      <c r="G1380" s="6">
        <v>1.39388</v>
      </c>
      <c r="H1380" s="6">
        <v>7.646E-2</v>
      </c>
      <c r="I1380" s="6">
        <v>0.14729</v>
      </c>
      <c r="J1380" s="6">
        <v>3.49E-3</v>
      </c>
      <c r="K1380" s="6">
        <v>889</v>
      </c>
      <c r="L1380" s="6">
        <v>120</v>
      </c>
      <c r="M1380" s="35">
        <v>886</v>
      </c>
      <c r="N1380" s="35">
        <v>32</v>
      </c>
      <c r="O1380" s="6">
        <v>886</v>
      </c>
      <c r="P1380" s="6">
        <v>20</v>
      </c>
      <c r="Q1380" s="31">
        <f t="shared" si="138"/>
        <v>0.33745781777277939</v>
      </c>
      <c r="R1380" s="31">
        <f t="shared" si="139"/>
        <v>27.279151692277871</v>
      </c>
      <c r="S1380" s="92">
        <f t="shared" si="137"/>
        <v>0.33745781777277939</v>
      </c>
      <c r="T1380" s="32">
        <f t="shared" si="140"/>
        <v>886</v>
      </c>
      <c r="U1380" s="32">
        <f t="shared" si="141"/>
        <v>20</v>
      </c>
    </row>
    <row r="1381" spans="1:21">
      <c r="A1381" s="6" t="s">
        <v>3185</v>
      </c>
      <c r="B1381" s="6">
        <v>551</v>
      </c>
      <c r="C1381" s="6">
        <v>887</v>
      </c>
      <c r="D1381" s="6">
        <v>0.62</v>
      </c>
      <c r="E1381" s="6">
        <v>7.1050000000000002E-2</v>
      </c>
      <c r="F1381" s="6">
        <v>4.6800000000000001E-3</v>
      </c>
      <c r="G1381" s="6">
        <v>1.3509800000000001</v>
      </c>
      <c r="H1381" s="6">
        <v>8.6800000000000002E-2</v>
      </c>
      <c r="I1381" s="6">
        <v>0.13789000000000001</v>
      </c>
      <c r="J1381" s="6">
        <v>3.6800000000000001E-3</v>
      </c>
      <c r="K1381" s="6">
        <v>959</v>
      </c>
      <c r="L1381" s="6">
        <v>139</v>
      </c>
      <c r="M1381" s="35">
        <v>868</v>
      </c>
      <c r="N1381" s="35">
        <v>37</v>
      </c>
      <c r="O1381" s="6">
        <v>833</v>
      </c>
      <c r="P1381" s="6">
        <v>21</v>
      </c>
      <c r="Q1381" s="31">
        <f t="shared" si="138"/>
        <v>13.138686131386857</v>
      </c>
      <c r="R1381" s="31">
        <f t="shared" si="139"/>
        <v>25.557851775205492</v>
      </c>
      <c r="S1381" s="92">
        <f t="shared" si="137"/>
        <v>13.138686131386857</v>
      </c>
      <c r="T1381" s="32">
        <f t="shared" si="140"/>
        <v>833</v>
      </c>
      <c r="U1381" s="32">
        <f t="shared" si="141"/>
        <v>21</v>
      </c>
    </row>
    <row r="1382" spans="1:21">
      <c r="A1382" s="6" t="s">
        <v>3186</v>
      </c>
      <c r="B1382" s="6">
        <v>565</v>
      </c>
      <c r="C1382" s="6">
        <v>1781</v>
      </c>
      <c r="D1382" s="6">
        <v>0.32</v>
      </c>
      <c r="E1382" s="6">
        <v>6.5549999999999997E-2</v>
      </c>
      <c r="F1382" s="6">
        <v>2.2899999999999999E-3</v>
      </c>
      <c r="G1382" s="6">
        <v>1.18791</v>
      </c>
      <c r="H1382" s="6">
        <v>4.1799999999999997E-2</v>
      </c>
      <c r="I1382" s="6">
        <v>0.13144</v>
      </c>
      <c r="J1382" s="6">
        <v>2.3700000000000001E-3</v>
      </c>
      <c r="K1382" s="6">
        <v>792</v>
      </c>
      <c r="L1382" s="6">
        <v>75</v>
      </c>
      <c r="M1382" s="35">
        <v>795</v>
      </c>
      <c r="N1382" s="35">
        <v>19</v>
      </c>
      <c r="O1382" s="6">
        <v>796</v>
      </c>
      <c r="P1382" s="6">
        <v>14</v>
      </c>
      <c r="Q1382" s="31">
        <f t="shared" si="138"/>
        <v>-0.5050505050504972</v>
      </c>
      <c r="R1382" s="31">
        <f t="shared" si="139"/>
        <v>19.36057219765301</v>
      </c>
      <c r="S1382" s="92">
        <f t="shared" si="137"/>
        <v>-0.5050505050504972</v>
      </c>
      <c r="T1382" s="32">
        <f t="shared" si="140"/>
        <v>796</v>
      </c>
      <c r="U1382" s="32">
        <f t="shared" si="141"/>
        <v>14</v>
      </c>
    </row>
    <row r="1383" spans="1:21">
      <c r="A1383" s="6" t="s">
        <v>3187</v>
      </c>
      <c r="B1383" s="6">
        <v>282</v>
      </c>
      <c r="C1383" s="6">
        <v>322</v>
      </c>
      <c r="D1383" s="6">
        <v>0.87</v>
      </c>
      <c r="E1383" s="6">
        <v>0.17119999999999999</v>
      </c>
      <c r="F1383" s="6">
        <v>8.7200000000000003E-3</v>
      </c>
      <c r="G1383" s="6">
        <v>11.45513</v>
      </c>
      <c r="H1383" s="6">
        <v>0.5756</v>
      </c>
      <c r="I1383" s="6">
        <v>0.48526999999999998</v>
      </c>
      <c r="J1383" s="6">
        <v>1.115E-2</v>
      </c>
      <c r="K1383" s="6">
        <v>2569</v>
      </c>
      <c r="L1383" s="6">
        <v>87</v>
      </c>
      <c r="M1383" s="35">
        <v>2561</v>
      </c>
      <c r="N1383" s="35">
        <v>47</v>
      </c>
      <c r="O1383" s="6">
        <v>2550</v>
      </c>
      <c r="P1383" s="6">
        <v>48</v>
      </c>
      <c r="Q1383" s="31">
        <f t="shared" si="138"/>
        <v>0.73958738808874713</v>
      </c>
      <c r="R1383" s="31">
        <f t="shared" si="139"/>
        <v>7.6917148552348689</v>
      </c>
      <c r="S1383" s="92">
        <f t="shared" si="137"/>
        <v>0.73958738808874713</v>
      </c>
      <c r="T1383" s="32">
        <f t="shared" si="140"/>
        <v>2569</v>
      </c>
      <c r="U1383" s="32">
        <f t="shared" si="141"/>
        <v>87</v>
      </c>
    </row>
    <row r="1384" spans="1:21">
      <c r="A1384" s="6" t="s">
        <v>3188</v>
      </c>
      <c r="B1384" s="6">
        <v>410</v>
      </c>
      <c r="C1384" s="6">
        <v>442</v>
      </c>
      <c r="D1384" s="6">
        <v>0.93</v>
      </c>
      <c r="E1384" s="6">
        <v>6.9870000000000002E-2</v>
      </c>
      <c r="F1384" s="6">
        <v>1.83E-3</v>
      </c>
      <c r="G1384" s="6">
        <v>1.48167</v>
      </c>
      <c r="H1384" s="6">
        <v>3.977E-2</v>
      </c>
      <c r="I1384" s="6">
        <v>0.15387999999999999</v>
      </c>
      <c r="J1384" s="6">
        <v>2.49E-3</v>
      </c>
      <c r="K1384" s="6">
        <v>925</v>
      </c>
      <c r="L1384" s="6">
        <v>55</v>
      </c>
      <c r="M1384" s="35">
        <v>923</v>
      </c>
      <c r="N1384" s="35">
        <v>16</v>
      </c>
      <c r="O1384" s="6">
        <v>923</v>
      </c>
      <c r="P1384" s="6">
        <v>14</v>
      </c>
      <c r="Q1384" s="31">
        <f t="shared" si="138"/>
        <v>0.21621621621621401</v>
      </c>
      <c r="R1384" s="31">
        <f t="shared" si="139"/>
        <v>12.246187697966402</v>
      </c>
      <c r="S1384" s="92">
        <f t="shared" si="137"/>
        <v>0.21621621621621401</v>
      </c>
      <c r="T1384" s="32">
        <f t="shared" si="140"/>
        <v>923</v>
      </c>
      <c r="U1384" s="32">
        <f t="shared" si="141"/>
        <v>14</v>
      </c>
    </row>
    <row r="1385" spans="1:21">
      <c r="A1385" s="6" t="s">
        <v>3189</v>
      </c>
      <c r="B1385" s="6">
        <v>1126</v>
      </c>
      <c r="C1385" s="6">
        <v>3850</v>
      </c>
      <c r="D1385" s="6">
        <v>0.28999999999999998</v>
      </c>
      <c r="E1385" s="6">
        <v>0.17745</v>
      </c>
      <c r="F1385" s="6">
        <v>4.81E-3</v>
      </c>
      <c r="G1385" s="6">
        <v>6.56264</v>
      </c>
      <c r="H1385" s="6">
        <v>0.18471000000000001</v>
      </c>
      <c r="I1385" s="6">
        <v>0.26823000000000002</v>
      </c>
      <c r="J1385" s="6">
        <v>4.5900000000000003E-3</v>
      </c>
      <c r="K1385" s="6">
        <v>2629</v>
      </c>
      <c r="L1385" s="6">
        <v>46</v>
      </c>
      <c r="M1385" s="35">
        <v>2054</v>
      </c>
      <c r="N1385" s="35">
        <v>25</v>
      </c>
      <c r="O1385" s="6">
        <v>1532</v>
      </c>
      <c r="P1385" s="6">
        <v>23</v>
      </c>
      <c r="Q1385" s="31">
        <f t="shared" si="138"/>
        <v>41.726892354507413</v>
      </c>
      <c r="R1385" s="31">
        <f t="shared" si="139"/>
        <v>2.6869956167617861</v>
      </c>
      <c r="S1385" s="92" t="str">
        <f t="shared" si="137"/>
        <v>X</v>
      </c>
      <c r="T1385" s="32">
        <f t="shared" si="140"/>
        <v>2629</v>
      </c>
      <c r="U1385" s="32">
        <f t="shared" si="141"/>
        <v>46</v>
      </c>
    </row>
    <row r="1386" spans="1:21">
      <c r="A1386" s="6" t="s">
        <v>3190</v>
      </c>
      <c r="B1386" s="6">
        <v>612</v>
      </c>
      <c r="C1386" s="6">
        <v>1104</v>
      </c>
      <c r="D1386" s="6">
        <v>0.55000000000000004</v>
      </c>
      <c r="E1386" s="6">
        <v>7.2559999999999999E-2</v>
      </c>
      <c r="F1386" s="6">
        <v>1.7600000000000001E-3</v>
      </c>
      <c r="G1386" s="6">
        <v>1.68085</v>
      </c>
      <c r="H1386" s="6">
        <v>4.2720000000000001E-2</v>
      </c>
      <c r="I1386" s="6">
        <v>0.16800000000000001</v>
      </c>
      <c r="J1386" s="6">
        <v>2.7000000000000001E-3</v>
      </c>
      <c r="K1386" s="6">
        <v>1002</v>
      </c>
      <c r="L1386" s="6">
        <v>50</v>
      </c>
      <c r="M1386" s="35">
        <v>1001</v>
      </c>
      <c r="N1386" s="35">
        <v>16</v>
      </c>
      <c r="O1386" s="6">
        <v>1001</v>
      </c>
      <c r="P1386" s="6">
        <v>15</v>
      </c>
      <c r="Q1386" s="31">
        <f t="shared" si="138"/>
        <v>9.9800399201599443E-2</v>
      </c>
      <c r="R1386" s="31">
        <f t="shared" si="139"/>
        <v>10.409927902758755</v>
      </c>
      <c r="S1386" s="92">
        <f t="shared" si="137"/>
        <v>9.9800399201599443E-2</v>
      </c>
      <c r="T1386" s="32">
        <f t="shared" si="140"/>
        <v>1002</v>
      </c>
      <c r="U1386" s="32">
        <f t="shared" si="141"/>
        <v>50</v>
      </c>
    </row>
    <row r="1387" spans="1:21">
      <c r="A1387" s="6" t="s">
        <v>3191</v>
      </c>
      <c r="B1387" s="6">
        <v>148</v>
      </c>
      <c r="C1387" s="6">
        <v>244</v>
      </c>
      <c r="D1387" s="6">
        <v>0.61</v>
      </c>
      <c r="E1387" s="6">
        <v>0.14698</v>
      </c>
      <c r="F1387" s="6">
        <v>1.013E-2</v>
      </c>
      <c r="G1387" s="6">
        <v>8.3955699999999993</v>
      </c>
      <c r="H1387" s="6">
        <v>0.54974999999999996</v>
      </c>
      <c r="I1387" s="6">
        <v>0.41615000000000002</v>
      </c>
      <c r="J1387" s="6">
        <v>1.1950000000000001E-2</v>
      </c>
      <c r="K1387" s="6">
        <v>2311</v>
      </c>
      <c r="L1387" s="6">
        <v>122</v>
      </c>
      <c r="M1387" s="35">
        <v>2275</v>
      </c>
      <c r="N1387" s="35">
        <v>59</v>
      </c>
      <c r="O1387" s="6">
        <v>2243</v>
      </c>
      <c r="P1387" s="6">
        <v>54</v>
      </c>
      <c r="Q1387" s="31">
        <f t="shared" si="138"/>
        <v>2.9424491562094368</v>
      </c>
      <c r="R1387" s="31">
        <f t="shared" si="139"/>
        <v>11.262842627968906</v>
      </c>
      <c r="S1387" s="92">
        <f t="shared" si="137"/>
        <v>2.9424491562094368</v>
      </c>
      <c r="T1387" s="32">
        <f t="shared" si="140"/>
        <v>2311</v>
      </c>
      <c r="U1387" s="32">
        <f t="shared" si="141"/>
        <v>122</v>
      </c>
    </row>
    <row r="1388" spans="1:21">
      <c r="A1388" s="6" t="s">
        <v>3192</v>
      </c>
      <c r="B1388" s="6">
        <v>252</v>
      </c>
      <c r="C1388" s="6">
        <v>1134</v>
      </c>
      <c r="D1388" s="6">
        <v>0.22</v>
      </c>
      <c r="E1388" s="6">
        <v>7.2730000000000003E-2</v>
      </c>
      <c r="F1388" s="6">
        <v>3.7299999999999998E-3</v>
      </c>
      <c r="G1388" s="6">
        <v>1.6906099999999999</v>
      </c>
      <c r="H1388" s="6">
        <v>8.4919999999999995E-2</v>
      </c>
      <c r="I1388" s="6">
        <v>0.16854</v>
      </c>
      <c r="J1388" s="6">
        <v>3.81E-3</v>
      </c>
      <c r="K1388" s="6">
        <v>1006</v>
      </c>
      <c r="L1388" s="6">
        <v>107</v>
      </c>
      <c r="M1388" s="35">
        <v>1005</v>
      </c>
      <c r="N1388" s="35">
        <v>32</v>
      </c>
      <c r="O1388" s="6">
        <v>1004</v>
      </c>
      <c r="P1388" s="6">
        <v>21</v>
      </c>
      <c r="Q1388" s="31">
        <f t="shared" si="138"/>
        <v>0.19880715705765661</v>
      </c>
      <c r="R1388" s="31">
        <f t="shared" si="139"/>
        <v>21.636688444236192</v>
      </c>
      <c r="S1388" s="92">
        <f t="shared" si="137"/>
        <v>0.19880715705765661</v>
      </c>
      <c r="T1388" s="32">
        <f t="shared" si="140"/>
        <v>1006</v>
      </c>
      <c r="U1388" s="32">
        <f t="shared" si="141"/>
        <v>107</v>
      </c>
    </row>
    <row r="1389" spans="1:21">
      <c r="A1389" s="6" t="s">
        <v>3193</v>
      </c>
      <c r="B1389" s="6">
        <v>555</v>
      </c>
      <c r="C1389" s="6">
        <v>375</v>
      </c>
      <c r="D1389" s="6">
        <v>1.48</v>
      </c>
      <c r="E1389" s="6">
        <v>9.6119999999999997E-2</v>
      </c>
      <c r="F1389" s="6">
        <v>3.3700000000000002E-3</v>
      </c>
      <c r="G1389" s="6">
        <v>3.5899899999999998</v>
      </c>
      <c r="H1389" s="6">
        <v>0.12561</v>
      </c>
      <c r="I1389" s="6">
        <v>0.27084000000000003</v>
      </c>
      <c r="J1389" s="6">
        <v>5.11E-3</v>
      </c>
      <c r="K1389" s="6">
        <v>1550</v>
      </c>
      <c r="L1389" s="6">
        <v>67</v>
      </c>
      <c r="M1389" s="35">
        <v>1547</v>
      </c>
      <c r="N1389" s="35">
        <v>28</v>
      </c>
      <c r="O1389" s="6">
        <v>1545</v>
      </c>
      <c r="P1389" s="6">
        <v>26</v>
      </c>
      <c r="Q1389" s="31">
        <f t="shared" si="138"/>
        <v>0.3225806451612856</v>
      </c>
      <c r="R1389" s="31">
        <f t="shared" si="139"/>
        <v>9.247288701438853</v>
      </c>
      <c r="S1389" s="92">
        <f t="shared" si="137"/>
        <v>0.3225806451612856</v>
      </c>
      <c r="T1389" s="32">
        <f t="shared" si="140"/>
        <v>1550</v>
      </c>
      <c r="U1389" s="32">
        <f t="shared" si="141"/>
        <v>67</v>
      </c>
    </row>
    <row r="1390" spans="1:21">
      <c r="A1390" s="6" t="s">
        <v>3194</v>
      </c>
      <c r="B1390" s="6">
        <v>233</v>
      </c>
      <c r="C1390" s="6">
        <v>203</v>
      </c>
      <c r="D1390" s="6">
        <v>1.1399999999999999</v>
      </c>
      <c r="E1390" s="6">
        <v>0.13241</v>
      </c>
      <c r="F1390" s="6">
        <v>3.5200000000000001E-3</v>
      </c>
      <c r="G1390" s="6">
        <v>7.13279</v>
      </c>
      <c r="H1390" s="6">
        <v>0.19455</v>
      </c>
      <c r="I1390" s="6">
        <v>0.39071</v>
      </c>
      <c r="J1390" s="6">
        <v>6.6299999999999996E-3</v>
      </c>
      <c r="K1390" s="6">
        <v>2130</v>
      </c>
      <c r="L1390" s="6">
        <v>48</v>
      </c>
      <c r="M1390" s="35">
        <v>2128</v>
      </c>
      <c r="N1390" s="35">
        <v>24</v>
      </c>
      <c r="O1390" s="6">
        <v>2126</v>
      </c>
      <c r="P1390" s="6">
        <v>31</v>
      </c>
      <c r="Q1390" s="31">
        <f t="shared" si="138"/>
        <v>0.187793427230043</v>
      </c>
      <c r="R1390" s="31">
        <f t="shared" si="139"/>
        <v>5.3581669111965571</v>
      </c>
      <c r="S1390" s="92">
        <f t="shared" si="137"/>
        <v>0.187793427230043</v>
      </c>
      <c r="T1390" s="32">
        <f t="shared" si="140"/>
        <v>2130</v>
      </c>
      <c r="U1390" s="32">
        <f t="shared" si="141"/>
        <v>48</v>
      </c>
    </row>
    <row r="1391" spans="1:21">
      <c r="A1391" s="6" t="s">
        <v>3195</v>
      </c>
      <c r="B1391" s="6">
        <v>385</v>
      </c>
      <c r="C1391" s="6">
        <v>884</v>
      </c>
      <c r="D1391" s="6">
        <v>0.44</v>
      </c>
      <c r="E1391" s="6">
        <v>7.374E-2</v>
      </c>
      <c r="F1391" s="6">
        <v>3.2100000000000002E-3</v>
      </c>
      <c r="G1391" s="6">
        <v>1.75817</v>
      </c>
      <c r="H1391" s="6">
        <v>7.5450000000000003E-2</v>
      </c>
      <c r="I1391" s="6">
        <v>0.17288000000000001</v>
      </c>
      <c r="J1391" s="6">
        <v>3.5999999999999999E-3</v>
      </c>
      <c r="K1391" s="6">
        <v>1034</v>
      </c>
      <c r="L1391" s="6">
        <v>90</v>
      </c>
      <c r="M1391" s="35">
        <v>1030</v>
      </c>
      <c r="N1391" s="35">
        <v>28</v>
      </c>
      <c r="O1391" s="6">
        <v>1028</v>
      </c>
      <c r="P1391" s="6">
        <v>20</v>
      </c>
      <c r="Q1391" s="31">
        <f t="shared" si="138"/>
        <v>0.58027079303675233</v>
      </c>
      <c r="R1391" s="31">
        <f t="shared" si="139"/>
        <v>17.734179305715838</v>
      </c>
      <c r="S1391" s="92">
        <f t="shared" si="137"/>
        <v>0.58027079303675233</v>
      </c>
      <c r="T1391" s="32">
        <f t="shared" si="140"/>
        <v>1034</v>
      </c>
      <c r="U1391" s="32">
        <f t="shared" si="141"/>
        <v>90</v>
      </c>
    </row>
    <row r="1392" spans="1:21">
      <c r="A1392" s="6" t="s">
        <v>3196</v>
      </c>
      <c r="B1392" s="6">
        <v>281</v>
      </c>
      <c r="C1392" s="6">
        <v>536</v>
      </c>
      <c r="D1392" s="6">
        <v>0.52</v>
      </c>
      <c r="E1392" s="6">
        <v>7.0690000000000003E-2</v>
      </c>
      <c r="F1392" s="6">
        <v>2.14E-3</v>
      </c>
      <c r="G1392" s="6">
        <v>1.54192</v>
      </c>
      <c r="H1392" s="6">
        <v>4.7120000000000002E-2</v>
      </c>
      <c r="I1392" s="6">
        <v>0.15823000000000001</v>
      </c>
      <c r="J1392" s="6">
        <v>2.7000000000000001E-3</v>
      </c>
      <c r="K1392" s="6">
        <v>948</v>
      </c>
      <c r="L1392" s="6">
        <v>63</v>
      </c>
      <c r="M1392" s="35">
        <v>947</v>
      </c>
      <c r="N1392" s="35">
        <v>19</v>
      </c>
      <c r="O1392" s="6">
        <v>947</v>
      </c>
      <c r="P1392" s="6">
        <v>15</v>
      </c>
      <c r="Q1392" s="31">
        <f t="shared" si="138"/>
        <v>0.10548523206751481</v>
      </c>
      <c r="R1392" s="31">
        <f t="shared" si="139"/>
        <v>13.649040664891299</v>
      </c>
      <c r="S1392" s="92">
        <f t="shared" si="137"/>
        <v>0.10548523206751481</v>
      </c>
      <c r="T1392" s="32">
        <f t="shared" si="140"/>
        <v>947</v>
      </c>
      <c r="U1392" s="32">
        <f t="shared" si="141"/>
        <v>15</v>
      </c>
    </row>
    <row r="1393" spans="1:21">
      <c r="A1393" s="6" t="s">
        <v>3197</v>
      </c>
      <c r="B1393" s="6">
        <v>229</v>
      </c>
      <c r="C1393" s="6">
        <v>979</v>
      </c>
      <c r="D1393" s="6">
        <v>0.23</v>
      </c>
      <c r="E1393" s="6">
        <v>6.7409999999999998E-2</v>
      </c>
      <c r="F1393" s="6">
        <v>5.6299999999999996E-3</v>
      </c>
      <c r="G1393" s="6">
        <v>1.2674799999999999</v>
      </c>
      <c r="H1393" s="6">
        <v>0.10204000000000001</v>
      </c>
      <c r="I1393" s="6">
        <v>0.13628000000000001</v>
      </c>
      <c r="J1393" s="6">
        <v>4.4799999999999996E-3</v>
      </c>
      <c r="K1393" s="6">
        <v>850</v>
      </c>
      <c r="L1393" s="6">
        <v>180</v>
      </c>
      <c r="M1393" s="35">
        <v>831</v>
      </c>
      <c r="N1393" s="35">
        <v>46</v>
      </c>
      <c r="O1393" s="6">
        <v>824</v>
      </c>
      <c r="P1393" s="6">
        <v>25</v>
      </c>
      <c r="Q1393" s="31">
        <f t="shared" si="138"/>
        <v>3.0588235294117694</v>
      </c>
      <c r="R1393" s="31">
        <f t="shared" si="139"/>
        <v>41.476685137757116</v>
      </c>
      <c r="S1393" s="92">
        <f t="shared" si="137"/>
        <v>3.0588235294117694</v>
      </c>
      <c r="T1393" s="32">
        <f t="shared" si="140"/>
        <v>824</v>
      </c>
      <c r="U1393" s="32">
        <f t="shared" si="141"/>
        <v>25</v>
      </c>
    </row>
    <row r="1394" spans="1:21">
      <c r="A1394" s="6" t="s">
        <v>3198</v>
      </c>
      <c r="B1394" s="6">
        <v>148</v>
      </c>
      <c r="C1394" s="6">
        <v>947</v>
      </c>
      <c r="D1394" s="6">
        <v>0.16</v>
      </c>
      <c r="E1394" s="6">
        <v>6.0810000000000003E-2</v>
      </c>
      <c r="F1394" s="6">
        <v>2.47E-3</v>
      </c>
      <c r="G1394" s="6">
        <v>0.86824000000000001</v>
      </c>
      <c r="H1394" s="6">
        <v>3.4750000000000003E-2</v>
      </c>
      <c r="I1394" s="6">
        <v>0.10353999999999999</v>
      </c>
      <c r="J1394" s="6">
        <v>2E-3</v>
      </c>
      <c r="K1394" s="6">
        <v>633</v>
      </c>
      <c r="L1394" s="6">
        <v>90</v>
      </c>
      <c r="M1394" s="35">
        <v>635</v>
      </c>
      <c r="N1394" s="35">
        <v>19</v>
      </c>
      <c r="O1394" s="6">
        <v>635</v>
      </c>
      <c r="P1394" s="6">
        <v>12</v>
      </c>
      <c r="Q1394" s="31">
        <f t="shared" si="138"/>
        <v>-0.31595576619274368</v>
      </c>
      <c r="R1394" s="31">
        <f t="shared" si="139"/>
        <v>28.776729608252882</v>
      </c>
      <c r="S1394" s="92">
        <f t="shared" si="137"/>
        <v>-0.31595576619274368</v>
      </c>
      <c r="T1394" s="32">
        <f t="shared" si="140"/>
        <v>635</v>
      </c>
      <c r="U1394" s="32">
        <f t="shared" si="141"/>
        <v>12</v>
      </c>
    </row>
    <row r="1395" spans="1:21">
      <c r="A1395" s="6" t="s">
        <v>3199</v>
      </c>
      <c r="B1395" s="6">
        <v>112</v>
      </c>
      <c r="C1395" s="6">
        <v>91</v>
      </c>
      <c r="D1395" s="6">
        <v>1.24</v>
      </c>
      <c r="E1395" s="6">
        <v>6.9680000000000006E-2</v>
      </c>
      <c r="F1395" s="6">
        <v>4.2700000000000004E-3</v>
      </c>
      <c r="G1395" s="6">
        <v>1.4751799999999999</v>
      </c>
      <c r="H1395" s="6">
        <v>8.7499999999999994E-2</v>
      </c>
      <c r="I1395" s="6">
        <v>0.15354999999999999</v>
      </c>
      <c r="J1395" s="6">
        <v>3.81E-3</v>
      </c>
      <c r="K1395" s="6">
        <v>919</v>
      </c>
      <c r="L1395" s="6">
        <v>130</v>
      </c>
      <c r="M1395" s="35">
        <v>920</v>
      </c>
      <c r="N1395" s="35">
        <v>36</v>
      </c>
      <c r="O1395" s="6">
        <v>921</v>
      </c>
      <c r="P1395" s="6">
        <v>21</v>
      </c>
      <c r="Q1395" s="31">
        <f t="shared" si="138"/>
        <v>-0.21762785636560977</v>
      </c>
      <c r="R1395" s="31">
        <f t="shared" si="139"/>
        <v>28.719158669835782</v>
      </c>
      <c r="S1395" s="92">
        <f t="shared" si="137"/>
        <v>-0.21762785636560977</v>
      </c>
      <c r="T1395" s="32">
        <f t="shared" si="140"/>
        <v>921</v>
      </c>
      <c r="U1395" s="32">
        <f t="shared" si="141"/>
        <v>21</v>
      </c>
    </row>
    <row r="1396" spans="1:21">
      <c r="A1396" s="6" t="s">
        <v>3200</v>
      </c>
      <c r="B1396" s="6">
        <v>298</v>
      </c>
      <c r="C1396" s="6">
        <v>302</v>
      </c>
      <c r="D1396" s="6">
        <v>0.99</v>
      </c>
      <c r="E1396" s="6">
        <v>7.3090000000000002E-2</v>
      </c>
      <c r="F1396" s="6">
        <v>3.7200000000000002E-3</v>
      </c>
      <c r="G1396" s="6">
        <v>1.7266600000000001</v>
      </c>
      <c r="H1396" s="6">
        <v>8.5290000000000005E-2</v>
      </c>
      <c r="I1396" s="6">
        <v>0.17146</v>
      </c>
      <c r="J1396" s="6">
        <v>3.7499999999999999E-3</v>
      </c>
      <c r="K1396" s="6">
        <v>1016</v>
      </c>
      <c r="L1396" s="6">
        <v>106</v>
      </c>
      <c r="M1396" s="35">
        <v>1019</v>
      </c>
      <c r="N1396" s="35">
        <v>32</v>
      </c>
      <c r="O1396" s="6">
        <v>1020</v>
      </c>
      <c r="P1396" s="6">
        <v>21</v>
      </c>
      <c r="Q1396" s="31">
        <f t="shared" si="138"/>
        <v>-0.3937007874015741</v>
      </c>
      <c r="R1396" s="31">
        <f t="shared" si="139"/>
        <v>21.352276636509899</v>
      </c>
      <c r="S1396" s="92">
        <f t="shared" si="137"/>
        <v>-0.3937007874015741</v>
      </c>
      <c r="T1396" s="32">
        <f t="shared" si="140"/>
        <v>1016</v>
      </c>
      <c r="U1396" s="32">
        <f t="shared" si="141"/>
        <v>106</v>
      </c>
    </row>
    <row r="1397" spans="1:21">
      <c r="A1397" s="6" t="s">
        <v>3201</v>
      </c>
      <c r="B1397" s="6">
        <v>538</v>
      </c>
      <c r="C1397" s="6">
        <v>703</v>
      </c>
      <c r="D1397" s="6">
        <v>0.77</v>
      </c>
      <c r="E1397" s="6">
        <v>0.11611</v>
      </c>
      <c r="F1397" s="6">
        <v>8.1799999999999998E-3</v>
      </c>
      <c r="G1397" s="6">
        <v>5.4790599999999996</v>
      </c>
      <c r="H1397" s="6">
        <v>0.37408999999999998</v>
      </c>
      <c r="I1397" s="6">
        <v>0.34222999999999998</v>
      </c>
      <c r="J1397" s="6">
        <v>9.7699999999999992E-3</v>
      </c>
      <c r="K1397" s="6">
        <v>1897</v>
      </c>
      <c r="L1397" s="6">
        <v>130</v>
      </c>
      <c r="M1397" s="35">
        <v>1897</v>
      </c>
      <c r="N1397" s="35">
        <v>59</v>
      </c>
      <c r="O1397" s="6">
        <v>1897</v>
      </c>
      <c r="P1397" s="6">
        <v>47</v>
      </c>
      <c r="Q1397" s="31">
        <f t="shared" si="138"/>
        <v>0</v>
      </c>
      <c r="R1397" s="31">
        <f t="shared" si="139"/>
        <v>14.574096640304802</v>
      </c>
      <c r="S1397" s="92">
        <f t="shared" si="137"/>
        <v>0</v>
      </c>
      <c r="T1397" s="32">
        <f t="shared" si="140"/>
        <v>1897</v>
      </c>
      <c r="U1397" s="32">
        <f t="shared" si="141"/>
        <v>130</v>
      </c>
    </row>
    <row r="1398" spans="1:21">
      <c r="A1398" s="6" t="s">
        <v>3202</v>
      </c>
      <c r="B1398" s="6">
        <v>440</v>
      </c>
      <c r="C1398" s="6">
        <v>686</v>
      </c>
      <c r="D1398" s="6">
        <v>0.64</v>
      </c>
      <c r="E1398" s="6">
        <v>7.3209999999999997E-2</v>
      </c>
      <c r="F1398" s="6">
        <v>2.5200000000000001E-3</v>
      </c>
      <c r="G1398" s="6">
        <v>1.72532</v>
      </c>
      <c r="H1398" s="6">
        <v>5.9670000000000001E-2</v>
      </c>
      <c r="I1398" s="6">
        <v>0.17096</v>
      </c>
      <c r="J1398" s="6">
        <v>3.2299999999999998E-3</v>
      </c>
      <c r="K1398" s="6">
        <v>1020</v>
      </c>
      <c r="L1398" s="6">
        <v>71</v>
      </c>
      <c r="M1398" s="35">
        <v>1018</v>
      </c>
      <c r="N1398" s="35">
        <v>22</v>
      </c>
      <c r="O1398" s="6">
        <v>1017</v>
      </c>
      <c r="P1398" s="6">
        <v>18</v>
      </c>
      <c r="Q1398" s="31">
        <f t="shared" si="138"/>
        <v>0.29411764705882248</v>
      </c>
      <c r="R1398" s="31">
        <f t="shared" si="139"/>
        <v>14.322305602037986</v>
      </c>
      <c r="S1398" s="92">
        <f t="shared" si="137"/>
        <v>0.29411764705882248</v>
      </c>
      <c r="T1398" s="32">
        <f t="shared" si="140"/>
        <v>1020</v>
      </c>
      <c r="U1398" s="32">
        <f t="shared" si="141"/>
        <v>71</v>
      </c>
    </row>
    <row r="1399" spans="1:21">
      <c r="A1399" s="6" t="s">
        <v>3203</v>
      </c>
      <c r="B1399" s="6">
        <v>267</v>
      </c>
      <c r="C1399" s="6">
        <v>372</v>
      </c>
      <c r="D1399" s="6">
        <v>0.72</v>
      </c>
      <c r="E1399" s="6">
        <v>9.0920000000000001E-2</v>
      </c>
      <c r="F1399" s="6">
        <v>2.5999999999999999E-3</v>
      </c>
      <c r="G1399" s="6">
        <v>3.1438999999999999</v>
      </c>
      <c r="H1399" s="6">
        <v>9.1069999999999998E-2</v>
      </c>
      <c r="I1399" s="6">
        <v>0.25080999999999998</v>
      </c>
      <c r="J1399" s="6">
        <v>4.4099999999999999E-3</v>
      </c>
      <c r="K1399" s="6">
        <v>1445</v>
      </c>
      <c r="L1399" s="6">
        <v>56</v>
      </c>
      <c r="M1399" s="35">
        <v>1444</v>
      </c>
      <c r="N1399" s="35">
        <v>22</v>
      </c>
      <c r="O1399" s="6">
        <v>1443</v>
      </c>
      <c r="P1399" s="6">
        <v>23</v>
      </c>
      <c r="Q1399" s="31">
        <f t="shared" si="138"/>
        <v>0.13840830449827202</v>
      </c>
      <c r="R1399" s="31">
        <f t="shared" si="139"/>
        <v>8.3692115713507356</v>
      </c>
      <c r="S1399" s="92">
        <f t="shared" si="137"/>
        <v>0.13840830449827202</v>
      </c>
      <c r="T1399" s="32">
        <f t="shared" si="140"/>
        <v>1445</v>
      </c>
      <c r="U1399" s="32">
        <f t="shared" si="141"/>
        <v>56</v>
      </c>
    </row>
    <row r="1400" spans="1:21">
      <c r="A1400" s="6" t="s">
        <v>3204</v>
      </c>
      <c r="B1400" s="6">
        <v>491</v>
      </c>
      <c r="C1400" s="6">
        <v>272</v>
      </c>
      <c r="D1400" s="6">
        <v>1.8</v>
      </c>
      <c r="E1400" s="6">
        <v>6.0479999999999999E-2</v>
      </c>
      <c r="F1400" s="6">
        <v>3.3999999999999998E-3</v>
      </c>
      <c r="G1400" s="6">
        <v>0.84796000000000005</v>
      </c>
      <c r="H1400" s="6">
        <v>4.6300000000000001E-2</v>
      </c>
      <c r="I1400" s="6">
        <v>0.10174</v>
      </c>
      <c r="J1400" s="6">
        <v>2.3900000000000002E-3</v>
      </c>
      <c r="K1400" s="6">
        <v>621</v>
      </c>
      <c r="L1400" s="6">
        <v>125</v>
      </c>
      <c r="M1400" s="35">
        <v>624</v>
      </c>
      <c r="N1400" s="35">
        <v>25</v>
      </c>
      <c r="O1400" s="6">
        <v>625</v>
      </c>
      <c r="P1400" s="6">
        <v>14</v>
      </c>
      <c r="Q1400" s="31">
        <f t="shared" si="138"/>
        <v>-0.6441223832528209</v>
      </c>
      <c r="R1400" s="31">
        <f t="shared" si="139"/>
        <v>40.767065532333341</v>
      </c>
      <c r="S1400" s="92">
        <f t="shared" si="137"/>
        <v>-0.6441223832528209</v>
      </c>
      <c r="T1400" s="32">
        <f t="shared" si="140"/>
        <v>625</v>
      </c>
      <c r="U1400" s="32">
        <f t="shared" si="141"/>
        <v>14</v>
      </c>
    </row>
    <row r="1401" spans="1:21">
      <c r="A1401" s="6" t="s">
        <v>3205</v>
      </c>
      <c r="B1401" s="6">
        <v>314</v>
      </c>
      <c r="C1401" s="6">
        <v>517</v>
      </c>
      <c r="D1401" s="6">
        <v>0.61</v>
      </c>
      <c r="E1401" s="6">
        <v>0.10152</v>
      </c>
      <c r="F1401" s="6">
        <v>7.8899999999999994E-3</v>
      </c>
      <c r="G1401" s="6">
        <v>4.0144000000000002</v>
      </c>
      <c r="H1401" s="6">
        <v>0.29852000000000001</v>
      </c>
      <c r="I1401" s="6">
        <v>0.28725000000000001</v>
      </c>
      <c r="J1401" s="6">
        <v>9.1599999999999997E-3</v>
      </c>
      <c r="K1401" s="6">
        <v>1652</v>
      </c>
      <c r="L1401" s="6">
        <v>149</v>
      </c>
      <c r="M1401" s="35">
        <v>1637</v>
      </c>
      <c r="N1401" s="35">
        <v>60</v>
      </c>
      <c r="O1401" s="6">
        <v>1628</v>
      </c>
      <c r="P1401" s="6">
        <v>46</v>
      </c>
      <c r="Q1401" s="31">
        <f t="shared" si="138"/>
        <v>1.4527845036319653</v>
      </c>
      <c r="R1401" s="31">
        <f t="shared" si="139"/>
        <v>18.628582422267094</v>
      </c>
      <c r="S1401" s="92">
        <f t="shared" si="137"/>
        <v>1.4527845036319653</v>
      </c>
      <c r="T1401" s="32">
        <f t="shared" si="140"/>
        <v>1652</v>
      </c>
      <c r="U1401" s="32">
        <f t="shared" si="141"/>
        <v>149</v>
      </c>
    </row>
    <row r="1402" spans="1:21">
      <c r="A1402" s="6" t="s">
        <v>3206</v>
      </c>
      <c r="B1402" s="6">
        <v>487</v>
      </c>
      <c r="C1402" s="6">
        <v>548</v>
      </c>
      <c r="D1402" s="6">
        <v>0.89</v>
      </c>
      <c r="E1402" s="6">
        <v>7.1349999999999997E-2</v>
      </c>
      <c r="F1402" s="6">
        <v>2.98E-3</v>
      </c>
      <c r="G1402" s="6">
        <v>1.60286</v>
      </c>
      <c r="H1402" s="6">
        <v>6.5570000000000003E-2</v>
      </c>
      <c r="I1402" s="6">
        <v>0.16295000000000001</v>
      </c>
      <c r="J1402" s="6">
        <v>3.2599999999999999E-3</v>
      </c>
      <c r="K1402" s="6">
        <v>967</v>
      </c>
      <c r="L1402" s="6">
        <v>87</v>
      </c>
      <c r="M1402" s="35">
        <v>971</v>
      </c>
      <c r="N1402" s="35">
        <v>26</v>
      </c>
      <c r="O1402" s="6">
        <v>973</v>
      </c>
      <c r="P1402" s="6">
        <v>18</v>
      </c>
      <c r="Q1402" s="31">
        <f t="shared" si="138"/>
        <v>-0.62047569803516112</v>
      </c>
      <c r="R1402" s="31">
        <f t="shared" si="139"/>
        <v>18.484228052792552</v>
      </c>
      <c r="S1402" s="92">
        <f t="shared" si="137"/>
        <v>-0.62047569803516112</v>
      </c>
      <c r="T1402" s="32">
        <f t="shared" si="140"/>
        <v>973</v>
      </c>
      <c r="U1402" s="32">
        <f t="shared" si="141"/>
        <v>18</v>
      </c>
    </row>
    <row r="1403" spans="1:21">
      <c r="A1403" s="6" t="s">
        <v>3207</v>
      </c>
      <c r="B1403" s="6">
        <v>144</v>
      </c>
      <c r="C1403" s="6">
        <v>189</v>
      </c>
      <c r="D1403" s="6">
        <v>0.76</v>
      </c>
      <c r="E1403" s="6">
        <v>0.16957</v>
      </c>
      <c r="F1403" s="6">
        <v>5.1799999999999997E-3</v>
      </c>
      <c r="G1403" s="6">
        <v>11.32823</v>
      </c>
      <c r="H1403" s="6">
        <v>0.34733999999999998</v>
      </c>
      <c r="I1403" s="6">
        <v>0.48476999999999998</v>
      </c>
      <c r="J1403" s="6">
        <v>8.8000000000000005E-3</v>
      </c>
      <c r="K1403" s="6">
        <v>2553</v>
      </c>
      <c r="L1403" s="6">
        <v>52</v>
      </c>
      <c r="M1403" s="35">
        <v>2551</v>
      </c>
      <c r="N1403" s="35">
        <v>29</v>
      </c>
      <c r="O1403" s="6">
        <v>2548</v>
      </c>
      <c r="P1403" s="6">
        <v>38</v>
      </c>
      <c r="Q1403" s="31">
        <f t="shared" si="138"/>
        <v>0.19584802193497453</v>
      </c>
      <c r="R1403" s="31">
        <f t="shared" si="139"/>
        <v>5.0389950115249418</v>
      </c>
      <c r="S1403" s="92">
        <f t="shared" si="137"/>
        <v>0.19584802193497453</v>
      </c>
      <c r="T1403" s="32">
        <f t="shared" si="140"/>
        <v>2553</v>
      </c>
      <c r="U1403" s="32">
        <f t="shared" si="141"/>
        <v>52</v>
      </c>
    </row>
    <row r="1404" spans="1:21">
      <c r="A1404" s="6" t="s">
        <v>3208</v>
      </c>
      <c r="B1404" s="6">
        <v>138</v>
      </c>
      <c r="C1404" s="6">
        <v>191</v>
      </c>
      <c r="D1404" s="6">
        <v>0.72</v>
      </c>
      <c r="E1404" s="6">
        <v>7.1139999999999995E-2</v>
      </c>
      <c r="F1404" s="6">
        <v>3.4199999999999999E-3</v>
      </c>
      <c r="G1404" s="6">
        <v>1.57874</v>
      </c>
      <c r="H1404" s="6">
        <v>7.3899999999999993E-2</v>
      </c>
      <c r="I1404" s="6">
        <v>0.16100999999999999</v>
      </c>
      <c r="J1404" s="6">
        <v>3.48E-3</v>
      </c>
      <c r="K1404" s="6">
        <v>961</v>
      </c>
      <c r="L1404" s="6">
        <v>101</v>
      </c>
      <c r="M1404" s="35">
        <v>962</v>
      </c>
      <c r="N1404" s="35">
        <v>29</v>
      </c>
      <c r="O1404" s="6">
        <v>962</v>
      </c>
      <c r="P1404" s="6">
        <v>19</v>
      </c>
      <c r="Q1404" s="31">
        <f t="shared" si="138"/>
        <v>-0.10405827263266776</v>
      </c>
      <c r="R1404" s="31">
        <f t="shared" si="139"/>
        <v>21.409964700639758</v>
      </c>
      <c r="S1404" s="92">
        <f t="shared" si="137"/>
        <v>-0.10405827263266776</v>
      </c>
      <c r="T1404" s="32">
        <f t="shared" si="140"/>
        <v>962</v>
      </c>
      <c r="U1404" s="32">
        <f t="shared" si="141"/>
        <v>19</v>
      </c>
    </row>
    <row r="1405" spans="1:21">
      <c r="A1405" s="6" t="s">
        <v>3209</v>
      </c>
      <c r="B1405" s="6">
        <v>279</v>
      </c>
      <c r="C1405" s="6">
        <v>537</v>
      </c>
      <c r="D1405" s="6">
        <v>0.52</v>
      </c>
      <c r="E1405" s="6">
        <v>7.1400000000000005E-2</v>
      </c>
      <c r="F1405" s="6">
        <v>3.0500000000000002E-3</v>
      </c>
      <c r="G1405" s="6">
        <v>1.5853900000000001</v>
      </c>
      <c r="H1405" s="6">
        <v>6.6400000000000001E-2</v>
      </c>
      <c r="I1405" s="6">
        <v>0.16106999999999999</v>
      </c>
      <c r="J1405" s="6">
        <v>3.2299999999999998E-3</v>
      </c>
      <c r="K1405" s="6">
        <v>969</v>
      </c>
      <c r="L1405" s="6">
        <v>89</v>
      </c>
      <c r="M1405" s="35">
        <v>964</v>
      </c>
      <c r="N1405" s="35">
        <v>26</v>
      </c>
      <c r="O1405" s="6">
        <v>963</v>
      </c>
      <c r="P1405" s="6">
        <v>18</v>
      </c>
      <c r="Q1405" s="31">
        <f t="shared" si="138"/>
        <v>0.61919504643962453</v>
      </c>
      <c r="R1405" s="31">
        <f t="shared" si="139"/>
        <v>18.629907374856984</v>
      </c>
      <c r="S1405" s="92">
        <f t="shared" si="137"/>
        <v>0.61919504643962453</v>
      </c>
      <c r="T1405" s="32">
        <f t="shared" si="140"/>
        <v>963</v>
      </c>
      <c r="U1405" s="32">
        <f t="shared" si="141"/>
        <v>18</v>
      </c>
    </row>
    <row r="1406" spans="1:21">
      <c r="A1406" s="6" t="s">
        <v>3210</v>
      </c>
      <c r="B1406" s="6">
        <v>251</v>
      </c>
      <c r="C1406" s="6">
        <v>428</v>
      </c>
      <c r="D1406" s="6">
        <v>0.59</v>
      </c>
      <c r="E1406" s="6">
        <v>0.11351</v>
      </c>
      <c r="F1406" s="6">
        <v>4.0099999999999997E-3</v>
      </c>
      <c r="G1406" s="6">
        <v>5.2361899999999997</v>
      </c>
      <c r="H1406" s="6">
        <v>0.18487999999999999</v>
      </c>
      <c r="I1406" s="6">
        <v>0.33465</v>
      </c>
      <c r="J1406" s="6">
        <v>6.3400000000000001E-3</v>
      </c>
      <c r="K1406" s="6">
        <v>1856</v>
      </c>
      <c r="L1406" s="6">
        <v>65</v>
      </c>
      <c r="M1406" s="35">
        <v>1859</v>
      </c>
      <c r="N1406" s="35">
        <v>30</v>
      </c>
      <c r="O1406" s="6">
        <v>1861</v>
      </c>
      <c r="P1406" s="6">
        <v>31</v>
      </c>
      <c r="Q1406" s="31">
        <f t="shared" si="138"/>
        <v>-0.26939655172413257</v>
      </c>
      <c r="R1406" s="31">
        <f t="shared" si="139"/>
        <v>7.7771529980011023</v>
      </c>
      <c r="S1406" s="92">
        <f t="shared" si="137"/>
        <v>-0.26939655172413257</v>
      </c>
      <c r="T1406" s="32">
        <f t="shared" si="140"/>
        <v>1856</v>
      </c>
      <c r="U1406" s="32">
        <f t="shared" si="141"/>
        <v>65</v>
      </c>
    </row>
    <row r="1407" spans="1:21">
      <c r="A1407" s="6" t="s">
        <v>3211</v>
      </c>
      <c r="B1407" s="6">
        <v>88</v>
      </c>
      <c r="C1407" s="6">
        <v>1210</v>
      </c>
      <c r="D1407" s="6">
        <v>7.0000000000000007E-2</v>
      </c>
      <c r="E1407" s="6">
        <v>0.17817</v>
      </c>
      <c r="F1407" s="6">
        <v>6.0000000000000001E-3</v>
      </c>
      <c r="G1407" s="6">
        <v>12.382059999999999</v>
      </c>
      <c r="H1407" s="6">
        <v>0.42137000000000002</v>
      </c>
      <c r="I1407" s="6">
        <v>0.50414999999999999</v>
      </c>
      <c r="J1407" s="6">
        <v>9.3900000000000008E-3</v>
      </c>
      <c r="K1407" s="6">
        <v>2636</v>
      </c>
      <c r="L1407" s="6">
        <v>57</v>
      </c>
      <c r="M1407" s="35">
        <v>2634</v>
      </c>
      <c r="N1407" s="35">
        <v>32</v>
      </c>
      <c r="O1407" s="6">
        <v>2632</v>
      </c>
      <c r="P1407" s="6">
        <v>40</v>
      </c>
      <c r="Q1407" s="31">
        <f t="shared" si="138"/>
        <v>0.15174506828528056</v>
      </c>
      <c r="R1407" s="31">
        <f t="shared" si="139"/>
        <v>5.2779953240478195</v>
      </c>
      <c r="S1407" s="92">
        <f t="shared" si="137"/>
        <v>0.15174506828528056</v>
      </c>
      <c r="T1407" s="32">
        <f t="shared" si="140"/>
        <v>2636</v>
      </c>
      <c r="U1407" s="32">
        <f t="shared" si="141"/>
        <v>57</v>
      </c>
    </row>
    <row r="1408" spans="1:21">
      <c r="A1408" s="6" t="s">
        <v>3212</v>
      </c>
      <c r="B1408" s="6">
        <v>417</v>
      </c>
      <c r="C1408" s="6">
        <v>630</v>
      </c>
      <c r="D1408" s="6">
        <v>0.66</v>
      </c>
      <c r="E1408" s="6">
        <v>7.1620000000000003E-2</v>
      </c>
      <c r="F1408" s="6">
        <v>2.5400000000000002E-3</v>
      </c>
      <c r="G1408" s="6">
        <v>1.6160399999999999</v>
      </c>
      <c r="H1408" s="6">
        <v>5.7239999999999999E-2</v>
      </c>
      <c r="I1408" s="6">
        <v>0.16363</v>
      </c>
      <c r="J1408" s="6">
        <v>2.98E-3</v>
      </c>
      <c r="K1408" s="6">
        <v>975</v>
      </c>
      <c r="L1408" s="6">
        <v>74</v>
      </c>
      <c r="M1408" s="35">
        <v>976</v>
      </c>
      <c r="N1408" s="35">
        <v>22</v>
      </c>
      <c r="O1408" s="6">
        <v>977</v>
      </c>
      <c r="P1408" s="6">
        <v>17</v>
      </c>
      <c r="Q1408" s="31">
        <f t="shared" si="138"/>
        <v>-0.20512820512821328</v>
      </c>
      <c r="R1408" s="31">
        <f t="shared" si="139"/>
        <v>15.605240182897436</v>
      </c>
      <c r="S1408" s="92">
        <f t="shared" si="137"/>
        <v>-0.20512820512821328</v>
      </c>
      <c r="T1408" s="32">
        <f t="shared" si="140"/>
        <v>977</v>
      </c>
      <c r="U1408" s="32">
        <f t="shared" si="141"/>
        <v>17</v>
      </c>
    </row>
    <row r="1409" spans="1:21">
      <c r="A1409" s="6" t="s">
        <v>3213</v>
      </c>
      <c r="B1409" s="6">
        <v>18</v>
      </c>
      <c r="C1409" s="6">
        <v>168</v>
      </c>
      <c r="D1409" s="6">
        <v>0.11</v>
      </c>
      <c r="E1409" s="6">
        <v>0.15634000000000001</v>
      </c>
      <c r="F1409" s="6">
        <v>6.1199999999999996E-3</v>
      </c>
      <c r="G1409" s="6">
        <v>9.8145000000000007</v>
      </c>
      <c r="H1409" s="6">
        <v>0.38020999999999999</v>
      </c>
      <c r="I1409" s="6">
        <v>0.45546999999999999</v>
      </c>
      <c r="J1409" s="6">
        <v>8.77E-3</v>
      </c>
      <c r="K1409" s="6">
        <v>2416</v>
      </c>
      <c r="L1409" s="6">
        <v>68</v>
      </c>
      <c r="M1409" s="35">
        <v>2418</v>
      </c>
      <c r="N1409" s="35">
        <v>36</v>
      </c>
      <c r="O1409" s="6">
        <v>2420</v>
      </c>
      <c r="P1409" s="6">
        <v>39</v>
      </c>
      <c r="Q1409" s="31">
        <f t="shared" si="138"/>
        <v>-0.16556291390728006</v>
      </c>
      <c r="R1409" s="31">
        <f t="shared" si="139"/>
        <v>6.4973287334093879</v>
      </c>
      <c r="S1409" s="92">
        <f t="shared" si="137"/>
        <v>-0.16556291390728006</v>
      </c>
      <c r="T1409" s="32">
        <f t="shared" si="140"/>
        <v>2416</v>
      </c>
      <c r="U1409" s="32">
        <f t="shared" si="141"/>
        <v>68</v>
      </c>
    </row>
    <row r="1410" spans="1:21">
      <c r="A1410" s="6" t="s">
        <v>3214</v>
      </c>
      <c r="B1410" s="6">
        <v>1271</v>
      </c>
      <c r="C1410" s="6">
        <v>2478</v>
      </c>
      <c r="D1410" s="6">
        <v>0.51</v>
      </c>
      <c r="E1410" s="6">
        <v>6.9540000000000005E-2</v>
      </c>
      <c r="F1410" s="6">
        <v>2.3600000000000001E-3</v>
      </c>
      <c r="G1410" s="6">
        <v>0.92301999999999995</v>
      </c>
      <c r="H1410" s="6">
        <v>3.1469999999999998E-2</v>
      </c>
      <c r="I1410" s="6">
        <v>9.6269999999999994E-2</v>
      </c>
      <c r="J1410" s="6">
        <v>1.7099999999999999E-3</v>
      </c>
      <c r="K1410" s="6">
        <v>915</v>
      </c>
      <c r="L1410" s="6">
        <v>72</v>
      </c>
      <c r="M1410" s="35">
        <v>664</v>
      </c>
      <c r="N1410" s="35">
        <v>17</v>
      </c>
      <c r="O1410" s="6">
        <v>593</v>
      </c>
      <c r="P1410" s="6">
        <v>10</v>
      </c>
      <c r="Q1410" s="31">
        <f t="shared" si="138"/>
        <v>35.191256830601091</v>
      </c>
      <c r="R1410" s="31">
        <f t="shared" si="139"/>
        <v>10.430993589866521</v>
      </c>
      <c r="S1410" s="92" t="str">
        <f t="shared" si="137"/>
        <v>X</v>
      </c>
      <c r="T1410" s="32">
        <f t="shared" si="140"/>
        <v>593</v>
      </c>
      <c r="U1410" s="32">
        <f t="shared" si="141"/>
        <v>10</v>
      </c>
    </row>
    <row r="1411" spans="1:21">
      <c r="A1411" s="24" t="s">
        <v>3215</v>
      </c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26"/>
      <c r="R1411" s="26"/>
      <c r="S1411" s="92">
        <f t="shared" si="137"/>
        <v>0</v>
      </c>
      <c r="T1411" s="27"/>
      <c r="U1411" s="27"/>
    </row>
    <row r="1412" spans="1:21">
      <c r="A1412" s="6" t="s">
        <v>3216</v>
      </c>
      <c r="B1412" s="6"/>
      <c r="C1412" s="6"/>
      <c r="D1412" s="6">
        <v>0.26</v>
      </c>
      <c r="E1412" s="6">
        <v>6.1870000000000001E-2</v>
      </c>
      <c r="F1412" s="6">
        <v>2.5200000000000001E-3</v>
      </c>
      <c r="G1412" s="6">
        <v>1.09331</v>
      </c>
      <c r="H1412" s="6">
        <v>4.1660000000000003E-2</v>
      </c>
      <c r="I1412" s="6">
        <v>0.12809999999999999</v>
      </c>
      <c r="J1412" s="6">
        <v>3.8400000000000001E-3</v>
      </c>
      <c r="K1412" s="6">
        <v>669.6</v>
      </c>
      <c r="L1412" s="6">
        <v>84.8</v>
      </c>
      <c r="M1412" s="6">
        <v>750.1</v>
      </c>
      <c r="N1412" s="6">
        <v>20</v>
      </c>
      <c r="O1412" s="6">
        <v>777</v>
      </c>
      <c r="P1412" s="6">
        <v>21.9</v>
      </c>
      <c r="Q1412" s="31">
        <f t="shared" ref="Q1412:Q1453" si="142">(1-O1412/K1412)*100</f>
        <v>-16.039426523297486</v>
      </c>
      <c r="R1412" s="31">
        <f t="shared" ref="R1412:R1453" si="143">SQRT((2*P1412)^2*(-1/K1412)^2+(2*L1412)^2*(O1412/K1412^2)^2)*100</f>
        <v>30.110211604358749</v>
      </c>
      <c r="S1412" s="92">
        <f t="shared" ref="S1412:S1475" si="144">IF(OR(Q1412-R1412&gt;10,Q1412+R1412&lt;-5),"X",Q1412)</f>
        <v>-16.039426523297486</v>
      </c>
      <c r="T1412" s="32">
        <f t="shared" ref="T1412:T1453" si="145">IF(O1412&lt;=1000,O1412,K1412)</f>
        <v>777</v>
      </c>
      <c r="U1412" s="32">
        <f t="shared" ref="U1412:U1453" si="146">IF(T1412&lt;=1000,P1412,L1412)</f>
        <v>21.9</v>
      </c>
    </row>
    <row r="1413" spans="1:21">
      <c r="A1413" s="6" t="s">
        <v>3217</v>
      </c>
      <c r="B1413" s="6"/>
      <c r="C1413" s="6"/>
      <c r="D1413" s="6">
        <v>0.95</v>
      </c>
      <c r="E1413" s="6">
        <v>7.0419999999999996E-2</v>
      </c>
      <c r="F1413" s="6">
        <v>2.2799999999999999E-3</v>
      </c>
      <c r="G1413" s="6">
        <v>1.5289299999999999</v>
      </c>
      <c r="H1413" s="6">
        <v>4.48E-2</v>
      </c>
      <c r="I1413" s="6">
        <v>0.15747</v>
      </c>
      <c r="J1413" s="6">
        <v>4.5399999999999998E-3</v>
      </c>
      <c r="K1413" s="6">
        <v>940.6</v>
      </c>
      <c r="L1413" s="6">
        <v>65</v>
      </c>
      <c r="M1413" s="6">
        <v>942.1</v>
      </c>
      <c r="N1413" s="6">
        <v>17.8</v>
      </c>
      <c r="O1413" s="6">
        <v>942.7</v>
      </c>
      <c r="P1413" s="6">
        <v>25.2</v>
      </c>
      <c r="Q1413" s="31">
        <f t="shared" si="142"/>
        <v>-0.22326174782054675</v>
      </c>
      <c r="R1413" s="31">
        <f t="shared" si="143"/>
        <v>14.852076138784454</v>
      </c>
      <c r="S1413" s="92">
        <f t="shared" si="144"/>
        <v>-0.22326174782054675</v>
      </c>
      <c r="T1413" s="32">
        <f t="shared" si="145"/>
        <v>942.7</v>
      </c>
      <c r="U1413" s="32">
        <f t="shared" si="146"/>
        <v>25.2</v>
      </c>
    </row>
    <row r="1414" spans="1:21">
      <c r="A1414" s="6" t="s">
        <v>3218</v>
      </c>
      <c r="B1414" s="6"/>
      <c r="C1414" s="6"/>
      <c r="D1414" s="6">
        <v>0.49</v>
      </c>
      <c r="E1414" s="6">
        <v>8.5610000000000006E-2</v>
      </c>
      <c r="F1414" s="6">
        <v>2.8400000000000001E-3</v>
      </c>
      <c r="G1414" s="6">
        <v>2.3854000000000002</v>
      </c>
      <c r="H1414" s="6">
        <v>7.1660000000000001E-2</v>
      </c>
      <c r="I1414" s="6">
        <v>0.20207</v>
      </c>
      <c r="J1414" s="6">
        <v>5.8599999999999998E-3</v>
      </c>
      <c r="K1414" s="6">
        <v>1329.4</v>
      </c>
      <c r="L1414" s="6">
        <v>62.9</v>
      </c>
      <c r="M1414" s="6">
        <v>1238.2</v>
      </c>
      <c r="N1414" s="6">
        <v>21.3</v>
      </c>
      <c r="O1414" s="6">
        <v>1186.4000000000001</v>
      </c>
      <c r="P1414" s="6">
        <v>31.3</v>
      </c>
      <c r="Q1414" s="31">
        <f t="shared" si="142"/>
        <v>10.756732360463362</v>
      </c>
      <c r="R1414" s="31">
        <f t="shared" si="143"/>
        <v>9.6691228446476298</v>
      </c>
      <c r="S1414" s="92">
        <f t="shared" si="144"/>
        <v>10.756732360463362</v>
      </c>
      <c r="T1414" s="32">
        <f t="shared" si="145"/>
        <v>1329.4</v>
      </c>
      <c r="U1414" s="32">
        <f t="shared" si="146"/>
        <v>62.9</v>
      </c>
    </row>
    <row r="1415" spans="1:21">
      <c r="A1415" s="6" t="s">
        <v>3219</v>
      </c>
      <c r="B1415" s="6"/>
      <c r="C1415" s="6"/>
      <c r="D1415" s="6">
        <v>0.52</v>
      </c>
      <c r="E1415" s="6">
        <v>0.16739000000000001</v>
      </c>
      <c r="F1415" s="6">
        <v>5.1000000000000004E-3</v>
      </c>
      <c r="G1415" s="6">
        <v>9.78017</v>
      </c>
      <c r="H1415" s="6">
        <v>0.26785999999999999</v>
      </c>
      <c r="I1415" s="6">
        <v>0.42373</v>
      </c>
      <c r="J1415" s="6">
        <v>1.2200000000000001E-2</v>
      </c>
      <c r="K1415" s="6">
        <v>2531.6999999999998</v>
      </c>
      <c r="L1415" s="6">
        <v>50.2</v>
      </c>
      <c r="M1415" s="6">
        <v>2414.3000000000002</v>
      </c>
      <c r="N1415" s="6">
        <v>24.9</v>
      </c>
      <c r="O1415" s="6">
        <v>2277.4</v>
      </c>
      <c r="P1415" s="6">
        <v>55</v>
      </c>
      <c r="Q1415" s="31">
        <f t="shared" si="142"/>
        <v>10.044634040368116</v>
      </c>
      <c r="R1415" s="31">
        <f t="shared" si="143"/>
        <v>5.6217759480202494</v>
      </c>
      <c r="S1415" s="92">
        <f t="shared" si="144"/>
        <v>10.044634040368116</v>
      </c>
      <c r="T1415" s="32">
        <f t="shared" si="145"/>
        <v>2531.6999999999998</v>
      </c>
      <c r="U1415" s="32">
        <f t="shared" si="146"/>
        <v>50.2</v>
      </c>
    </row>
    <row r="1416" spans="1:21">
      <c r="A1416" s="6" t="s">
        <v>3220</v>
      </c>
      <c r="B1416" s="6"/>
      <c r="C1416" s="6"/>
      <c r="D1416" s="6">
        <v>0.87</v>
      </c>
      <c r="E1416" s="6">
        <v>6.8610000000000004E-2</v>
      </c>
      <c r="F1416" s="6">
        <v>2.1800000000000001E-3</v>
      </c>
      <c r="G1416" s="6">
        <v>1.07541</v>
      </c>
      <c r="H1416" s="6">
        <v>3.0980000000000001E-2</v>
      </c>
      <c r="I1416" s="6">
        <v>0.11366</v>
      </c>
      <c r="J1416" s="6">
        <v>3.2799999999999999E-3</v>
      </c>
      <c r="K1416" s="6">
        <v>887</v>
      </c>
      <c r="L1416" s="6">
        <v>64.3</v>
      </c>
      <c r="M1416" s="6">
        <v>741.4</v>
      </c>
      <c r="N1416" s="6">
        <v>15</v>
      </c>
      <c r="O1416" s="6">
        <v>694</v>
      </c>
      <c r="P1416" s="6">
        <v>19</v>
      </c>
      <c r="Q1416" s="31">
        <f t="shared" si="142"/>
        <v>21.758737316798193</v>
      </c>
      <c r="R1416" s="31">
        <f t="shared" si="143"/>
        <v>12.125682079239821</v>
      </c>
      <c r="S1416" s="92">
        <f t="shared" si="144"/>
        <v>21.758737316798193</v>
      </c>
      <c r="T1416" s="32">
        <f t="shared" si="145"/>
        <v>694</v>
      </c>
      <c r="U1416" s="32">
        <f t="shared" si="146"/>
        <v>19</v>
      </c>
    </row>
    <row r="1417" spans="1:21">
      <c r="A1417" s="6" t="s">
        <v>3221</v>
      </c>
      <c r="B1417" s="6"/>
      <c r="C1417" s="6"/>
      <c r="D1417" s="6">
        <v>0.02</v>
      </c>
      <c r="E1417" s="6">
        <v>8.5309999999999997E-2</v>
      </c>
      <c r="F1417" s="6">
        <v>2.8E-3</v>
      </c>
      <c r="G1417" s="6">
        <v>1.87984</v>
      </c>
      <c r="H1417" s="6">
        <v>5.6000000000000001E-2</v>
      </c>
      <c r="I1417" s="6">
        <v>0.15978000000000001</v>
      </c>
      <c r="J1417" s="6">
        <v>4.64E-3</v>
      </c>
      <c r="K1417" s="6">
        <v>1322.6</v>
      </c>
      <c r="L1417" s="6">
        <v>62.3</v>
      </c>
      <c r="M1417" s="6">
        <v>1074</v>
      </c>
      <c r="N1417" s="6">
        <v>19.600000000000001</v>
      </c>
      <c r="O1417" s="6">
        <v>955.6</v>
      </c>
      <c r="P1417" s="6">
        <v>25.7</v>
      </c>
      <c r="Q1417" s="31">
        <f t="shared" si="142"/>
        <v>27.748374414032963</v>
      </c>
      <c r="R1417" s="31">
        <f t="shared" si="143"/>
        <v>7.838015523815943</v>
      </c>
      <c r="S1417" s="92" t="str">
        <f t="shared" si="144"/>
        <v>X</v>
      </c>
      <c r="T1417" s="32">
        <f t="shared" si="145"/>
        <v>955.6</v>
      </c>
      <c r="U1417" s="32">
        <f t="shared" si="146"/>
        <v>25.7</v>
      </c>
    </row>
    <row r="1418" spans="1:21">
      <c r="A1418" s="6" t="s">
        <v>3222</v>
      </c>
      <c r="B1418" s="6"/>
      <c r="C1418" s="6"/>
      <c r="D1418" s="6">
        <v>0.36</v>
      </c>
      <c r="E1418" s="6">
        <v>6.8400000000000002E-2</v>
      </c>
      <c r="F1418" s="6">
        <v>2.2599999999999999E-3</v>
      </c>
      <c r="G1418" s="6">
        <v>1.11592</v>
      </c>
      <c r="H1418" s="6">
        <v>3.3579999999999999E-2</v>
      </c>
      <c r="I1418" s="6">
        <v>0.1183</v>
      </c>
      <c r="J1418" s="6">
        <v>3.4199999999999999E-3</v>
      </c>
      <c r="K1418" s="6">
        <v>880.7</v>
      </c>
      <c r="L1418" s="6">
        <v>66.900000000000006</v>
      </c>
      <c r="M1418" s="6">
        <v>761</v>
      </c>
      <c r="N1418" s="6">
        <v>16</v>
      </c>
      <c r="O1418" s="6">
        <v>720.8</v>
      </c>
      <c r="P1418" s="6">
        <v>19.7</v>
      </c>
      <c r="Q1418" s="31">
        <f t="shared" si="142"/>
        <v>18.156012262972641</v>
      </c>
      <c r="R1418" s="31">
        <f t="shared" si="143"/>
        <v>13.214437071597551</v>
      </c>
      <c r="S1418" s="92">
        <f t="shared" si="144"/>
        <v>18.156012262972641</v>
      </c>
      <c r="T1418" s="32">
        <f t="shared" si="145"/>
        <v>720.8</v>
      </c>
      <c r="U1418" s="32">
        <f t="shared" si="146"/>
        <v>19.7</v>
      </c>
    </row>
    <row r="1419" spans="1:21">
      <c r="A1419" s="6" t="s">
        <v>3223</v>
      </c>
      <c r="B1419" s="6"/>
      <c r="C1419" s="6"/>
      <c r="D1419" s="6">
        <v>0.61</v>
      </c>
      <c r="E1419" s="6">
        <v>6.9360000000000005E-2</v>
      </c>
      <c r="F1419" s="6">
        <v>2.2599999999999999E-3</v>
      </c>
      <c r="G1419" s="6">
        <v>1.45861</v>
      </c>
      <c r="H1419" s="6">
        <v>4.3360000000000003E-2</v>
      </c>
      <c r="I1419" s="6">
        <v>0.15246999999999999</v>
      </c>
      <c r="J1419" s="6">
        <v>4.4200000000000003E-3</v>
      </c>
      <c r="K1419" s="6">
        <v>909.5</v>
      </c>
      <c r="L1419" s="6">
        <v>65.7</v>
      </c>
      <c r="M1419" s="6">
        <v>913.4</v>
      </c>
      <c r="N1419" s="6">
        <v>17.8</v>
      </c>
      <c r="O1419" s="6">
        <v>914.8</v>
      </c>
      <c r="P1419" s="6">
        <v>24.7</v>
      </c>
      <c r="Q1419" s="31">
        <f t="shared" si="142"/>
        <v>-0.58273776800439325</v>
      </c>
      <c r="R1419" s="31">
        <f t="shared" si="143"/>
        <v>15.513600571249455</v>
      </c>
      <c r="S1419" s="92">
        <f t="shared" si="144"/>
        <v>-0.58273776800439325</v>
      </c>
      <c r="T1419" s="32">
        <f t="shared" si="145"/>
        <v>914.8</v>
      </c>
      <c r="U1419" s="32">
        <f t="shared" si="146"/>
        <v>24.7</v>
      </c>
    </row>
    <row r="1420" spans="1:21">
      <c r="A1420" s="6" t="s">
        <v>3224</v>
      </c>
      <c r="B1420" s="6"/>
      <c r="C1420" s="6"/>
      <c r="D1420" s="6">
        <v>0.91</v>
      </c>
      <c r="E1420" s="6">
        <v>0.16855999999999999</v>
      </c>
      <c r="F1420" s="6">
        <v>5.1799999999999997E-3</v>
      </c>
      <c r="G1420" s="6">
        <v>10.226900000000001</v>
      </c>
      <c r="H1420" s="6">
        <v>0.28523999999999999</v>
      </c>
      <c r="I1420" s="6">
        <v>0.43985000000000002</v>
      </c>
      <c r="J1420" s="6">
        <v>1.2800000000000001E-2</v>
      </c>
      <c r="K1420" s="6">
        <v>2543.4</v>
      </c>
      <c r="L1420" s="6">
        <v>50.6</v>
      </c>
      <c r="M1420" s="6">
        <v>2455.5</v>
      </c>
      <c r="N1420" s="6">
        <v>25.5</v>
      </c>
      <c r="O1420" s="6">
        <v>2350</v>
      </c>
      <c r="P1420" s="6">
        <v>57.1</v>
      </c>
      <c r="Q1420" s="31">
        <f t="shared" si="142"/>
        <v>7.6039946528269287</v>
      </c>
      <c r="R1420" s="31">
        <f t="shared" si="143"/>
        <v>5.8031249124313691</v>
      </c>
      <c r="S1420" s="92">
        <f t="shared" si="144"/>
        <v>7.6039946528269287</v>
      </c>
      <c r="T1420" s="32">
        <f t="shared" si="145"/>
        <v>2543.4</v>
      </c>
      <c r="U1420" s="32">
        <f t="shared" si="146"/>
        <v>50.6</v>
      </c>
    </row>
    <row r="1421" spans="1:21">
      <c r="A1421" s="6" t="s">
        <v>3225</v>
      </c>
      <c r="B1421" s="6"/>
      <c r="C1421" s="6"/>
      <c r="D1421" s="6">
        <v>0.91</v>
      </c>
      <c r="E1421" s="6">
        <v>0.16546</v>
      </c>
      <c r="F1421" s="6">
        <v>5.1999999999999998E-3</v>
      </c>
      <c r="G1421" s="6">
        <v>9.9482800000000005</v>
      </c>
      <c r="H1421" s="6">
        <v>0.28377999999999998</v>
      </c>
      <c r="I1421" s="6">
        <v>0.43587999999999999</v>
      </c>
      <c r="J1421" s="6">
        <v>1.2760000000000001E-2</v>
      </c>
      <c r="K1421" s="6">
        <v>2512.1999999999998</v>
      </c>
      <c r="L1421" s="6">
        <v>51.9</v>
      </c>
      <c r="M1421" s="6">
        <v>2430</v>
      </c>
      <c r="N1421" s="6">
        <v>26</v>
      </c>
      <c r="O1421" s="6">
        <v>2332.1999999999998</v>
      </c>
      <c r="P1421" s="6">
        <v>57</v>
      </c>
      <c r="Q1421" s="31">
        <f t="shared" si="142"/>
        <v>7.1650346310007222</v>
      </c>
      <c r="R1421" s="31">
        <f t="shared" si="143"/>
        <v>5.9418354507622917</v>
      </c>
      <c r="S1421" s="92">
        <f t="shared" si="144"/>
        <v>7.1650346310007222</v>
      </c>
      <c r="T1421" s="32">
        <f t="shared" si="145"/>
        <v>2512.1999999999998</v>
      </c>
      <c r="U1421" s="32">
        <f t="shared" si="146"/>
        <v>51.9</v>
      </c>
    </row>
    <row r="1422" spans="1:21">
      <c r="A1422" s="6" t="s">
        <v>3226</v>
      </c>
      <c r="B1422" s="6"/>
      <c r="C1422" s="6"/>
      <c r="D1422" s="6">
        <v>1.91</v>
      </c>
      <c r="E1422" s="6">
        <v>7.7329999999999996E-2</v>
      </c>
      <c r="F1422" s="6">
        <v>2.8E-3</v>
      </c>
      <c r="G1422" s="6">
        <v>2.0831</v>
      </c>
      <c r="H1422" s="6">
        <v>6.9900000000000004E-2</v>
      </c>
      <c r="I1422" s="6">
        <v>0.19527</v>
      </c>
      <c r="J1422" s="6">
        <v>5.7800000000000004E-3</v>
      </c>
      <c r="K1422" s="6">
        <v>1129.7</v>
      </c>
      <c r="L1422" s="6">
        <v>70.5</v>
      </c>
      <c r="M1422" s="6">
        <v>1143.3</v>
      </c>
      <c r="N1422" s="6">
        <v>22.8</v>
      </c>
      <c r="O1422" s="6">
        <v>1149.9000000000001</v>
      </c>
      <c r="P1422" s="6">
        <v>31.1</v>
      </c>
      <c r="Q1422" s="31">
        <f t="shared" si="142"/>
        <v>-1.7880853323891444</v>
      </c>
      <c r="R1422" s="31">
        <f t="shared" si="143"/>
        <v>13.846142115167522</v>
      </c>
      <c r="S1422" s="92">
        <f t="shared" si="144"/>
        <v>-1.7880853323891444</v>
      </c>
      <c r="T1422" s="32">
        <f t="shared" si="145"/>
        <v>1129.7</v>
      </c>
      <c r="U1422" s="32">
        <f t="shared" si="146"/>
        <v>70.5</v>
      </c>
    </row>
    <row r="1423" spans="1:21">
      <c r="A1423" s="6" t="s">
        <v>3227</v>
      </c>
      <c r="B1423" s="6"/>
      <c r="C1423" s="6"/>
      <c r="D1423" s="6">
        <v>0.35</v>
      </c>
      <c r="E1423" s="6">
        <v>6.9699999999999998E-2</v>
      </c>
      <c r="F1423" s="6">
        <v>2.5600000000000002E-3</v>
      </c>
      <c r="G1423" s="6">
        <v>1.4696800000000001</v>
      </c>
      <c r="H1423" s="6">
        <v>4.9880000000000001E-2</v>
      </c>
      <c r="I1423" s="6">
        <v>0.15285000000000001</v>
      </c>
      <c r="J1423" s="6">
        <v>4.5199999999999997E-3</v>
      </c>
      <c r="K1423" s="6">
        <v>919.5</v>
      </c>
      <c r="L1423" s="6">
        <v>73.7</v>
      </c>
      <c r="M1423" s="6">
        <v>918</v>
      </c>
      <c r="N1423" s="6">
        <v>20.3</v>
      </c>
      <c r="O1423" s="6">
        <v>916.9</v>
      </c>
      <c r="P1423" s="6">
        <v>25.2</v>
      </c>
      <c r="Q1423" s="31">
        <f t="shared" si="142"/>
        <v>0.28276237085372857</v>
      </c>
      <c r="R1423" s="31">
        <f t="shared" si="143"/>
        <v>16.898761938241403</v>
      </c>
      <c r="S1423" s="92">
        <f t="shared" si="144"/>
        <v>0.28276237085372857</v>
      </c>
      <c r="T1423" s="32">
        <f t="shared" si="145"/>
        <v>916.9</v>
      </c>
      <c r="U1423" s="32">
        <f t="shared" si="146"/>
        <v>25.2</v>
      </c>
    </row>
    <row r="1424" spans="1:21">
      <c r="A1424" s="6" t="s">
        <v>3228</v>
      </c>
      <c r="B1424" s="6"/>
      <c r="C1424" s="6"/>
      <c r="D1424" s="6">
        <v>0.28999999999999998</v>
      </c>
      <c r="E1424" s="6">
        <v>7.0639999999999994E-2</v>
      </c>
      <c r="F1424" s="6">
        <v>2.3800000000000002E-3</v>
      </c>
      <c r="G1424" s="6">
        <v>1.5437099999999999</v>
      </c>
      <c r="H1424" s="6">
        <v>4.7719999999999999E-2</v>
      </c>
      <c r="I1424" s="6">
        <v>0.15840000000000001</v>
      </c>
      <c r="J1424" s="6">
        <v>4.64E-3</v>
      </c>
      <c r="K1424" s="6">
        <v>947</v>
      </c>
      <c r="L1424" s="6">
        <v>67.5</v>
      </c>
      <c r="M1424" s="6">
        <v>948</v>
      </c>
      <c r="N1424" s="6">
        <v>18.899999999999999</v>
      </c>
      <c r="O1424" s="6">
        <v>947.9</v>
      </c>
      <c r="P1424" s="6">
        <v>25.8</v>
      </c>
      <c r="Q1424" s="31">
        <f t="shared" si="142"/>
        <v>-9.5036958817318329E-2</v>
      </c>
      <c r="R1424" s="31">
        <f t="shared" si="143"/>
        <v>15.27403834575855</v>
      </c>
      <c r="S1424" s="92">
        <f t="shared" si="144"/>
        <v>-9.5036958817318329E-2</v>
      </c>
      <c r="T1424" s="32">
        <f t="shared" si="145"/>
        <v>947.9</v>
      </c>
      <c r="U1424" s="32">
        <f t="shared" si="146"/>
        <v>25.8</v>
      </c>
    </row>
    <row r="1425" spans="1:21">
      <c r="A1425" s="6" t="s">
        <v>3229</v>
      </c>
      <c r="B1425" s="6"/>
      <c r="C1425" s="6"/>
      <c r="D1425" s="6">
        <v>0.31</v>
      </c>
      <c r="E1425" s="6">
        <v>8.0119999999999997E-2</v>
      </c>
      <c r="F1425" s="6">
        <v>2.8600000000000001E-3</v>
      </c>
      <c r="G1425" s="6">
        <v>1.7307699999999999</v>
      </c>
      <c r="H1425" s="6">
        <v>5.7079999999999999E-2</v>
      </c>
      <c r="I1425" s="6">
        <v>0.15659999999999999</v>
      </c>
      <c r="J1425" s="6">
        <v>4.64E-3</v>
      </c>
      <c r="K1425" s="6">
        <v>1199.9000000000001</v>
      </c>
      <c r="L1425" s="6">
        <v>68.8</v>
      </c>
      <c r="M1425" s="6">
        <v>1020</v>
      </c>
      <c r="N1425" s="6">
        <v>21</v>
      </c>
      <c r="O1425" s="6">
        <v>937.9</v>
      </c>
      <c r="P1425" s="6">
        <v>25.8</v>
      </c>
      <c r="Q1425" s="31">
        <f t="shared" si="142"/>
        <v>21.835152929410796</v>
      </c>
      <c r="R1425" s="31">
        <f t="shared" si="143"/>
        <v>9.941835506753808</v>
      </c>
      <c r="S1425" s="92" t="str">
        <f t="shared" si="144"/>
        <v>X</v>
      </c>
      <c r="T1425" s="32">
        <f t="shared" si="145"/>
        <v>937.9</v>
      </c>
      <c r="U1425" s="32">
        <f t="shared" si="146"/>
        <v>25.8</v>
      </c>
    </row>
    <row r="1426" spans="1:21">
      <c r="A1426" s="6" t="s">
        <v>3230</v>
      </c>
      <c r="B1426" s="6"/>
      <c r="C1426" s="6"/>
      <c r="D1426" s="6">
        <v>0.49</v>
      </c>
      <c r="E1426" s="6">
        <v>0.16753999999999999</v>
      </c>
      <c r="F1426" s="6">
        <v>5.4200000000000003E-3</v>
      </c>
      <c r="G1426" s="6">
        <v>11.0129</v>
      </c>
      <c r="H1426" s="6">
        <v>0.32695999999999997</v>
      </c>
      <c r="I1426" s="6">
        <v>0.47647</v>
      </c>
      <c r="J1426" s="6">
        <v>1.418E-2</v>
      </c>
      <c r="K1426" s="6">
        <v>2533.1999999999998</v>
      </c>
      <c r="L1426" s="6">
        <v>53.3</v>
      </c>
      <c r="M1426" s="6">
        <v>2524.1999999999998</v>
      </c>
      <c r="N1426" s="6">
        <v>27.3</v>
      </c>
      <c r="O1426" s="6">
        <v>2511.9</v>
      </c>
      <c r="P1426" s="6">
        <v>61.6</v>
      </c>
      <c r="Q1426" s="31">
        <f t="shared" si="142"/>
        <v>0.84083372809093948</v>
      </c>
      <c r="R1426" s="31">
        <f t="shared" si="143"/>
        <v>6.4081584511474654</v>
      </c>
      <c r="S1426" s="92">
        <f t="shared" si="144"/>
        <v>0.84083372809093948</v>
      </c>
      <c r="T1426" s="32">
        <f t="shared" si="145"/>
        <v>2533.1999999999998</v>
      </c>
      <c r="U1426" s="32">
        <f t="shared" si="146"/>
        <v>53.3</v>
      </c>
    </row>
    <row r="1427" spans="1:21">
      <c r="A1427" s="6" t="s">
        <v>3231</v>
      </c>
      <c r="B1427" s="6"/>
      <c r="C1427" s="6"/>
      <c r="D1427" s="6">
        <v>0.23</v>
      </c>
      <c r="E1427" s="6">
        <v>6.3070000000000001E-2</v>
      </c>
      <c r="F1427" s="6">
        <v>1.9E-3</v>
      </c>
      <c r="G1427" s="6">
        <v>0.86809999999999998</v>
      </c>
      <c r="H1427" s="6">
        <v>2.436E-2</v>
      </c>
      <c r="I1427" s="6">
        <v>9.9839999999999998E-2</v>
      </c>
      <c r="J1427" s="6">
        <v>2.96E-3</v>
      </c>
      <c r="K1427" s="6">
        <v>710.6</v>
      </c>
      <c r="L1427" s="6">
        <v>62.8</v>
      </c>
      <c r="M1427" s="6">
        <v>634.5</v>
      </c>
      <c r="N1427" s="6">
        <v>13.2</v>
      </c>
      <c r="O1427" s="6">
        <v>613.5</v>
      </c>
      <c r="P1427" s="6">
        <v>17.3</v>
      </c>
      <c r="Q1427" s="31">
        <f t="shared" si="142"/>
        <v>13.66450886574726</v>
      </c>
      <c r="R1427" s="31">
        <f t="shared" si="143"/>
        <v>16.017964559310819</v>
      </c>
      <c r="S1427" s="92">
        <f t="shared" si="144"/>
        <v>13.66450886574726</v>
      </c>
      <c r="T1427" s="32">
        <f t="shared" si="145"/>
        <v>613.5</v>
      </c>
      <c r="U1427" s="32">
        <f t="shared" si="146"/>
        <v>17.3</v>
      </c>
    </row>
    <row r="1428" spans="1:21">
      <c r="A1428" s="6" t="s">
        <v>3232</v>
      </c>
      <c r="B1428" s="6"/>
      <c r="C1428" s="6"/>
      <c r="D1428" s="6">
        <v>0.43</v>
      </c>
      <c r="E1428" s="6">
        <v>6.1769999999999999E-2</v>
      </c>
      <c r="F1428" s="6">
        <v>2.64E-3</v>
      </c>
      <c r="G1428" s="6">
        <v>0.99539</v>
      </c>
      <c r="H1428" s="6">
        <v>4.0039999999999999E-2</v>
      </c>
      <c r="I1428" s="6">
        <v>0.11681</v>
      </c>
      <c r="J1428" s="6">
        <v>3.5400000000000002E-3</v>
      </c>
      <c r="K1428" s="6">
        <v>666.2</v>
      </c>
      <c r="L1428" s="6">
        <v>89</v>
      </c>
      <c r="M1428" s="6">
        <v>701.5</v>
      </c>
      <c r="N1428" s="6">
        <v>20.2</v>
      </c>
      <c r="O1428" s="6">
        <v>712.2</v>
      </c>
      <c r="P1428" s="6">
        <v>20.399999999999999</v>
      </c>
      <c r="Q1428" s="31">
        <f t="shared" si="142"/>
        <v>-6.9048333833683584</v>
      </c>
      <c r="R1428" s="31">
        <f t="shared" si="143"/>
        <v>29.212758867118833</v>
      </c>
      <c r="S1428" s="92">
        <f t="shared" si="144"/>
        <v>-6.9048333833683584</v>
      </c>
      <c r="T1428" s="32">
        <f t="shared" si="145"/>
        <v>712.2</v>
      </c>
      <c r="U1428" s="32">
        <f t="shared" si="146"/>
        <v>20.399999999999999</v>
      </c>
    </row>
    <row r="1429" spans="1:21">
      <c r="A1429" s="6" t="s">
        <v>3233</v>
      </c>
      <c r="B1429" s="6"/>
      <c r="C1429" s="6"/>
      <c r="D1429" s="6">
        <v>0.91</v>
      </c>
      <c r="E1429" s="6">
        <v>7.8469999999999998E-2</v>
      </c>
      <c r="F1429" s="6">
        <v>2.7599999999999999E-3</v>
      </c>
      <c r="G1429" s="6">
        <v>1.6689000000000001</v>
      </c>
      <c r="H1429" s="6">
        <v>5.4460000000000001E-2</v>
      </c>
      <c r="I1429" s="6">
        <v>0.15415999999999999</v>
      </c>
      <c r="J1429" s="6">
        <v>4.5799999999999999E-3</v>
      </c>
      <c r="K1429" s="6">
        <v>1158.8</v>
      </c>
      <c r="L1429" s="6">
        <v>68.2</v>
      </c>
      <c r="M1429" s="6">
        <v>996.8</v>
      </c>
      <c r="N1429" s="6">
        <v>20.5</v>
      </c>
      <c r="O1429" s="6">
        <v>924.2</v>
      </c>
      <c r="P1429" s="6">
        <v>25.5</v>
      </c>
      <c r="Q1429" s="31">
        <f t="shared" si="142"/>
        <v>20.245081118398332</v>
      </c>
      <c r="R1429" s="31">
        <f t="shared" si="143"/>
        <v>10.368236147784698</v>
      </c>
      <c r="S1429" s="92">
        <f t="shared" si="144"/>
        <v>20.245081118398332</v>
      </c>
      <c r="T1429" s="32">
        <f t="shared" si="145"/>
        <v>924.2</v>
      </c>
      <c r="U1429" s="32">
        <f t="shared" si="146"/>
        <v>25.5</v>
      </c>
    </row>
    <row r="1430" spans="1:21">
      <c r="A1430" s="6" t="s">
        <v>3234</v>
      </c>
      <c r="B1430" s="6"/>
      <c r="C1430" s="6"/>
      <c r="D1430" s="6">
        <v>1.87</v>
      </c>
      <c r="E1430" s="6">
        <v>7.7289999999999998E-2</v>
      </c>
      <c r="F1430" s="6">
        <v>2.6800000000000001E-3</v>
      </c>
      <c r="G1430" s="6">
        <v>2.0226500000000001</v>
      </c>
      <c r="H1430" s="6">
        <v>6.5019999999999994E-2</v>
      </c>
      <c r="I1430" s="6">
        <v>0.18969</v>
      </c>
      <c r="J1430" s="6">
        <v>5.64E-3</v>
      </c>
      <c r="K1430" s="6">
        <v>1128.7</v>
      </c>
      <c r="L1430" s="6">
        <v>67.599999999999994</v>
      </c>
      <c r="M1430" s="6">
        <v>1123.0999999999999</v>
      </c>
      <c r="N1430" s="6">
        <v>21.6</v>
      </c>
      <c r="O1430" s="6">
        <v>1119.7</v>
      </c>
      <c r="P1430" s="6">
        <v>30.5</v>
      </c>
      <c r="Q1430" s="31">
        <f t="shared" si="142"/>
        <v>0.79737751395411172</v>
      </c>
      <c r="R1430" s="31">
        <f t="shared" si="143"/>
        <v>13.054142492237562</v>
      </c>
      <c r="S1430" s="92">
        <f t="shared" si="144"/>
        <v>0.79737751395411172</v>
      </c>
      <c r="T1430" s="32">
        <f t="shared" si="145"/>
        <v>1128.7</v>
      </c>
      <c r="U1430" s="32">
        <f t="shared" si="146"/>
        <v>67.599999999999994</v>
      </c>
    </row>
    <row r="1431" spans="1:21">
      <c r="A1431" s="6" t="s">
        <v>3235</v>
      </c>
      <c r="B1431" s="6"/>
      <c r="C1431" s="6"/>
      <c r="D1431" s="6">
        <v>0.45</v>
      </c>
      <c r="E1431" s="6">
        <v>9.5680000000000001E-2</v>
      </c>
      <c r="F1431" s="6">
        <v>3.0999999999999999E-3</v>
      </c>
      <c r="G1431" s="6">
        <v>3.31324</v>
      </c>
      <c r="H1431" s="6">
        <v>9.8900000000000002E-2</v>
      </c>
      <c r="I1431" s="6">
        <v>0.25101000000000001</v>
      </c>
      <c r="J1431" s="6">
        <v>7.4200000000000004E-3</v>
      </c>
      <c r="K1431" s="6">
        <v>1541.5</v>
      </c>
      <c r="L1431" s="6">
        <v>59.7</v>
      </c>
      <c r="M1431" s="6">
        <v>1484.2</v>
      </c>
      <c r="N1431" s="6">
        <v>23</v>
      </c>
      <c r="O1431" s="6">
        <v>1443.7</v>
      </c>
      <c r="P1431" s="6">
        <v>38.1</v>
      </c>
      <c r="Q1431" s="31">
        <f t="shared" si="142"/>
        <v>6.3444696723970129</v>
      </c>
      <c r="R1431" s="31">
        <f t="shared" si="143"/>
        <v>8.7783910698121286</v>
      </c>
      <c r="S1431" s="92">
        <f t="shared" si="144"/>
        <v>6.3444696723970129</v>
      </c>
      <c r="T1431" s="32">
        <f t="shared" si="145"/>
        <v>1541.5</v>
      </c>
      <c r="U1431" s="32">
        <f t="shared" si="146"/>
        <v>59.7</v>
      </c>
    </row>
    <row r="1432" spans="1:21">
      <c r="A1432" s="6" t="s">
        <v>3236</v>
      </c>
      <c r="B1432" s="6"/>
      <c r="C1432" s="6"/>
      <c r="D1432" s="6">
        <v>0.72</v>
      </c>
      <c r="E1432" s="6">
        <v>7.4349999999999999E-2</v>
      </c>
      <c r="F1432" s="6">
        <v>2.3999999999999998E-3</v>
      </c>
      <c r="G1432" s="6">
        <v>1.55715</v>
      </c>
      <c r="H1432" s="6">
        <v>4.6559999999999997E-2</v>
      </c>
      <c r="I1432" s="6">
        <v>0.15181</v>
      </c>
      <c r="J1432" s="6">
        <v>4.4799999999999996E-3</v>
      </c>
      <c r="K1432" s="6">
        <v>1051</v>
      </c>
      <c r="L1432" s="6">
        <v>63.7</v>
      </c>
      <c r="M1432" s="6">
        <v>953.3</v>
      </c>
      <c r="N1432" s="6">
        <v>18.3</v>
      </c>
      <c r="O1432" s="6">
        <v>911.1</v>
      </c>
      <c r="P1432" s="6">
        <v>25</v>
      </c>
      <c r="Q1432" s="31">
        <f t="shared" si="142"/>
        <v>13.31113225499524</v>
      </c>
      <c r="R1432" s="31">
        <f t="shared" si="143"/>
        <v>11.534979185623413</v>
      </c>
      <c r="S1432" s="92">
        <f t="shared" si="144"/>
        <v>13.31113225499524</v>
      </c>
      <c r="T1432" s="32">
        <f t="shared" si="145"/>
        <v>911.1</v>
      </c>
      <c r="U1432" s="32">
        <f t="shared" si="146"/>
        <v>25</v>
      </c>
    </row>
    <row r="1433" spans="1:21">
      <c r="A1433" s="6" t="s">
        <v>3237</v>
      </c>
      <c r="B1433" s="6"/>
      <c r="C1433" s="6"/>
      <c r="D1433" s="6">
        <v>0.36</v>
      </c>
      <c r="E1433" s="6">
        <v>6.769E-2</v>
      </c>
      <c r="F1433" s="6">
        <v>2.14E-3</v>
      </c>
      <c r="G1433" s="6">
        <v>1.5000899999999999</v>
      </c>
      <c r="H1433" s="6">
        <v>4.3959999999999999E-2</v>
      </c>
      <c r="I1433" s="6">
        <v>0.16064999999999999</v>
      </c>
      <c r="J1433" s="6">
        <v>4.7400000000000003E-3</v>
      </c>
      <c r="K1433" s="6">
        <v>859.1</v>
      </c>
      <c r="L1433" s="6">
        <v>64.3</v>
      </c>
      <c r="M1433" s="6">
        <v>930.4</v>
      </c>
      <c r="N1433" s="6">
        <v>17.7</v>
      </c>
      <c r="O1433" s="6">
        <v>960.4</v>
      </c>
      <c r="P1433" s="6">
        <v>26.3</v>
      </c>
      <c r="Q1433" s="31">
        <f t="shared" si="142"/>
        <v>-11.791409614713055</v>
      </c>
      <c r="R1433" s="31">
        <f t="shared" si="143"/>
        <v>17.819137947571825</v>
      </c>
      <c r="S1433" s="92">
        <f t="shared" si="144"/>
        <v>-11.791409614713055</v>
      </c>
      <c r="T1433" s="32">
        <f t="shared" si="145"/>
        <v>960.4</v>
      </c>
      <c r="U1433" s="32">
        <f t="shared" si="146"/>
        <v>26.3</v>
      </c>
    </row>
    <row r="1434" spans="1:21">
      <c r="A1434" s="6" t="s">
        <v>3238</v>
      </c>
      <c r="B1434" s="6"/>
      <c r="C1434" s="6"/>
      <c r="D1434" s="6">
        <v>1.37</v>
      </c>
      <c r="E1434" s="6">
        <v>7.0699999999999999E-2</v>
      </c>
      <c r="F1434" s="6">
        <v>2.66E-3</v>
      </c>
      <c r="G1434" s="6">
        <v>1.50529</v>
      </c>
      <c r="H1434" s="6">
        <v>5.3060000000000003E-2</v>
      </c>
      <c r="I1434" s="6">
        <v>0.15434999999999999</v>
      </c>
      <c r="J1434" s="6">
        <v>4.64E-3</v>
      </c>
      <c r="K1434" s="6">
        <v>948.8</v>
      </c>
      <c r="L1434" s="6">
        <v>75.2</v>
      </c>
      <c r="M1434" s="6">
        <v>932.5</v>
      </c>
      <c r="N1434" s="6">
        <v>21.3</v>
      </c>
      <c r="O1434" s="6">
        <v>925.3</v>
      </c>
      <c r="P1434" s="6">
        <v>25.9</v>
      </c>
      <c r="Q1434" s="31">
        <f t="shared" si="142"/>
        <v>2.476812816188867</v>
      </c>
      <c r="R1434" s="31">
        <f t="shared" si="143"/>
        <v>16.394716801412173</v>
      </c>
      <c r="S1434" s="92">
        <f t="shared" si="144"/>
        <v>2.476812816188867</v>
      </c>
      <c r="T1434" s="32">
        <f t="shared" si="145"/>
        <v>925.3</v>
      </c>
      <c r="U1434" s="32">
        <f t="shared" si="146"/>
        <v>25.9</v>
      </c>
    </row>
    <row r="1435" spans="1:21">
      <c r="A1435" s="6" t="s">
        <v>3239</v>
      </c>
      <c r="B1435" s="6"/>
      <c r="C1435" s="6"/>
      <c r="D1435" s="6">
        <v>0.91</v>
      </c>
      <c r="E1435" s="6">
        <v>6.2260000000000003E-2</v>
      </c>
      <c r="F1435" s="6">
        <v>2E-3</v>
      </c>
      <c r="G1435" s="6">
        <v>0.82128999999999996</v>
      </c>
      <c r="H1435" s="6">
        <v>2.4559999999999998E-2</v>
      </c>
      <c r="I1435" s="6">
        <v>9.5630000000000007E-2</v>
      </c>
      <c r="J1435" s="6">
        <v>2.82E-3</v>
      </c>
      <c r="K1435" s="6">
        <v>683.1</v>
      </c>
      <c r="L1435" s="6">
        <v>67.099999999999994</v>
      </c>
      <c r="M1435" s="6">
        <v>608.79999999999995</v>
      </c>
      <c r="N1435" s="6">
        <v>13.6</v>
      </c>
      <c r="O1435" s="6">
        <v>588.70000000000005</v>
      </c>
      <c r="P1435" s="6">
        <v>16.600000000000001</v>
      </c>
      <c r="Q1435" s="31">
        <f t="shared" si="142"/>
        <v>13.819352949787733</v>
      </c>
      <c r="R1435" s="31">
        <f t="shared" si="143"/>
        <v>17.614600687196543</v>
      </c>
      <c r="S1435" s="92">
        <f t="shared" si="144"/>
        <v>13.819352949787733</v>
      </c>
      <c r="T1435" s="32">
        <f t="shared" si="145"/>
        <v>588.70000000000005</v>
      </c>
      <c r="U1435" s="32">
        <f t="shared" si="146"/>
        <v>16.600000000000001</v>
      </c>
    </row>
    <row r="1436" spans="1:21">
      <c r="A1436" s="6" t="s">
        <v>3240</v>
      </c>
      <c r="B1436" s="6"/>
      <c r="C1436" s="6"/>
      <c r="D1436" s="6">
        <v>0.9</v>
      </c>
      <c r="E1436" s="6">
        <v>5.7950000000000002E-2</v>
      </c>
      <c r="F1436" s="6">
        <v>1.8799999999999999E-3</v>
      </c>
      <c r="G1436" s="6">
        <v>0.65354999999999996</v>
      </c>
      <c r="H1436" s="6">
        <v>1.958E-2</v>
      </c>
      <c r="I1436" s="6">
        <v>8.1759999999999999E-2</v>
      </c>
      <c r="J1436" s="6">
        <v>2.4199999999999998E-3</v>
      </c>
      <c r="K1436" s="6">
        <v>527.9</v>
      </c>
      <c r="L1436" s="6">
        <v>69.599999999999994</v>
      </c>
      <c r="M1436" s="6">
        <v>510.7</v>
      </c>
      <c r="N1436" s="6">
        <v>12</v>
      </c>
      <c r="O1436" s="6">
        <v>506.6</v>
      </c>
      <c r="P1436" s="6">
        <v>14.4</v>
      </c>
      <c r="Q1436" s="31">
        <f t="shared" si="142"/>
        <v>4.034855086190559</v>
      </c>
      <c r="R1436" s="31">
        <f t="shared" si="143"/>
        <v>25.886113990883793</v>
      </c>
      <c r="S1436" s="92">
        <f t="shared" si="144"/>
        <v>4.034855086190559</v>
      </c>
      <c r="T1436" s="32">
        <f t="shared" si="145"/>
        <v>506.6</v>
      </c>
      <c r="U1436" s="32">
        <f t="shared" si="146"/>
        <v>14.4</v>
      </c>
    </row>
    <row r="1437" spans="1:21">
      <c r="A1437" s="6" t="s">
        <v>3241</v>
      </c>
      <c r="B1437" s="6"/>
      <c r="C1437" s="6"/>
      <c r="D1437" s="6">
        <v>0.36</v>
      </c>
      <c r="E1437" s="6">
        <v>6.1550000000000001E-2</v>
      </c>
      <c r="F1437" s="6">
        <v>1.8600000000000001E-3</v>
      </c>
      <c r="G1437" s="6">
        <v>1.1069899999999999</v>
      </c>
      <c r="H1437" s="6">
        <v>3.0880000000000001E-2</v>
      </c>
      <c r="I1437" s="6">
        <v>0.13041</v>
      </c>
      <c r="J1437" s="6">
        <v>3.8400000000000001E-3</v>
      </c>
      <c r="K1437" s="6">
        <v>658.5</v>
      </c>
      <c r="L1437" s="6">
        <v>63.5</v>
      </c>
      <c r="M1437" s="6">
        <v>756.7</v>
      </c>
      <c r="N1437" s="6">
        <v>14.8</v>
      </c>
      <c r="O1437" s="6">
        <v>790.2</v>
      </c>
      <c r="P1437" s="6">
        <v>21.9</v>
      </c>
      <c r="Q1437" s="31">
        <f t="shared" si="142"/>
        <v>-20.000000000000018</v>
      </c>
      <c r="R1437" s="31">
        <f t="shared" si="143"/>
        <v>24.080368683972001</v>
      </c>
      <c r="S1437" s="92">
        <f t="shared" si="144"/>
        <v>-20.000000000000018</v>
      </c>
      <c r="T1437" s="32">
        <f t="shared" si="145"/>
        <v>790.2</v>
      </c>
      <c r="U1437" s="32">
        <f t="shared" si="146"/>
        <v>21.9</v>
      </c>
    </row>
    <row r="1438" spans="1:21">
      <c r="A1438" s="6" t="s">
        <v>3242</v>
      </c>
      <c r="B1438" s="6"/>
      <c r="C1438" s="6"/>
      <c r="D1438" s="6">
        <v>0.34</v>
      </c>
      <c r="E1438" s="6">
        <v>6.762E-2</v>
      </c>
      <c r="F1438" s="6">
        <v>2.0600000000000002E-3</v>
      </c>
      <c r="G1438" s="6">
        <v>1.0879099999999999</v>
      </c>
      <c r="H1438" s="6">
        <v>3.0519999999999999E-2</v>
      </c>
      <c r="I1438" s="6">
        <v>0.11665</v>
      </c>
      <c r="J1438" s="6">
        <v>3.4399999999999999E-3</v>
      </c>
      <c r="K1438" s="6">
        <v>856.9</v>
      </c>
      <c r="L1438" s="6">
        <v>62</v>
      </c>
      <c r="M1438" s="6">
        <v>747.5</v>
      </c>
      <c r="N1438" s="6">
        <v>14.7</v>
      </c>
      <c r="O1438" s="6">
        <v>711.3</v>
      </c>
      <c r="P1438" s="6">
        <v>19.8</v>
      </c>
      <c r="Q1438" s="31">
        <f t="shared" si="142"/>
        <v>16.991480919593894</v>
      </c>
      <c r="R1438" s="31">
        <f t="shared" si="143"/>
        <v>12.870272071730856</v>
      </c>
      <c r="S1438" s="92">
        <f t="shared" si="144"/>
        <v>16.991480919593894</v>
      </c>
      <c r="T1438" s="32">
        <f t="shared" si="145"/>
        <v>711.3</v>
      </c>
      <c r="U1438" s="32">
        <f t="shared" si="146"/>
        <v>19.8</v>
      </c>
    </row>
    <row r="1439" spans="1:21">
      <c r="A1439" s="6" t="s">
        <v>3243</v>
      </c>
      <c r="B1439" s="6"/>
      <c r="C1439" s="6"/>
      <c r="D1439" s="6">
        <v>1.53</v>
      </c>
      <c r="E1439" s="6">
        <v>5.9229999999999998E-2</v>
      </c>
      <c r="F1439" s="6">
        <v>2.1800000000000001E-3</v>
      </c>
      <c r="G1439" s="6">
        <v>0.66839000000000004</v>
      </c>
      <c r="H1439" s="6">
        <v>2.3199999999999998E-2</v>
      </c>
      <c r="I1439" s="6">
        <v>8.1839999999999996E-2</v>
      </c>
      <c r="J1439" s="6">
        <v>2.4599999999999999E-3</v>
      </c>
      <c r="K1439" s="6">
        <v>575.6</v>
      </c>
      <c r="L1439" s="6">
        <v>78.099999999999994</v>
      </c>
      <c r="M1439" s="6">
        <v>519.70000000000005</v>
      </c>
      <c r="N1439" s="6">
        <v>14</v>
      </c>
      <c r="O1439" s="6">
        <v>507.1</v>
      </c>
      <c r="P1439" s="6">
        <v>14.6</v>
      </c>
      <c r="Q1439" s="31">
        <f t="shared" si="142"/>
        <v>11.900625434329392</v>
      </c>
      <c r="R1439" s="31">
        <f t="shared" si="143"/>
        <v>24.439735512921249</v>
      </c>
      <c r="S1439" s="92">
        <f t="shared" si="144"/>
        <v>11.900625434329392</v>
      </c>
      <c r="T1439" s="32">
        <f t="shared" si="145"/>
        <v>507.1</v>
      </c>
      <c r="U1439" s="32">
        <f t="shared" si="146"/>
        <v>14.6</v>
      </c>
    </row>
    <row r="1440" spans="1:21">
      <c r="A1440" s="6" t="s">
        <v>3244</v>
      </c>
      <c r="B1440" s="6"/>
      <c r="C1440" s="6"/>
      <c r="D1440" s="6">
        <v>0.53</v>
      </c>
      <c r="E1440" s="6">
        <v>7.6090000000000005E-2</v>
      </c>
      <c r="F1440" s="6">
        <v>2.2599999999999999E-3</v>
      </c>
      <c r="G1440" s="6">
        <v>1.8833299999999999</v>
      </c>
      <c r="H1440" s="6">
        <v>5.16E-2</v>
      </c>
      <c r="I1440" s="6">
        <v>0.17949999999999999</v>
      </c>
      <c r="J1440" s="6">
        <v>5.3E-3</v>
      </c>
      <c r="K1440" s="6">
        <v>1097.4000000000001</v>
      </c>
      <c r="L1440" s="6">
        <v>58.3</v>
      </c>
      <c r="M1440" s="6">
        <v>1075.2</v>
      </c>
      <c r="N1440" s="6">
        <v>18</v>
      </c>
      <c r="O1440" s="6">
        <v>1064.2</v>
      </c>
      <c r="P1440" s="6">
        <v>28.9</v>
      </c>
      <c r="Q1440" s="31">
        <f t="shared" si="142"/>
        <v>3.0253326043375273</v>
      </c>
      <c r="R1440" s="31">
        <f t="shared" si="143"/>
        <v>11.571811678193368</v>
      </c>
      <c r="S1440" s="92">
        <f t="shared" si="144"/>
        <v>3.0253326043375273</v>
      </c>
      <c r="T1440" s="32">
        <f t="shared" si="145"/>
        <v>1097.4000000000001</v>
      </c>
      <c r="U1440" s="32">
        <f t="shared" si="146"/>
        <v>58.3</v>
      </c>
    </row>
    <row r="1441" spans="1:21">
      <c r="A1441" s="6" t="s">
        <v>3245</v>
      </c>
      <c r="B1441" s="6"/>
      <c r="C1441" s="6"/>
      <c r="D1441" s="6">
        <v>0.31</v>
      </c>
      <c r="E1441" s="6">
        <v>6.7320000000000005E-2</v>
      </c>
      <c r="F1441" s="6">
        <v>2E-3</v>
      </c>
      <c r="G1441" s="6">
        <v>1.4915799999999999</v>
      </c>
      <c r="H1441" s="6">
        <v>4.086E-2</v>
      </c>
      <c r="I1441" s="6">
        <v>0.16067999999999999</v>
      </c>
      <c r="J1441" s="6">
        <v>4.7400000000000003E-3</v>
      </c>
      <c r="K1441" s="6">
        <v>847.7</v>
      </c>
      <c r="L1441" s="6">
        <v>60.6</v>
      </c>
      <c r="M1441" s="6">
        <v>927</v>
      </c>
      <c r="N1441" s="6">
        <v>16.5</v>
      </c>
      <c r="O1441" s="6">
        <v>960.6</v>
      </c>
      <c r="P1441" s="6">
        <v>26.3</v>
      </c>
      <c r="Q1441" s="31">
        <f t="shared" si="142"/>
        <v>-13.318390940191094</v>
      </c>
      <c r="R1441" s="31">
        <f t="shared" si="143"/>
        <v>17.349285988560812</v>
      </c>
      <c r="S1441" s="92">
        <f t="shared" si="144"/>
        <v>-13.318390940191094</v>
      </c>
      <c r="T1441" s="32">
        <f t="shared" si="145"/>
        <v>960.6</v>
      </c>
      <c r="U1441" s="32">
        <f t="shared" si="146"/>
        <v>26.3</v>
      </c>
    </row>
    <row r="1442" spans="1:21">
      <c r="A1442" s="6" t="s">
        <v>3246</v>
      </c>
      <c r="B1442" s="6"/>
      <c r="C1442" s="6"/>
      <c r="D1442" s="6">
        <v>0.39</v>
      </c>
      <c r="E1442" s="6">
        <v>7.4050000000000005E-2</v>
      </c>
      <c r="F1442" s="6">
        <v>2.7599999999999999E-3</v>
      </c>
      <c r="G1442" s="6">
        <v>2.06087</v>
      </c>
      <c r="H1442" s="6">
        <v>7.2739999999999999E-2</v>
      </c>
      <c r="I1442" s="6">
        <v>0.20193</v>
      </c>
      <c r="J1442" s="6">
        <v>6.1799999999999997E-3</v>
      </c>
      <c r="K1442" s="6">
        <v>1042.8</v>
      </c>
      <c r="L1442" s="6">
        <v>73.400000000000006</v>
      </c>
      <c r="M1442" s="6">
        <v>1135.9000000000001</v>
      </c>
      <c r="N1442" s="6">
        <v>23.8</v>
      </c>
      <c r="O1442" s="6">
        <v>1185.7</v>
      </c>
      <c r="P1442" s="6">
        <v>33.1</v>
      </c>
      <c r="Q1442" s="31">
        <f t="shared" si="142"/>
        <v>-13.7034906022248</v>
      </c>
      <c r="R1442" s="31">
        <f t="shared" si="143"/>
        <v>17.219516818930042</v>
      </c>
      <c r="S1442" s="92">
        <f t="shared" si="144"/>
        <v>-13.7034906022248</v>
      </c>
      <c r="T1442" s="32">
        <f t="shared" si="145"/>
        <v>1042.8</v>
      </c>
      <c r="U1442" s="32">
        <f t="shared" si="146"/>
        <v>73.400000000000006</v>
      </c>
    </row>
    <row r="1443" spans="1:21">
      <c r="A1443" s="6" t="s">
        <v>3247</v>
      </c>
      <c r="B1443" s="6"/>
      <c r="C1443" s="6"/>
      <c r="D1443" s="6">
        <v>0.08</v>
      </c>
      <c r="E1443" s="6">
        <v>6.4680000000000001E-2</v>
      </c>
      <c r="F1443" s="6">
        <v>1.8600000000000001E-3</v>
      </c>
      <c r="G1443" s="6">
        <v>1.14852</v>
      </c>
      <c r="H1443" s="6">
        <v>3.0640000000000001E-2</v>
      </c>
      <c r="I1443" s="6">
        <v>0.12886</v>
      </c>
      <c r="J1443" s="6">
        <v>3.82E-3</v>
      </c>
      <c r="K1443" s="6">
        <v>763.9</v>
      </c>
      <c r="L1443" s="6">
        <v>59.5</v>
      </c>
      <c r="M1443" s="6">
        <v>776.5</v>
      </c>
      <c r="N1443" s="6">
        <v>14.4</v>
      </c>
      <c r="O1443" s="6">
        <v>781.4</v>
      </c>
      <c r="P1443" s="6">
        <v>21.8</v>
      </c>
      <c r="Q1443" s="31">
        <f t="shared" si="142"/>
        <v>-2.2908757690797144</v>
      </c>
      <c r="R1443" s="31">
        <f t="shared" si="143"/>
        <v>16.926159379187077</v>
      </c>
      <c r="S1443" s="92">
        <f t="shared" si="144"/>
        <v>-2.2908757690797144</v>
      </c>
      <c r="T1443" s="32">
        <f t="shared" si="145"/>
        <v>781.4</v>
      </c>
      <c r="U1443" s="32">
        <f t="shared" si="146"/>
        <v>21.8</v>
      </c>
    </row>
    <row r="1444" spans="1:21">
      <c r="A1444" s="6" t="s">
        <v>3248</v>
      </c>
      <c r="B1444" s="6"/>
      <c r="C1444" s="6"/>
      <c r="D1444" s="6">
        <v>0.73</v>
      </c>
      <c r="E1444" s="6">
        <v>5.8110000000000002E-2</v>
      </c>
      <c r="F1444" s="6">
        <v>1.8400000000000001E-3</v>
      </c>
      <c r="G1444" s="6">
        <v>0.66483000000000003</v>
      </c>
      <c r="H1444" s="6">
        <v>1.9720000000000001E-2</v>
      </c>
      <c r="I1444" s="6">
        <v>8.3030000000000007E-2</v>
      </c>
      <c r="J1444" s="6">
        <v>2.48E-3</v>
      </c>
      <c r="K1444" s="6">
        <v>533.9</v>
      </c>
      <c r="L1444" s="6">
        <v>67.900000000000006</v>
      </c>
      <c r="M1444" s="6">
        <v>517.6</v>
      </c>
      <c r="N1444" s="6">
        <v>12</v>
      </c>
      <c r="O1444" s="6">
        <v>514.20000000000005</v>
      </c>
      <c r="P1444" s="6">
        <v>14.7</v>
      </c>
      <c r="Q1444" s="31">
        <f t="shared" si="142"/>
        <v>3.6898295560966354</v>
      </c>
      <c r="R1444" s="31">
        <f t="shared" si="143"/>
        <v>25.108239732348338</v>
      </c>
      <c r="S1444" s="92">
        <f t="shared" si="144"/>
        <v>3.6898295560966354</v>
      </c>
      <c r="T1444" s="32">
        <f t="shared" si="145"/>
        <v>514.20000000000005</v>
      </c>
      <c r="U1444" s="32">
        <f t="shared" si="146"/>
        <v>14.7</v>
      </c>
    </row>
    <row r="1445" spans="1:21">
      <c r="A1445" s="6" t="s">
        <v>3249</v>
      </c>
      <c r="B1445" s="6"/>
      <c r="C1445" s="6"/>
      <c r="D1445" s="6">
        <v>0.21</v>
      </c>
      <c r="E1445" s="6">
        <v>6.0659999999999999E-2</v>
      </c>
      <c r="F1445" s="6">
        <v>1.8E-3</v>
      </c>
      <c r="G1445" s="6">
        <v>0.84433000000000002</v>
      </c>
      <c r="H1445" s="6">
        <v>2.3359999999999999E-2</v>
      </c>
      <c r="I1445" s="6">
        <v>0.10102</v>
      </c>
      <c r="J1445" s="6">
        <v>3.0000000000000001E-3</v>
      </c>
      <c r="K1445" s="6">
        <v>627.20000000000005</v>
      </c>
      <c r="L1445" s="6">
        <v>62.7</v>
      </c>
      <c r="M1445" s="6">
        <v>621.5</v>
      </c>
      <c r="N1445" s="6">
        <v>12.8</v>
      </c>
      <c r="O1445" s="6">
        <v>620.4</v>
      </c>
      <c r="P1445" s="6">
        <v>17.5</v>
      </c>
      <c r="Q1445" s="31">
        <f t="shared" si="142"/>
        <v>1.0841836734693966</v>
      </c>
      <c r="R1445" s="31">
        <f t="shared" si="143"/>
        <v>20.549072337749198</v>
      </c>
      <c r="S1445" s="92">
        <f t="shared" si="144"/>
        <v>1.0841836734693966</v>
      </c>
      <c r="T1445" s="32">
        <f t="shared" si="145"/>
        <v>620.4</v>
      </c>
      <c r="U1445" s="32">
        <f t="shared" si="146"/>
        <v>17.5</v>
      </c>
    </row>
    <row r="1446" spans="1:21">
      <c r="A1446" s="6" t="s">
        <v>3250</v>
      </c>
      <c r="B1446" s="6"/>
      <c r="C1446" s="6"/>
      <c r="D1446" s="6">
        <v>0.78</v>
      </c>
      <c r="E1446" s="6">
        <v>7.2830000000000006E-2</v>
      </c>
      <c r="F1446" s="6">
        <v>2.4399999999999999E-3</v>
      </c>
      <c r="G1446" s="6">
        <v>1.5573999999999999</v>
      </c>
      <c r="H1446" s="6">
        <v>4.9160000000000002E-2</v>
      </c>
      <c r="I1446" s="6">
        <v>0.15522</v>
      </c>
      <c r="J1446" s="6">
        <v>4.7000000000000002E-3</v>
      </c>
      <c r="K1446" s="6">
        <v>1009.2</v>
      </c>
      <c r="L1446" s="6">
        <v>66.5</v>
      </c>
      <c r="M1446" s="6">
        <v>953.4</v>
      </c>
      <c r="N1446" s="6">
        <v>19.3</v>
      </c>
      <c r="O1446" s="6">
        <v>930.2</v>
      </c>
      <c r="P1446" s="6">
        <v>26.2</v>
      </c>
      <c r="Q1446" s="31">
        <f t="shared" si="142"/>
        <v>7.8279825604439139</v>
      </c>
      <c r="R1446" s="31">
        <f t="shared" si="143"/>
        <v>13.210295525039006</v>
      </c>
      <c r="S1446" s="92">
        <f t="shared" si="144"/>
        <v>7.8279825604439139</v>
      </c>
      <c r="T1446" s="32">
        <f t="shared" si="145"/>
        <v>930.2</v>
      </c>
      <c r="U1446" s="32">
        <f t="shared" si="146"/>
        <v>26.2</v>
      </c>
    </row>
    <row r="1447" spans="1:21">
      <c r="A1447" s="6" t="s">
        <v>3251</v>
      </c>
      <c r="B1447" s="6"/>
      <c r="C1447" s="6"/>
      <c r="D1447" s="6">
        <v>0.9</v>
      </c>
      <c r="E1447" s="6">
        <v>0.11298999999999999</v>
      </c>
      <c r="F1447" s="6">
        <v>3.6800000000000001E-3</v>
      </c>
      <c r="G1447" s="6">
        <v>5.4194599999999999</v>
      </c>
      <c r="H1447" s="6">
        <v>0.16528000000000001</v>
      </c>
      <c r="I1447" s="6">
        <v>0.34821000000000002</v>
      </c>
      <c r="J1447" s="6">
        <v>1.06E-2</v>
      </c>
      <c r="K1447" s="6">
        <v>1848.1</v>
      </c>
      <c r="L1447" s="6">
        <v>57.8</v>
      </c>
      <c r="M1447" s="6">
        <v>1887.9</v>
      </c>
      <c r="N1447" s="6">
        <v>25.8</v>
      </c>
      <c r="O1447" s="6">
        <v>1926</v>
      </c>
      <c r="P1447" s="6">
        <v>50.5</v>
      </c>
      <c r="Q1447" s="31">
        <f t="shared" si="142"/>
        <v>-4.2151398733834888</v>
      </c>
      <c r="R1447" s="31">
        <f t="shared" si="143"/>
        <v>8.5065205837971316</v>
      </c>
      <c r="S1447" s="92">
        <f t="shared" si="144"/>
        <v>-4.2151398733834888</v>
      </c>
      <c r="T1447" s="32">
        <f t="shared" si="145"/>
        <v>1848.1</v>
      </c>
      <c r="U1447" s="32">
        <f t="shared" si="146"/>
        <v>57.8</v>
      </c>
    </row>
    <row r="1448" spans="1:21">
      <c r="A1448" s="6" t="s">
        <v>3252</v>
      </c>
      <c r="B1448" s="6"/>
      <c r="C1448" s="6"/>
      <c r="D1448" s="6">
        <v>0.01</v>
      </c>
      <c r="E1448" s="6">
        <v>6.3030000000000003E-2</v>
      </c>
      <c r="F1448" s="6">
        <v>1.8400000000000001E-3</v>
      </c>
      <c r="G1448" s="6">
        <v>1.0093700000000001</v>
      </c>
      <c r="H1448" s="6">
        <v>2.7439999999999999E-2</v>
      </c>
      <c r="I1448" s="6">
        <v>0.11627</v>
      </c>
      <c r="J1448" s="6">
        <v>3.46E-3</v>
      </c>
      <c r="K1448" s="6">
        <v>709.2</v>
      </c>
      <c r="L1448" s="6">
        <v>60.9</v>
      </c>
      <c r="M1448" s="6">
        <v>708.6</v>
      </c>
      <c r="N1448" s="6">
        <v>13.8</v>
      </c>
      <c r="O1448" s="6">
        <v>709.1</v>
      </c>
      <c r="P1448" s="6">
        <v>20</v>
      </c>
      <c r="Q1448" s="31">
        <f t="shared" si="142"/>
        <v>1.4100394811056294E-2</v>
      </c>
      <c r="R1448" s="31">
        <f t="shared" si="143"/>
        <v>18.074405415330212</v>
      </c>
      <c r="S1448" s="92">
        <f t="shared" si="144"/>
        <v>1.4100394811056294E-2</v>
      </c>
      <c r="T1448" s="32">
        <f t="shared" si="145"/>
        <v>709.1</v>
      </c>
      <c r="U1448" s="32">
        <f t="shared" si="146"/>
        <v>20</v>
      </c>
    </row>
    <row r="1449" spans="1:21">
      <c r="A1449" s="6" t="s">
        <v>3253</v>
      </c>
      <c r="B1449" s="6"/>
      <c r="C1449" s="6"/>
      <c r="D1449" s="6">
        <v>0.66</v>
      </c>
      <c r="E1449" s="6">
        <v>0.11508</v>
      </c>
      <c r="F1449" s="6">
        <v>4.1999999999999997E-3</v>
      </c>
      <c r="G1449" s="6">
        <v>2.94421</v>
      </c>
      <c r="H1449" s="6">
        <v>0.10072</v>
      </c>
      <c r="I1449" s="6">
        <v>0.18578</v>
      </c>
      <c r="J1449" s="6">
        <v>5.7800000000000004E-3</v>
      </c>
      <c r="K1449" s="6">
        <v>1881.1</v>
      </c>
      <c r="L1449" s="6">
        <v>64.3</v>
      </c>
      <c r="M1449" s="6">
        <v>1393.4</v>
      </c>
      <c r="N1449" s="6">
        <v>25.6</v>
      </c>
      <c r="O1449" s="6">
        <v>1098.5</v>
      </c>
      <c r="P1449" s="6">
        <v>31.3</v>
      </c>
      <c r="Q1449" s="31">
        <f t="shared" si="142"/>
        <v>41.603317208016591</v>
      </c>
      <c r="R1449" s="31">
        <f t="shared" si="143"/>
        <v>5.1973594743569187</v>
      </c>
      <c r="S1449" s="92" t="str">
        <f t="shared" si="144"/>
        <v>X</v>
      </c>
      <c r="T1449" s="32">
        <f t="shared" si="145"/>
        <v>1881.1</v>
      </c>
      <c r="U1449" s="32">
        <f t="shared" si="146"/>
        <v>64.3</v>
      </c>
    </row>
    <row r="1450" spans="1:21">
      <c r="A1450" s="6" t="s">
        <v>3254</v>
      </c>
      <c r="B1450" s="6"/>
      <c r="C1450" s="6"/>
      <c r="D1450" s="6">
        <v>0.22</v>
      </c>
      <c r="E1450" s="6">
        <v>6.4939999999999998E-2</v>
      </c>
      <c r="F1450" s="6">
        <v>1.92E-3</v>
      </c>
      <c r="G1450" s="6">
        <v>1.1444700000000001</v>
      </c>
      <c r="H1450" s="6">
        <v>3.1640000000000001E-2</v>
      </c>
      <c r="I1450" s="6">
        <v>0.12798000000000001</v>
      </c>
      <c r="J1450" s="6">
        <v>3.8400000000000001E-3</v>
      </c>
      <c r="K1450" s="6">
        <v>772.4</v>
      </c>
      <c r="L1450" s="6">
        <v>61</v>
      </c>
      <c r="M1450" s="6">
        <v>774.6</v>
      </c>
      <c r="N1450" s="6">
        <v>14.9</v>
      </c>
      <c r="O1450" s="6">
        <v>776.3</v>
      </c>
      <c r="P1450" s="6">
        <v>21.9</v>
      </c>
      <c r="Q1450" s="31">
        <f t="shared" si="142"/>
        <v>-0.50491973070947438</v>
      </c>
      <c r="R1450" s="31">
        <f t="shared" si="143"/>
        <v>16.857089930293984</v>
      </c>
      <c r="S1450" s="92">
        <f t="shared" si="144"/>
        <v>-0.50491973070947438</v>
      </c>
      <c r="T1450" s="32">
        <f t="shared" si="145"/>
        <v>776.3</v>
      </c>
      <c r="U1450" s="32">
        <f t="shared" si="146"/>
        <v>21.9</v>
      </c>
    </row>
    <row r="1451" spans="1:21">
      <c r="A1451" s="6" t="s">
        <v>3255</v>
      </c>
      <c r="B1451" s="6"/>
      <c r="C1451" s="6"/>
      <c r="D1451" s="6">
        <v>0.33</v>
      </c>
      <c r="E1451" s="6">
        <v>6.2869999999999995E-2</v>
      </c>
      <c r="F1451" s="6">
        <v>1.8E-3</v>
      </c>
      <c r="G1451" s="6">
        <v>1.1032999999999999</v>
      </c>
      <c r="H1451" s="6">
        <v>2.9700000000000001E-2</v>
      </c>
      <c r="I1451" s="6">
        <v>0.12745999999999999</v>
      </c>
      <c r="J1451" s="6">
        <v>3.8E-3</v>
      </c>
      <c r="K1451" s="6">
        <v>703.8</v>
      </c>
      <c r="L1451" s="6">
        <v>59.8</v>
      </c>
      <c r="M1451" s="6">
        <v>754.9</v>
      </c>
      <c r="N1451" s="6">
        <v>14.2</v>
      </c>
      <c r="O1451" s="6">
        <v>773.4</v>
      </c>
      <c r="P1451" s="6">
        <v>21.7</v>
      </c>
      <c r="Q1451" s="31">
        <f t="shared" si="142"/>
        <v>-9.8891730605285666</v>
      </c>
      <c r="R1451" s="31">
        <f t="shared" si="143"/>
        <v>19.665793829302878</v>
      </c>
      <c r="S1451" s="92">
        <f t="shared" si="144"/>
        <v>-9.8891730605285666</v>
      </c>
      <c r="T1451" s="32">
        <f t="shared" si="145"/>
        <v>773.4</v>
      </c>
      <c r="U1451" s="32">
        <f t="shared" si="146"/>
        <v>21.7</v>
      </c>
    </row>
    <row r="1452" spans="1:21">
      <c r="A1452" s="6" t="s">
        <v>3256</v>
      </c>
      <c r="B1452" s="6"/>
      <c r="C1452" s="6"/>
      <c r="D1452" s="6">
        <v>0.81</v>
      </c>
      <c r="E1452" s="6">
        <v>7.0400000000000004E-2</v>
      </c>
      <c r="F1452" s="6">
        <v>2.1800000000000001E-3</v>
      </c>
      <c r="G1452" s="6">
        <v>1.51234</v>
      </c>
      <c r="H1452" s="6">
        <v>4.3920000000000001E-2</v>
      </c>
      <c r="I1452" s="6">
        <v>0.15604000000000001</v>
      </c>
      <c r="J1452" s="6">
        <v>4.7000000000000002E-3</v>
      </c>
      <c r="K1452" s="6">
        <v>940</v>
      </c>
      <c r="L1452" s="6">
        <v>62.2</v>
      </c>
      <c r="M1452" s="6">
        <v>935.4</v>
      </c>
      <c r="N1452" s="6">
        <v>17.600000000000001</v>
      </c>
      <c r="O1452" s="6">
        <v>934.7</v>
      </c>
      <c r="P1452" s="6">
        <v>26.2</v>
      </c>
      <c r="Q1452" s="31">
        <f t="shared" si="142"/>
        <v>0.56382978723403809</v>
      </c>
      <c r="R1452" s="31">
        <f t="shared" si="143"/>
        <v>14.291436696410544</v>
      </c>
      <c r="S1452" s="92">
        <f t="shared" si="144"/>
        <v>0.56382978723403809</v>
      </c>
      <c r="T1452" s="32">
        <f t="shared" si="145"/>
        <v>934.7</v>
      </c>
      <c r="U1452" s="32">
        <f t="shared" si="146"/>
        <v>26.2</v>
      </c>
    </row>
    <row r="1453" spans="1:21">
      <c r="A1453" s="6" t="s">
        <v>3257</v>
      </c>
      <c r="B1453" s="6"/>
      <c r="C1453" s="6"/>
      <c r="D1453" s="6">
        <v>2.0099999999999998</v>
      </c>
      <c r="E1453" s="6">
        <v>7.6719999999999997E-2</v>
      </c>
      <c r="F1453" s="6">
        <v>3.0000000000000001E-3</v>
      </c>
      <c r="G1453" s="6">
        <v>1.9874000000000001</v>
      </c>
      <c r="H1453" s="6">
        <v>7.4020000000000002E-2</v>
      </c>
      <c r="I1453" s="6">
        <v>0.18819</v>
      </c>
      <c r="J1453" s="6">
        <v>5.8599999999999998E-3</v>
      </c>
      <c r="K1453" s="6">
        <v>1113.9000000000001</v>
      </c>
      <c r="L1453" s="6">
        <v>76.099999999999994</v>
      </c>
      <c r="M1453" s="6">
        <v>1111.2</v>
      </c>
      <c r="N1453" s="6">
        <v>24.9</v>
      </c>
      <c r="O1453" s="6">
        <v>1111.5999999999999</v>
      </c>
      <c r="P1453" s="6">
        <v>31.7</v>
      </c>
      <c r="Q1453" s="31">
        <f t="shared" si="142"/>
        <v>0.20648173085556776</v>
      </c>
      <c r="R1453" s="31">
        <f t="shared" si="143"/>
        <v>14.775730849483445</v>
      </c>
      <c r="S1453" s="92">
        <f t="shared" si="144"/>
        <v>0.20648173085556776</v>
      </c>
      <c r="T1453" s="32">
        <f t="shared" si="145"/>
        <v>1113.9000000000001</v>
      </c>
      <c r="U1453" s="32">
        <f t="shared" si="146"/>
        <v>76.099999999999994</v>
      </c>
    </row>
    <row r="1454" spans="1:21">
      <c r="A1454" s="24" t="s">
        <v>3258</v>
      </c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26"/>
      <c r="R1454" s="26"/>
      <c r="S1454" s="92">
        <f t="shared" si="144"/>
        <v>0</v>
      </c>
      <c r="T1454" s="27"/>
      <c r="U1454" s="27"/>
    </row>
    <row r="1455" spans="1:21">
      <c r="A1455" s="6" t="s">
        <v>3259</v>
      </c>
      <c r="B1455" s="6"/>
      <c r="C1455" s="6"/>
      <c r="D1455" s="6">
        <v>0.92</v>
      </c>
      <c r="E1455" s="6">
        <v>6.7290000000000003E-2</v>
      </c>
      <c r="F1455" s="6">
        <v>3.46E-3</v>
      </c>
      <c r="G1455" s="6">
        <v>1.40028</v>
      </c>
      <c r="H1455" s="6">
        <v>6.7500000000000004E-2</v>
      </c>
      <c r="I1455" s="6">
        <v>0.15090999999999999</v>
      </c>
      <c r="J1455" s="6">
        <v>4.5599999999999998E-3</v>
      </c>
      <c r="K1455" s="6">
        <v>846.8</v>
      </c>
      <c r="L1455" s="6">
        <v>103.4</v>
      </c>
      <c r="M1455" s="6">
        <v>889.1</v>
      </c>
      <c r="N1455" s="6">
        <v>28.2</v>
      </c>
      <c r="O1455" s="6">
        <v>906.1</v>
      </c>
      <c r="P1455" s="6">
        <v>25.5</v>
      </c>
      <c r="Q1455" s="31">
        <f t="shared" ref="Q1455:Q1502" si="147">(1-O1455/K1455)*100</f>
        <v>-7.0028341993386922</v>
      </c>
      <c r="R1455" s="31">
        <f t="shared" ref="R1455:R1502" si="148">SQRT((2*P1455)^2*(-1/K1455)^2+(2*L1455)^2*(O1455/K1455^2)^2)*100</f>
        <v>26.816596709094458</v>
      </c>
      <c r="S1455" s="92">
        <f t="shared" si="144"/>
        <v>-7.0028341993386922</v>
      </c>
      <c r="T1455" s="32">
        <f t="shared" ref="T1455:T1502" si="149">IF(O1455&lt;=1000,O1455,K1455)</f>
        <v>906.1</v>
      </c>
      <c r="U1455" s="32">
        <f t="shared" ref="U1455:U1502" si="150">IF(T1455&lt;=1000,P1455,L1455)</f>
        <v>25.5</v>
      </c>
    </row>
    <row r="1456" spans="1:21">
      <c r="A1456" s="6" t="s">
        <v>3260</v>
      </c>
      <c r="B1456" s="6"/>
      <c r="C1456" s="6"/>
      <c r="D1456" s="6">
        <v>0.2</v>
      </c>
      <c r="E1456" s="6">
        <v>0.25846999999999998</v>
      </c>
      <c r="F1456" s="6">
        <v>7.6600000000000001E-3</v>
      </c>
      <c r="G1456" s="6">
        <v>23.4176</v>
      </c>
      <c r="H1456" s="6">
        <v>0.60199999999999998</v>
      </c>
      <c r="I1456" s="6">
        <v>0.65708</v>
      </c>
      <c r="J1456" s="6">
        <v>1.8239999999999999E-2</v>
      </c>
      <c r="K1456" s="6">
        <v>3237.4</v>
      </c>
      <c r="L1456" s="6">
        <v>46</v>
      </c>
      <c r="M1456" s="6">
        <v>3244.5</v>
      </c>
      <c r="N1456" s="6">
        <v>24.7</v>
      </c>
      <c r="O1456" s="6">
        <v>3255.8</v>
      </c>
      <c r="P1456" s="6">
        <v>70.599999999999994</v>
      </c>
      <c r="Q1456" s="31">
        <f t="shared" si="147"/>
        <v>-0.56835732377833459</v>
      </c>
      <c r="R1456" s="31">
        <f t="shared" si="148"/>
        <v>5.2144710030687325</v>
      </c>
      <c r="S1456" s="92">
        <f t="shared" si="144"/>
        <v>-0.56835732377833459</v>
      </c>
      <c r="T1456" s="32">
        <f t="shared" si="149"/>
        <v>3237.4</v>
      </c>
      <c r="U1456" s="32">
        <f t="shared" si="150"/>
        <v>46</v>
      </c>
    </row>
    <row r="1457" spans="1:21">
      <c r="A1457" s="6" t="s">
        <v>3261</v>
      </c>
      <c r="B1457" s="6"/>
      <c r="C1457" s="6"/>
      <c r="D1457" s="6">
        <v>0.98</v>
      </c>
      <c r="E1457" s="6">
        <v>0.18224000000000001</v>
      </c>
      <c r="F1457" s="6">
        <v>5.7800000000000004E-3</v>
      </c>
      <c r="G1457" s="6">
        <v>12.8809</v>
      </c>
      <c r="H1457" s="6">
        <v>0.35936000000000001</v>
      </c>
      <c r="I1457" s="6">
        <v>0.51259999999999994</v>
      </c>
      <c r="J1457" s="6">
        <v>1.4540000000000001E-2</v>
      </c>
      <c r="K1457" s="6">
        <v>2673.4</v>
      </c>
      <c r="L1457" s="6">
        <v>51.6</v>
      </c>
      <c r="M1457" s="6">
        <v>2671</v>
      </c>
      <c r="N1457" s="6">
        <v>26</v>
      </c>
      <c r="O1457" s="6">
        <v>2667.7</v>
      </c>
      <c r="P1457" s="6">
        <v>61.7</v>
      </c>
      <c r="Q1457" s="31">
        <f t="shared" si="147"/>
        <v>0.21321164060748021</v>
      </c>
      <c r="R1457" s="31">
        <f t="shared" si="148"/>
        <v>6.0119964398800185</v>
      </c>
      <c r="S1457" s="92">
        <f t="shared" si="144"/>
        <v>0.21321164060748021</v>
      </c>
      <c r="T1457" s="32">
        <f t="shared" si="149"/>
        <v>2673.4</v>
      </c>
      <c r="U1457" s="32">
        <f t="shared" si="150"/>
        <v>51.6</v>
      </c>
    </row>
    <row r="1458" spans="1:21">
      <c r="A1458" s="6" t="s">
        <v>3262</v>
      </c>
      <c r="B1458" s="6"/>
      <c r="C1458" s="6"/>
      <c r="D1458" s="6">
        <v>0.11</v>
      </c>
      <c r="E1458" s="6">
        <v>6.5750000000000003E-2</v>
      </c>
      <c r="F1458" s="6">
        <v>2.2399999999999998E-3</v>
      </c>
      <c r="G1458" s="6">
        <v>1.09345</v>
      </c>
      <c r="H1458" s="6">
        <v>3.3439999999999998E-2</v>
      </c>
      <c r="I1458" s="6">
        <v>0.12060999999999999</v>
      </c>
      <c r="J1458" s="6">
        <v>3.3999999999999998E-3</v>
      </c>
      <c r="K1458" s="6">
        <v>798.4</v>
      </c>
      <c r="L1458" s="6">
        <v>69.8</v>
      </c>
      <c r="M1458" s="6">
        <v>750.2</v>
      </c>
      <c r="N1458" s="6">
        <v>16.100000000000001</v>
      </c>
      <c r="O1458" s="6">
        <v>734.1</v>
      </c>
      <c r="P1458" s="6">
        <v>19.5</v>
      </c>
      <c r="Q1458" s="31">
        <f t="shared" si="147"/>
        <v>8.0536072144288475</v>
      </c>
      <c r="R1458" s="31">
        <f t="shared" si="148"/>
        <v>16.802513026843958</v>
      </c>
      <c r="S1458" s="92">
        <f t="shared" si="144"/>
        <v>8.0536072144288475</v>
      </c>
      <c r="T1458" s="32">
        <f t="shared" si="149"/>
        <v>734.1</v>
      </c>
      <c r="U1458" s="32">
        <f t="shared" si="150"/>
        <v>19.5</v>
      </c>
    </row>
    <row r="1459" spans="1:21">
      <c r="A1459" s="6" t="s">
        <v>3263</v>
      </c>
      <c r="B1459" s="6"/>
      <c r="C1459" s="6"/>
      <c r="D1459" s="6">
        <v>0.14000000000000001</v>
      </c>
      <c r="E1459" s="6">
        <v>6.948E-2</v>
      </c>
      <c r="F1459" s="6">
        <v>2.2000000000000001E-3</v>
      </c>
      <c r="G1459" s="6">
        <v>1.34484</v>
      </c>
      <c r="H1459" s="6">
        <v>3.7600000000000001E-2</v>
      </c>
      <c r="I1459" s="6">
        <v>0.14036999999999999</v>
      </c>
      <c r="J1459" s="6">
        <v>3.9199999999999999E-3</v>
      </c>
      <c r="K1459" s="6">
        <v>913</v>
      </c>
      <c r="L1459" s="6">
        <v>63.8</v>
      </c>
      <c r="M1459" s="6">
        <v>865.3</v>
      </c>
      <c r="N1459" s="6">
        <v>16.2</v>
      </c>
      <c r="O1459" s="6">
        <v>846.8</v>
      </c>
      <c r="P1459" s="6">
        <v>22.1</v>
      </c>
      <c r="Q1459" s="31">
        <f t="shared" si="147"/>
        <v>7.2508214676889393</v>
      </c>
      <c r="R1459" s="31">
        <f t="shared" si="148"/>
        <v>13.837065665637596</v>
      </c>
      <c r="S1459" s="92">
        <f t="shared" si="144"/>
        <v>7.2508214676889393</v>
      </c>
      <c r="T1459" s="32">
        <f t="shared" si="149"/>
        <v>846.8</v>
      </c>
      <c r="U1459" s="32">
        <f t="shared" si="150"/>
        <v>22.1</v>
      </c>
    </row>
    <row r="1460" spans="1:21">
      <c r="A1460" s="6" t="s">
        <v>3264</v>
      </c>
      <c r="B1460" s="6"/>
      <c r="C1460" s="6"/>
      <c r="D1460" s="6">
        <v>0.7</v>
      </c>
      <c r="E1460" s="6">
        <v>6.4979999999999996E-2</v>
      </c>
      <c r="F1460" s="6">
        <v>2.0400000000000001E-3</v>
      </c>
      <c r="G1460" s="6">
        <v>1.09151</v>
      </c>
      <c r="H1460" s="6">
        <v>3.0040000000000001E-2</v>
      </c>
      <c r="I1460" s="6">
        <v>0.12182999999999999</v>
      </c>
      <c r="J1460" s="6">
        <v>3.3999999999999998E-3</v>
      </c>
      <c r="K1460" s="6">
        <v>773.7</v>
      </c>
      <c r="L1460" s="6">
        <v>64.7</v>
      </c>
      <c r="M1460" s="6">
        <v>749.2</v>
      </c>
      <c r="N1460" s="6">
        <v>14.5</v>
      </c>
      <c r="O1460" s="6">
        <v>741.1</v>
      </c>
      <c r="P1460" s="6">
        <v>19.5</v>
      </c>
      <c r="Q1460" s="31">
        <f t="shared" si="147"/>
        <v>4.2135194519839718</v>
      </c>
      <c r="R1460" s="31">
        <f t="shared" si="148"/>
        <v>16.794439311358207</v>
      </c>
      <c r="S1460" s="92">
        <f t="shared" si="144"/>
        <v>4.2135194519839718</v>
      </c>
      <c r="T1460" s="32">
        <f t="shared" si="149"/>
        <v>741.1</v>
      </c>
      <c r="U1460" s="32">
        <f t="shared" si="150"/>
        <v>19.5</v>
      </c>
    </row>
    <row r="1461" spans="1:21">
      <c r="A1461" s="6" t="s">
        <v>3265</v>
      </c>
      <c r="B1461" s="6"/>
      <c r="C1461" s="6"/>
      <c r="D1461" s="6">
        <v>0.56999999999999995</v>
      </c>
      <c r="E1461" s="6">
        <v>6.9169999999999995E-2</v>
      </c>
      <c r="F1461" s="6">
        <v>6.7999999999999996E-3</v>
      </c>
      <c r="G1461" s="6">
        <v>1.3820300000000001</v>
      </c>
      <c r="H1461" s="6">
        <v>0.13103999999999999</v>
      </c>
      <c r="I1461" s="6">
        <v>0.14491000000000001</v>
      </c>
      <c r="J1461" s="6">
        <v>5.5199999999999997E-3</v>
      </c>
      <c r="K1461" s="6">
        <v>903.8</v>
      </c>
      <c r="L1461" s="6">
        <v>190.5</v>
      </c>
      <c r="M1461" s="6">
        <v>881.3</v>
      </c>
      <c r="N1461" s="6">
        <v>54.4</v>
      </c>
      <c r="O1461" s="6">
        <v>872.4</v>
      </c>
      <c r="P1461" s="6">
        <v>31</v>
      </c>
      <c r="Q1461" s="31">
        <f t="shared" si="147"/>
        <v>3.4742199601681789</v>
      </c>
      <c r="R1461" s="31">
        <f t="shared" si="148"/>
        <v>41.26496959101523</v>
      </c>
      <c r="S1461" s="92">
        <f t="shared" si="144"/>
        <v>3.4742199601681789</v>
      </c>
      <c r="T1461" s="32">
        <f t="shared" si="149"/>
        <v>872.4</v>
      </c>
      <c r="U1461" s="32">
        <f t="shared" si="150"/>
        <v>31</v>
      </c>
    </row>
    <row r="1462" spans="1:21">
      <c r="A1462" s="6" t="s">
        <v>3266</v>
      </c>
      <c r="B1462" s="6"/>
      <c r="C1462" s="6"/>
      <c r="D1462" s="6">
        <v>0.81</v>
      </c>
      <c r="E1462" s="6">
        <v>6.6570000000000004E-2</v>
      </c>
      <c r="F1462" s="6">
        <v>2.6199999999999999E-3</v>
      </c>
      <c r="G1462" s="6">
        <v>1.3125899999999999</v>
      </c>
      <c r="H1462" s="6">
        <v>4.7379999999999999E-2</v>
      </c>
      <c r="I1462" s="6">
        <v>0.14299999999999999</v>
      </c>
      <c r="J1462" s="6">
        <v>4.1000000000000003E-3</v>
      </c>
      <c r="K1462" s="6">
        <v>824.3</v>
      </c>
      <c r="L1462" s="6">
        <v>80.099999999999994</v>
      </c>
      <c r="M1462" s="6">
        <v>851.3</v>
      </c>
      <c r="N1462" s="6">
        <v>20.6</v>
      </c>
      <c r="O1462" s="6">
        <v>861.6</v>
      </c>
      <c r="P1462" s="6">
        <v>23.1</v>
      </c>
      <c r="Q1462" s="31">
        <f t="shared" si="147"/>
        <v>-4.525051558898463</v>
      </c>
      <c r="R1462" s="31">
        <f t="shared" si="148"/>
        <v>21.073110226674537</v>
      </c>
      <c r="S1462" s="92">
        <f t="shared" si="144"/>
        <v>-4.525051558898463</v>
      </c>
      <c r="T1462" s="32">
        <f t="shared" si="149"/>
        <v>861.6</v>
      </c>
      <c r="U1462" s="32">
        <f t="shared" si="150"/>
        <v>23.1</v>
      </c>
    </row>
    <row r="1463" spans="1:21">
      <c r="A1463" s="6" t="s">
        <v>3267</v>
      </c>
      <c r="B1463" s="6"/>
      <c r="C1463" s="6"/>
      <c r="D1463" s="6">
        <v>0.55000000000000004</v>
      </c>
      <c r="E1463" s="6">
        <v>5.9490000000000001E-2</v>
      </c>
      <c r="F1463" s="6">
        <v>2.2599999999999999E-3</v>
      </c>
      <c r="G1463" s="6">
        <v>0.68601999999999996</v>
      </c>
      <c r="H1463" s="6">
        <v>2.376E-2</v>
      </c>
      <c r="I1463" s="6">
        <v>8.3629999999999996E-2</v>
      </c>
      <c r="J1463" s="6">
        <v>2.3800000000000002E-3</v>
      </c>
      <c r="K1463" s="6">
        <v>585.1</v>
      </c>
      <c r="L1463" s="6">
        <v>80.400000000000006</v>
      </c>
      <c r="M1463" s="6">
        <v>530.4</v>
      </c>
      <c r="N1463" s="6">
        <v>14.2</v>
      </c>
      <c r="O1463" s="6">
        <v>517.79999999999995</v>
      </c>
      <c r="P1463" s="6">
        <v>14.1</v>
      </c>
      <c r="Q1463" s="31">
        <f t="shared" si="147"/>
        <v>11.502307297897808</v>
      </c>
      <c r="R1463" s="31">
        <f t="shared" si="148"/>
        <v>24.794315028024219</v>
      </c>
      <c r="S1463" s="92">
        <f t="shared" si="144"/>
        <v>11.502307297897808</v>
      </c>
      <c r="T1463" s="32">
        <f t="shared" si="149"/>
        <v>517.79999999999995</v>
      </c>
      <c r="U1463" s="32">
        <f t="shared" si="150"/>
        <v>14.1</v>
      </c>
    </row>
    <row r="1464" spans="1:21">
      <c r="A1464" s="6" t="s">
        <v>3268</v>
      </c>
      <c r="B1464" s="6"/>
      <c r="C1464" s="6"/>
      <c r="D1464" s="6">
        <v>0.05</v>
      </c>
      <c r="E1464" s="6">
        <v>7.986E-2</v>
      </c>
      <c r="F1464" s="6">
        <v>2.5999999999999999E-3</v>
      </c>
      <c r="G1464" s="6">
        <v>1.6733100000000001</v>
      </c>
      <c r="H1464" s="6">
        <v>4.8320000000000002E-2</v>
      </c>
      <c r="I1464" s="6">
        <v>0.15196000000000001</v>
      </c>
      <c r="J1464" s="6">
        <v>4.2599999999999999E-3</v>
      </c>
      <c r="K1464" s="6">
        <v>1193.5</v>
      </c>
      <c r="L1464" s="6">
        <v>62.9</v>
      </c>
      <c r="M1464" s="6">
        <v>998.4</v>
      </c>
      <c r="N1464" s="6">
        <v>18.2</v>
      </c>
      <c r="O1464" s="6">
        <v>911.9</v>
      </c>
      <c r="P1464" s="6">
        <v>23.8</v>
      </c>
      <c r="Q1464" s="31">
        <f t="shared" si="147"/>
        <v>23.59447004608295</v>
      </c>
      <c r="R1464" s="31">
        <f t="shared" si="148"/>
        <v>8.9869162960985083</v>
      </c>
      <c r="S1464" s="92" t="str">
        <f t="shared" si="144"/>
        <v>X</v>
      </c>
      <c r="T1464" s="32">
        <f t="shared" si="149"/>
        <v>911.9</v>
      </c>
      <c r="U1464" s="32">
        <f t="shared" si="150"/>
        <v>23.8</v>
      </c>
    </row>
    <row r="1465" spans="1:21">
      <c r="A1465" s="6" t="s">
        <v>3269</v>
      </c>
      <c r="B1465" s="6"/>
      <c r="C1465" s="6"/>
      <c r="D1465" s="6">
        <v>0.05</v>
      </c>
      <c r="E1465" s="6">
        <v>6.9089999999999999E-2</v>
      </c>
      <c r="F1465" s="6">
        <v>2.2399999999999998E-3</v>
      </c>
      <c r="G1465" s="6">
        <v>1.4695499999999999</v>
      </c>
      <c r="H1465" s="6">
        <v>4.2160000000000003E-2</v>
      </c>
      <c r="I1465" s="6">
        <v>0.15426000000000001</v>
      </c>
      <c r="J1465" s="6">
        <v>4.3200000000000001E-3</v>
      </c>
      <c r="K1465" s="6">
        <v>901.4</v>
      </c>
      <c r="L1465" s="6">
        <v>65.5</v>
      </c>
      <c r="M1465" s="6">
        <v>917.9</v>
      </c>
      <c r="N1465" s="6">
        <v>17.2</v>
      </c>
      <c r="O1465" s="6">
        <v>924.8</v>
      </c>
      <c r="P1465" s="6">
        <v>24.1</v>
      </c>
      <c r="Q1465" s="31">
        <f t="shared" si="147"/>
        <v>-2.5959618371422133</v>
      </c>
      <c r="R1465" s="31">
        <f t="shared" si="148"/>
        <v>15.840062104491755</v>
      </c>
      <c r="S1465" s="92">
        <f t="shared" si="144"/>
        <v>-2.5959618371422133</v>
      </c>
      <c r="T1465" s="32">
        <f t="shared" si="149"/>
        <v>924.8</v>
      </c>
      <c r="U1465" s="32">
        <f t="shared" si="150"/>
        <v>24.1</v>
      </c>
    </row>
    <row r="1466" spans="1:21">
      <c r="A1466" s="6" t="s">
        <v>3270</v>
      </c>
      <c r="B1466" s="6"/>
      <c r="C1466" s="6"/>
      <c r="D1466" s="6">
        <v>0.36</v>
      </c>
      <c r="E1466" s="6">
        <v>5.6309999999999999E-2</v>
      </c>
      <c r="F1466" s="6">
        <v>1.7600000000000001E-3</v>
      </c>
      <c r="G1466" s="6">
        <v>0.68747000000000003</v>
      </c>
      <c r="H1466" s="6">
        <v>1.8780000000000002E-2</v>
      </c>
      <c r="I1466" s="6">
        <v>8.8539999999999994E-2</v>
      </c>
      <c r="J1466" s="6">
        <v>2.4599999999999999E-3</v>
      </c>
      <c r="K1466" s="6">
        <v>464.6</v>
      </c>
      <c r="L1466" s="6">
        <v>67.8</v>
      </c>
      <c r="M1466" s="6">
        <v>531.29999999999995</v>
      </c>
      <c r="N1466" s="6">
        <v>11.2</v>
      </c>
      <c r="O1466" s="6">
        <v>546.9</v>
      </c>
      <c r="P1466" s="6">
        <v>14.6</v>
      </c>
      <c r="Q1466" s="31">
        <f t="shared" si="147"/>
        <v>-17.714162720619875</v>
      </c>
      <c r="R1466" s="31">
        <f t="shared" si="148"/>
        <v>34.926660048748467</v>
      </c>
      <c r="S1466" s="92">
        <f t="shared" si="144"/>
        <v>-17.714162720619875</v>
      </c>
      <c r="T1466" s="32">
        <f t="shared" si="149"/>
        <v>546.9</v>
      </c>
      <c r="U1466" s="32">
        <f t="shared" si="150"/>
        <v>14.6</v>
      </c>
    </row>
    <row r="1467" spans="1:21">
      <c r="A1467" s="6" t="s">
        <v>3271</v>
      </c>
      <c r="B1467" s="6"/>
      <c r="C1467" s="6"/>
      <c r="D1467" s="6">
        <v>0.28999999999999998</v>
      </c>
      <c r="E1467" s="6">
        <v>6.8510000000000001E-2</v>
      </c>
      <c r="F1467" s="6">
        <v>2.2799999999999999E-3</v>
      </c>
      <c r="G1467" s="6">
        <v>1.11785</v>
      </c>
      <c r="H1467" s="6">
        <v>3.3099999999999997E-2</v>
      </c>
      <c r="I1467" s="6">
        <v>0.11833</v>
      </c>
      <c r="J1467" s="6">
        <v>3.32E-3</v>
      </c>
      <c r="K1467" s="6">
        <v>884</v>
      </c>
      <c r="L1467" s="6">
        <v>67.3</v>
      </c>
      <c r="M1467" s="6">
        <v>761.9</v>
      </c>
      <c r="N1467" s="6">
        <v>15.7</v>
      </c>
      <c r="O1467" s="6">
        <v>720.9</v>
      </c>
      <c r="P1467" s="6">
        <v>19.100000000000001</v>
      </c>
      <c r="Q1467" s="31">
        <f t="shared" si="147"/>
        <v>18.450226244343892</v>
      </c>
      <c r="R1467" s="31">
        <f t="shared" si="148"/>
        <v>13.147411832890848</v>
      </c>
      <c r="S1467" s="92">
        <f t="shared" si="144"/>
        <v>18.450226244343892</v>
      </c>
      <c r="T1467" s="32">
        <f t="shared" si="149"/>
        <v>720.9</v>
      </c>
      <c r="U1467" s="32">
        <f t="shared" si="150"/>
        <v>19.100000000000001</v>
      </c>
    </row>
    <row r="1468" spans="1:21">
      <c r="A1468" s="6" t="s">
        <v>3272</v>
      </c>
      <c r="B1468" s="6"/>
      <c r="C1468" s="6"/>
      <c r="D1468" s="6">
        <v>0.23</v>
      </c>
      <c r="E1468" s="6">
        <v>0.14310999999999999</v>
      </c>
      <c r="F1468" s="6">
        <v>4.2399999999999998E-3</v>
      </c>
      <c r="G1468" s="6">
        <v>8.3392300000000006</v>
      </c>
      <c r="H1468" s="6">
        <v>0.21404000000000001</v>
      </c>
      <c r="I1468" s="6">
        <v>0.42262</v>
      </c>
      <c r="J1468" s="6">
        <v>1.172E-2</v>
      </c>
      <c r="K1468" s="6">
        <v>2265.1999999999998</v>
      </c>
      <c r="L1468" s="6">
        <v>50.2</v>
      </c>
      <c r="M1468" s="6">
        <v>2268.6</v>
      </c>
      <c r="N1468" s="6">
        <v>23</v>
      </c>
      <c r="O1468" s="6">
        <v>2272.4</v>
      </c>
      <c r="P1468" s="6">
        <v>52.9</v>
      </c>
      <c r="Q1468" s="31">
        <f t="shared" si="147"/>
        <v>-0.31785272823592337</v>
      </c>
      <c r="R1468" s="31">
        <f t="shared" si="148"/>
        <v>6.4486694910806825</v>
      </c>
      <c r="S1468" s="92">
        <f t="shared" si="144"/>
        <v>-0.31785272823592337</v>
      </c>
      <c r="T1468" s="32">
        <f t="shared" si="149"/>
        <v>2265.1999999999998</v>
      </c>
      <c r="U1468" s="32">
        <f t="shared" si="150"/>
        <v>50.2</v>
      </c>
    </row>
    <row r="1469" spans="1:21">
      <c r="A1469" s="6" t="s">
        <v>3273</v>
      </c>
      <c r="B1469" s="6"/>
      <c r="C1469" s="6"/>
      <c r="D1469" s="6">
        <v>0.17</v>
      </c>
      <c r="E1469" s="6">
        <v>6.9559999999999997E-2</v>
      </c>
      <c r="F1469" s="6">
        <v>2.1800000000000001E-3</v>
      </c>
      <c r="G1469" s="6">
        <v>0.97560000000000002</v>
      </c>
      <c r="H1469" s="6">
        <v>2.6859999999999998E-2</v>
      </c>
      <c r="I1469" s="6">
        <v>0.10172</v>
      </c>
      <c r="J1469" s="6">
        <v>2.8400000000000001E-3</v>
      </c>
      <c r="K1469" s="6">
        <v>915.4</v>
      </c>
      <c r="L1469" s="6">
        <v>63.2</v>
      </c>
      <c r="M1469" s="6">
        <v>691.3</v>
      </c>
      <c r="N1469" s="6">
        <v>13.7</v>
      </c>
      <c r="O1469" s="6">
        <v>624.5</v>
      </c>
      <c r="P1469" s="6">
        <v>16.600000000000001</v>
      </c>
      <c r="Q1469" s="31">
        <f t="shared" si="147"/>
        <v>31.778457504915881</v>
      </c>
      <c r="R1469" s="31">
        <f t="shared" si="148"/>
        <v>10.094209840146474</v>
      </c>
      <c r="S1469" s="92" t="str">
        <f t="shared" si="144"/>
        <v>X</v>
      </c>
      <c r="T1469" s="32">
        <f t="shared" si="149"/>
        <v>624.5</v>
      </c>
      <c r="U1469" s="32">
        <f t="shared" si="150"/>
        <v>16.600000000000001</v>
      </c>
    </row>
    <row r="1470" spans="1:21">
      <c r="A1470" s="6" t="s">
        <v>3274</v>
      </c>
      <c r="B1470" s="6"/>
      <c r="C1470" s="6"/>
      <c r="D1470" s="6">
        <v>0.69</v>
      </c>
      <c r="E1470" s="6">
        <v>0.16908999999999999</v>
      </c>
      <c r="F1470" s="6">
        <v>5.4999999999999997E-3</v>
      </c>
      <c r="G1470" s="6">
        <v>8.8033000000000001</v>
      </c>
      <c r="H1470" s="6">
        <v>0.25287999999999999</v>
      </c>
      <c r="I1470" s="6">
        <v>0.37758000000000003</v>
      </c>
      <c r="J1470" s="6">
        <v>1.074E-2</v>
      </c>
      <c r="K1470" s="6">
        <v>2548.6999999999998</v>
      </c>
      <c r="L1470" s="6">
        <v>53.5</v>
      </c>
      <c r="M1470" s="6">
        <v>2317.8000000000002</v>
      </c>
      <c r="N1470" s="6">
        <v>25.9</v>
      </c>
      <c r="O1470" s="6">
        <v>2065</v>
      </c>
      <c r="P1470" s="6">
        <v>50.1</v>
      </c>
      <c r="Q1470" s="31">
        <f t="shared" si="147"/>
        <v>18.978302664103264</v>
      </c>
      <c r="R1470" s="31">
        <f t="shared" si="148"/>
        <v>5.1986552852798908</v>
      </c>
      <c r="S1470" s="92" t="str">
        <f t="shared" si="144"/>
        <v>X</v>
      </c>
      <c r="T1470" s="32">
        <f t="shared" si="149"/>
        <v>2548.6999999999998</v>
      </c>
      <c r="U1470" s="32">
        <f t="shared" si="150"/>
        <v>53.5</v>
      </c>
    </row>
    <row r="1471" spans="1:21">
      <c r="A1471" s="6" t="s">
        <v>3275</v>
      </c>
      <c r="B1471" s="6"/>
      <c r="C1471" s="6"/>
      <c r="D1471" s="6">
        <v>0.34</v>
      </c>
      <c r="E1471" s="6">
        <v>8.9569999999999997E-2</v>
      </c>
      <c r="F1471" s="6">
        <v>2.9399999999999999E-3</v>
      </c>
      <c r="G1471" s="6">
        <v>2.9025300000000001</v>
      </c>
      <c r="H1471" s="6">
        <v>8.4559999999999996E-2</v>
      </c>
      <c r="I1471" s="6">
        <v>0.23501</v>
      </c>
      <c r="J1471" s="6">
        <v>6.62E-3</v>
      </c>
      <c r="K1471" s="6">
        <v>1416.4</v>
      </c>
      <c r="L1471" s="6">
        <v>61.5</v>
      </c>
      <c r="M1471" s="6">
        <v>1382.6</v>
      </c>
      <c r="N1471" s="6">
        <v>21.8</v>
      </c>
      <c r="O1471" s="6">
        <v>1360.7</v>
      </c>
      <c r="P1471" s="6">
        <v>34.5</v>
      </c>
      <c r="Q1471" s="31">
        <f t="shared" si="147"/>
        <v>3.9325049421067515</v>
      </c>
      <c r="R1471" s="31">
        <f t="shared" si="148"/>
        <v>9.6606775866810484</v>
      </c>
      <c r="S1471" s="92">
        <f t="shared" si="144"/>
        <v>3.9325049421067515</v>
      </c>
      <c r="T1471" s="32">
        <f t="shared" si="149"/>
        <v>1416.4</v>
      </c>
      <c r="U1471" s="32">
        <f t="shared" si="150"/>
        <v>61.5</v>
      </c>
    </row>
    <row r="1472" spans="1:21">
      <c r="A1472" s="6" t="s">
        <v>3276</v>
      </c>
      <c r="B1472" s="6"/>
      <c r="C1472" s="6"/>
      <c r="D1472" s="6">
        <v>0.24</v>
      </c>
      <c r="E1472" s="6">
        <v>6.7400000000000002E-2</v>
      </c>
      <c r="F1472" s="6">
        <v>2.1199999999999999E-3</v>
      </c>
      <c r="G1472" s="6">
        <v>1.1233599999999999</v>
      </c>
      <c r="H1472" s="6">
        <v>3.1019999999999999E-2</v>
      </c>
      <c r="I1472" s="6">
        <v>0.12087000000000001</v>
      </c>
      <c r="J1472" s="6">
        <v>3.3800000000000002E-3</v>
      </c>
      <c r="K1472" s="6">
        <v>850.2</v>
      </c>
      <c r="L1472" s="6">
        <v>64.099999999999994</v>
      </c>
      <c r="M1472" s="6">
        <v>764.6</v>
      </c>
      <c r="N1472" s="6">
        <v>14.7</v>
      </c>
      <c r="O1472" s="6">
        <v>735.6</v>
      </c>
      <c r="P1472" s="6">
        <v>19.399999999999999</v>
      </c>
      <c r="Q1472" s="31">
        <f t="shared" si="147"/>
        <v>13.479181369089632</v>
      </c>
      <c r="R1472" s="31">
        <f t="shared" si="148"/>
        <v>13.82146249139023</v>
      </c>
      <c r="S1472" s="92">
        <f t="shared" si="144"/>
        <v>13.479181369089632</v>
      </c>
      <c r="T1472" s="32">
        <f t="shared" si="149"/>
        <v>735.6</v>
      </c>
      <c r="U1472" s="32">
        <f t="shared" si="150"/>
        <v>19.399999999999999</v>
      </c>
    </row>
    <row r="1473" spans="1:21">
      <c r="A1473" s="6" t="s">
        <v>3277</v>
      </c>
      <c r="B1473" s="6"/>
      <c r="C1473" s="6"/>
      <c r="D1473" s="6">
        <v>1.06</v>
      </c>
      <c r="E1473" s="6">
        <v>6.7799999999999999E-2</v>
      </c>
      <c r="F1473" s="6">
        <v>3.48E-3</v>
      </c>
      <c r="G1473" s="6">
        <v>1.44756</v>
      </c>
      <c r="H1473" s="6">
        <v>6.9639999999999994E-2</v>
      </c>
      <c r="I1473" s="6">
        <v>0.15483</v>
      </c>
      <c r="J1473" s="6">
        <v>4.6800000000000001E-3</v>
      </c>
      <c r="K1473" s="6">
        <v>862.4</v>
      </c>
      <c r="L1473" s="6">
        <v>103</v>
      </c>
      <c r="M1473" s="6">
        <v>908.9</v>
      </c>
      <c r="N1473" s="6">
        <v>28.5</v>
      </c>
      <c r="O1473" s="6">
        <v>928</v>
      </c>
      <c r="P1473" s="6">
        <v>26.1</v>
      </c>
      <c r="Q1473" s="31">
        <f t="shared" si="147"/>
        <v>-7.6066790352504743</v>
      </c>
      <c r="R1473" s="31">
        <f t="shared" si="148"/>
        <v>26.406888438168519</v>
      </c>
      <c r="S1473" s="92">
        <f t="shared" si="144"/>
        <v>-7.6066790352504743</v>
      </c>
      <c r="T1473" s="32">
        <f t="shared" si="149"/>
        <v>928</v>
      </c>
      <c r="U1473" s="32">
        <f t="shared" si="150"/>
        <v>26.1</v>
      </c>
    </row>
    <row r="1474" spans="1:21">
      <c r="A1474" s="6" t="s">
        <v>3278</v>
      </c>
      <c r="B1474" s="6"/>
      <c r="C1474" s="6"/>
      <c r="D1474" s="6">
        <v>0.38</v>
      </c>
      <c r="E1474" s="6">
        <v>0.18551000000000001</v>
      </c>
      <c r="F1474" s="6">
        <v>7.8200000000000006E-3</v>
      </c>
      <c r="G1474" s="6">
        <v>13.603400000000001</v>
      </c>
      <c r="H1474" s="6">
        <v>0.52769999999999995</v>
      </c>
      <c r="I1474" s="6">
        <v>0.53181999999999996</v>
      </c>
      <c r="J1474" s="6">
        <v>1.6959999999999999E-2</v>
      </c>
      <c r="K1474" s="6">
        <v>2702.8</v>
      </c>
      <c r="L1474" s="6">
        <v>67.900000000000006</v>
      </c>
      <c r="M1474" s="6">
        <v>2722.5</v>
      </c>
      <c r="N1474" s="6">
        <v>36</v>
      </c>
      <c r="O1474" s="6">
        <v>2749.1</v>
      </c>
      <c r="P1474" s="6">
        <v>71</v>
      </c>
      <c r="Q1474" s="31">
        <f t="shared" si="147"/>
        <v>-1.7130383306200869</v>
      </c>
      <c r="R1474" s="31">
        <f t="shared" si="148"/>
        <v>7.3293676358375821</v>
      </c>
      <c r="S1474" s="92">
        <f t="shared" si="144"/>
        <v>-1.7130383306200869</v>
      </c>
      <c r="T1474" s="32">
        <f t="shared" si="149"/>
        <v>2702.8</v>
      </c>
      <c r="U1474" s="32">
        <f t="shared" si="150"/>
        <v>67.900000000000006</v>
      </c>
    </row>
    <row r="1475" spans="1:21">
      <c r="A1475" s="6" t="s">
        <v>3279</v>
      </c>
      <c r="B1475" s="6"/>
      <c r="C1475" s="6"/>
      <c r="D1475" s="6">
        <v>0.62</v>
      </c>
      <c r="E1475" s="6">
        <v>7.349E-2</v>
      </c>
      <c r="F1475" s="6">
        <v>3.5999999999999999E-3</v>
      </c>
      <c r="G1475" s="6">
        <v>1.5960799999999999</v>
      </c>
      <c r="H1475" s="6">
        <v>7.3080000000000006E-2</v>
      </c>
      <c r="I1475" s="6">
        <v>0.1575</v>
      </c>
      <c r="J1475" s="6">
        <v>4.7400000000000003E-3</v>
      </c>
      <c r="K1475" s="6">
        <v>1027.5</v>
      </c>
      <c r="L1475" s="6">
        <v>96</v>
      </c>
      <c r="M1475" s="6">
        <v>968.7</v>
      </c>
      <c r="N1475" s="6">
        <v>28.2</v>
      </c>
      <c r="O1475" s="6">
        <v>942.9</v>
      </c>
      <c r="P1475" s="6">
        <v>26.3</v>
      </c>
      <c r="Q1475" s="31">
        <f t="shared" si="147"/>
        <v>8.2335766423357715</v>
      </c>
      <c r="R1475" s="31">
        <f t="shared" si="148"/>
        <v>17.895430222670591</v>
      </c>
      <c r="S1475" s="92">
        <f t="shared" si="144"/>
        <v>8.2335766423357715</v>
      </c>
      <c r="T1475" s="32">
        <f t="shared" si="149"/>
        <v>942.9</v>
      </c>
      <c r="U1475" s="32">
        <f t="shared" si="150"/>
        <v>26.3</v>
      </c>
    </row>
    <row r="1476" spans="1:21">
      <c r="A1476" s="6" t="s">
        <v>3280</v>
      </c>
      <c r="B1476" s="6"/>
      <c r="C1476" s="6"/>
      <c r="D1476" s="6">
        <v>0.37</v>
      </c>
      <c r="E1476" s="6">
        <v>7.6319999999999999E-2</v>
      </c>
      <c r="F1476" s="6">
        <v>2.4199999999999998E-3</v>
      </c>
      <c r="G1476" s="6">
        <v>1.2970699999999999</v>
      </c>
      <c r="H1476" s="6">
        <v>3.6360000000000003E-2</v>
      </c>
      <c r="I1476" s="6">
        <v>0.12325999999999999</v>
      </c>
      <c r="J1476" s="6">
        <v>3.4399999999999999E-3</v>
      </c>
      <c r="K1476" s="6">
        <v>1103.5</v>
      </c>
      <c r="L1476" s="6">
        <v>62.1</v>
      </c>
      <c r="M1476" s="6">
        <v>844.4</v>
      </c>
      <c r="N1476" s="6">
        <v>15.9</v>
      </c>
      <c r="O1476" s="6">
        <v>749.3</v>
      </c>
      <c r="P1476" s="6">
        <v>19.7</v>
      </c>
      <c r="Q1476" s="31">
        <f t="shared" si="147"/>
        <v>32.097870412324426</v>
      </c>
      <c r="R1476" s="31">
        <f t="shared" si="148"/>
        <v>8.4353555031581404</v>
      </c>
      <c r="S1476" s="92" t="str">
        <f t="shared" ref="S1476:S1539" si="151">IF(OR(Q1476-R1476&gt;10,Q1476+R1476&lt;-5),"X",Q1476)</f>
        <v>X</v>
      </c>
      <c r="T1476" s="32">
        <f t="shared" si="149"/>
        <v>749.3</v>
      </c>
      <c r="U1476" s="32">
        <f t="shared" si="150"/>
        <v>19.7</v>
      </c>
    </row>
    <row r="1477" spans="1:21">
      <c r="A1477" s="6" t="s">
        <v>3281</v>
      </c>
      <c r="B1477" s="6"/>
      <c r="C1477" s="6"/>
      <c r="D1477" s="6">
        <v>1.28</v>
      </c>
      <c r="E1477" s="6">
        <v>7.2270000000000001E-2</v>
      </c>
      <c r="F1477" s="6">
        <v>2.5799999999999998E-3</v>
      </c>
      <c r="G1477" s="6">
        <v>1.3993100000000001</v>
      </c>
      <c r="H1477" s="6">
        <v>4.5060000000000003E-2</v>
      </c>
      <c r="I1477" s="6">
        <v>0.14043</v>
      </c>
      <c r="J1477" s="6">
        <v>3.98E-3</v>
      </c>
      <c r="K1477" s="6">
        <v>993.6</v>
      </c>
      <c r="L1477" s="6">
        <v>70.900000000000006</v>
      </c>
      <c r="M1477" s="6">
        <v>888.6</v>
      </c>
      <c r="N1477" s="6">
        <v>18.899999999999999</v>
      </c>
      <c r="O1477" s="6">
        <v>847.1</v>
      </c>
      <c r="P1477" s="6">
        <v>22.5</v>
      </c>
      <c r="Q1477" s="31">
        <f t="shared" si="147"/>
        <v>14.744363929146543</v>
      </c>
      <c r="R1477" s="31">
        <f t="shared" si="148"/>
        <v>12.982699585223312</v>
      </c>
      <c r="S1477" s="92">
        <f t="shared" si="151"/>
        <v>14.744363929146543</v>
      </c>
      <c r="T1477" s="32">
        <f t="shared" si="149"/>
        <v>847.1</v>
      </c>
      <c r="U1477" s="32">
        <f t="shared" si="150"/>
        <v>22.5</v>
      </c>
    </row>
    <row r="1478" spans="1:21">
      <c r="A1478" s="6" t="s">
        <v>3282</v>
      </c>
      <c r="B1478" s="6"/>
      <c r="C1478" s="6"/>
      <c r="D1478" s="6">
        <v>2.11</v>
      </c>
      <c r="E1478" s="6">
        <v>0.24721000000000001</v>
      </c>
      <c r="F1478" s="6">
        <v>8.26E-3</v>
      </c>
      <c r="G1478" s="6">
        <v>22.1753</v>
      </c>
      <c r="H1478" s="6">
        <v>0.66154000000000002</v>
      </c>
      <c r="I1478" s="6">
        <v>0.65056000000000003</v>
      </c>
      <c r="J1478" s="6">
        <v>1.9099999999999999E-2</v>
      </c>
      <c r="K1478" s="6">
        <v>3167</v>
      </c>
      <c r="L1478" s="6">
        <v>52</v>
      </c>
      <c r="M1478" s="6">
        <v>3191.4</v>
      </c>
      <c r="N1478" s="6">
        <v>28.6</v>
      </c>
      <c r="O1478" s="6">
        <v>3230.4</v>
      </c>
      <c r="P1478" s="6">
        <v>74.2</v>
      </c>
      <c r="Q1478" s="31">
        <f t="shared" si="147"/>
        <v>-2.001894537417126</v>
      </c>
      <c r="R1478" s="31">
        <f t="shared" si="148"/>
        <v>5.7599290223058217</v>
      </c>
      <c r="S1478" s="92">
        <f t="shared" si="151"/>
        <v>-2.001894537417126</v>
      </c>
      <c r="T1478" s="32">
        <f t="shared" si="149"/>
        <v>3167</v>
      </c>
      <c r="U1478" s="32">
        <f t="shared" si="150"/>
        <v>52</v>
      </c>
    </row>
    <row r="1479" spans="1:21">
      <c r="A1479" s="6" t="s">
        <v>3283</v>
      </c>
      <c r="B1479" s="6"/>
      <c r="C1479" s="6"/>
      <c r="D1479" s="6">
        <v>0.28000000000000003</v>
      </c>
      <c r="E1479" s="6">
        <v>6.6059999999999994E-2</v>
      </c>
      <c r="F1479" s="6">
        <v>2.1800000000000001E-3</v>
      </c>
      <c r="G1479" s="6">
        <v>1.0431999999999999</v>
      </c>
      <c r="H1479" s="6">
        <v>3.0460000000000001E-2</v>
      </c>
      <c r="I1479" s="6">
        <v>0.11452</v>
      </c>
      <c r="J1479" s="6">
        <v>3.2000000000000002E-3</v>
      </c>
      <c r="K1479" s="6">
        <v>808.3</v>
      </c>
      <c r="L1479" s="6">
        <v>67.599999999999994</v>
      </c>
      <c r="M1479" s="6">
        <v>725.5</v>
      </c>
      <c r="N1479" s="6">
        <v>15</v>
      </c>
      <c r="O1479" s="6">
        <v>698.9</v>
      </c>
      <c r="P1479" s="6">
        <v>18.5</v>
      </c>
      <c r="Q1479" s="31">
        <f t="shared" si="147"/>
        <v>13.53457874551528</v>
      </c>
      <c r="R1479" s="31">
        <f t="shared" si="148"/>
        <v>15.169725566336552</v>
      </c>
      <c r="S1479" s="92">
        <f t="shared" si="151"/>
        <v>13.53457874551528</v>
      </c>
      <c r="T1479" s="32">
        <f t="shared" si="149"/>
        <v>698.9</v>
      </c>
      <c r="U1479" s="32">
        <f t="shared" si="150"/>
        <v>18.5</v>
      </c>
    </row>
    <row r="1480" spans="1:21">
      <c r="A1480" s="6" t="s">
        <v>3284</v>
      </c>
      <c r="B1480" s="6"/>
      <c r="C1480" s="6"/>
      <c r="D1480" s="6">
        <v>0.61</v>
      </c>
      <c r="E1480" s="6">
        <v>7.9740000000000005E-2</v>
      </c>
      <c r="F1480" s="6">
        <v>2.96E-3</v>
      </c>
      <c r="G1480" s="6">
        <v>2.08867</v>
      </c>
      <c r="H1480" s="6">
        <v>7.0220000000000005E-2</v>
      </c>
      <c r="I1480" s="6">
        <v>0.18995999999999999</v>
      </c>
      <c r="J1480" s="6">
        <v>5.4400000000000004E-3</v>
      </c>
      <c r="K1480" s="6">
        <v>1190.5999999999999</v>
      </c>
      <c r="L1480" s="6">
        <v>71.599999999999994</v>
      </c>
      <c r="M1480" s="6">
        <v>1145.0999999999999</v>
      </c>
      <c r="N1480" s="6">
        <v>22.8</v>
      </c>
      <c r="O1480" s="6">
        <v>1121.2</v>
      </c>
      <c r="P1480" s="6">
        <v>29.4</v>
      </c>
      <c r="Q1480" s="31">
        <f t="shared" si="147"/>
        <v>5.8289937846463857</v>
      </c>
      <c r="R1480" s="31">
        <f t="shared" si="148"/>
        <v>12.356351033067092</v>
      </c>
      <c r="S1480" s="92">
        <f t="shared" si="151"/>
        <v>5.8289937846463857</v>
      </c>
      <c r="T1480" s="32">
        <f t="shared" si="149"/>
        <v>1190.5999999999999</v>
      </c>
      <c r="U1480" s="32">
        <f t="shared" si="150"/>
        <v>71.599999999999994</v>
      </c>
    </row>
    <row r="1481" spans="1:21">
      <c r="A1481" s="6" t="s">
        <v>3285</v>
      </c>
      <c r="B1481" s="6"/>
      <c r="C1481" s="6"/>
      <c r="D1481" s="6">
        <v>0.22</v>
      </c>
      <c r="E1481" s="6">
        <v>0.13131999999999999</v>
      </c>
      <c r="F1481" s="6">
        <v>3.8800000000000002E-3</v>
      </c>
      <c r="G1481" s="6">
        <v>7.0604100000000001</v>
      </c>
      <c r="H1481" s="6">
        <v>0.18118000000000001</v>
      </c>
      <c r="I1481" s="6">
        <v>0.38991999999999999</v>
      </c>
      <c r="J1481" s="6">
        <v>1.082E-2</v>
      </c>
      <c r="K1481" s="6">
        <v>2115.6999999999998</v>
      </c>
      <c r="L1481" s="6">
        <v>50.9</v>
      </c>
      <c r="M1481" s="6">
        <v>2119.1</v>
      </c>
      <c r="N1481" s="6">
        <v>22.6</v>
      </c>
      <c r="O1481" s="6">
        <v>2122.5</v>
      </c>
      <c r="P1481" s="6">
        <v>50</v>
      </c>
      <c r="Q1481" s="31">
        <f t="shared" si="147"/>
        <v>-0.32140662664839059</v>
      </c>
      <c r="R1481" s="31">
        <f t="shared" si="148"/>
        <v>6.7558454759684139</v>
      </c>
      <c r="S1481" s="92">
        <f t="shared" si="151"/>
        <v>-0.32140662664839059</v>
      </c>
      <c r="T1481" s="32">
        <f t="shared" si="149"/>
        <v>2115.6999999999998</v>
      </c>
      <c r="U1481" s="32">
        <f t="shared" si="150"/>
        <v>50.9</v>
      </c>
    </row>
    <row r="1482" spans="1:21">
      <c r="A1482" s="6" t="s">
        <v>3286</v>
      </c>
      <c r="B1482" s="6"/>
      <c r="C1482" s="6"/>
      <c r="D1482" s="6">
        <v>0.08</v>
      </c>
      <c r="E1482" s="6">
        <v>0.11459999999999999</v>
      </c>
      <c r="F1482" s="6">
        <v>3.3800000000000002E-3</v>
      </c>
      <c r="G1482" s="6">
        <v>5.3660899999999998</v>
      </c>
      <c r="H1482" s="6">
        <v>0.13754</v>
      </c>
      <c r="I1482" s="6">
        <v>0.33959</v>
      </c>
      <c r="J1482" s="6">
        <v>9.4199999999999996E-3</v>
      </c>
      <c r="K1482" s="6">
        <v>1873.6</v>
      </c>
      <c r="L1482" s="6">
        <v>52.2</v>
      </c>
      <c r="M1482" s="6">
        <v>1879.5</v>
      </c>
      <c r="N1482" s="6">
        <v>21.7</v>
      </c>
      <c r="O1482" s="6">
        <v>1884.7</v>
      </c>
      <c r="P1482" s="6">
        <v>45.2</v>
      </c>
      <c r="Q1482" s="31">
        <f t="shared" si="147"/>
        <v>-0.5924423569598769</v>
      </c>
      <c r="R1482" s="31">
        <f t="shared" si="148"/>
        <v>7.3958072187788231</v>
      </c>
      <c r="S1482" s="92">
        <f t="shared" si="151"/>
        <v>-0.5924423569598769</v>
      </c>
      <c r="T1482" s="32">
        <f t="shared" si="149"/>
        <v>1873.6</v>
      </c>
      <c r="U1482" s="32">
        <f t="shared" si="150"/>
        <v>52.2</v>
      </c>
    </row>
    <row r="1483" spans="1:21">
      <c r="A1483" s="6" t="s">
        <v>3287</v>
      </c>
      <c r="B1483" s="6"/>
      <c r="C1483" s="6"/>
      <c r="D1483" s="6">
        <v>1.1100000000000001</v>
      </c>
      <c r="E1483" s="6">
        <v>0.16683000000000001</v>
      </c>
      <c r="F1483" s="6">
        <v>5.4000000000000003E-3</v>
      </c>
      <c r="G1483" s="6">
        <v>10.565799999999999</v>
      </c>
      <c r="H1483" s="6">
        <v>0.30253999999999998</v>
      </c>
      <c r="I1483" s="6">
        <v>0.45931</v>
      </c>
      <c r="J1483" s="6">
        <v>1.308E-2</v>
      </c>
      <c r="K1483" s="6">
        <v>2526.1</v>
      </c>
      <c r="L1483" s="6">
        <v>53.3</v>
      </c>
      <c r="M1483" s="6">
        <v>2485.6999999999998</v>
      </c>
      <c r="N1483" s="6">
        <v>26.2</v>
      </c>
      <c r="O1483" s="6">
        <v>2436.5</v>
      </c>
      <c r="P1483" s="6">
        <v>57.5</v>
      </c>
      <c r="Q1483" s="31">
        <f t="shared" si="147"/>
        <v>3.5469696369898274</v>
      </c>
      <c r="R1483" s="31">
        <f t="shared" si="148"/>
        <v>6.1067216509625499</v>
      </c>
      <c r="S1483" s="92">
        <f t="shared" si="151"/>
        <v>3.5469696369898274</v>
      </c>
      <c r="T1483" s="32">
        <f t="shared" si="149"/>
        <v>2526.1</v>
      </c>
      <c r="U1483" s="32">
        <f t="shared" si="150"/>
        <v>53.3</v>
      </c>
    </row>
    <row r="1484" spans="1:21">
      <c r="A1484" s="6" t="s">
        <v>3288</v>
      </c>
      <c r="B1484" s="6"/>
      <c r="C1484" s="6"/>
      <c r="D1484" s="6">
        <v>0.72</v>
      </c>
      <c r="E1484" s="6">
        <v>0.15604999999999999</v>
      </c>
      <c r="F1484" s="6">
        <v>5.0000000000000001E-3</v>
      </c>
      <c r="G1484" s="6">
        <v>9.4802999999999997</v>
      </c>
      <c r="H1484" s="6">
        <v>0.26872000000000001</v>
      </c>
      <c r="I1484" s="6">
        <v>0.44058999999999998</v>
      </c>
      <c r="J1484" s="6">
        <v>1.2500000000000001E-2</v>
      </c>
      <c r="K1484" s="6">
        <v>2413.3000000000002</v>
      </c>
      <c r="L1484" s="6">
        <v>53.4</v>
      </c>
      <c r="M1484" s="6">
        <v>2385.6</v>
      </c>
      <c r="N1484" s="6">
        <v>25.7</v>
      </c>
      <c r="O1484" s="6">
        <v>2353.3000000000002</v>
      </c>
      <c r="P1484" s="6">
        <v>55.7</v>
      </c>
      <c r="Q1484" s="31">
        <f t="shared" si="147"/>
        <v>2.4862221853892974</v>
      </c>
      <c r="R1484" s="31">
        <f t="shared" si="148"/>
        <v>6.3191251759736051</v>
      </c>
      <c r="S1484" s="92">
        <f t="shared" si="151"/>
        <v>2.4862221853892974</v>
      </c>
      <c r="T1484" s="32">
        <f t="shared" si="149"/>
        <v>2413.3000000000002</v>
      </c>
      <c r="U1484" s="32">
        <f t="shared" si="150"/>
        <v>53.4</v>
      </c>
    </row>
    <row r="1485" spans="1:21">
      <c r="A1485" s="6" t="s">
        <v>3289</v>
      </c>
      <c r="B1485" s="6"/>
      <c r="C1485" s="6"/>
      <c r="D1485" s="6">
        <v>0.33</v>
      </c>
      <c r="E1485" s="6">
        <v>6.8699999999999997E-2</v>
      </c>
      <c r="F1485" s="6">
        <v>2.7399999999999998E-3</v>
      </c>
      <c r="G1485" s="6">
        <v>1.5005500000000001</v>
      </c>
      <c r="H1485" s="6">
        <v>5.4960000000000002E-2</v>
      </c>
      <c r="I1485" s="6">
        <v>0.15841</v>
      </c>
      <c r="J1485" s="6">
        <v>4.5599999999999998E-3</v>
      </c>
      <c r="K1485" s="6">
        <v>889.7</v>
      </c>
      <c r="L1485" s="6">
        <v>80.3</v>
      </c>
      <c r="M1485" s="6">
        <v>930.6</v>
      </c>
      <c r="N1485" s="6">
        <v>22.1</v>
      </c>
      <c r="O1485" s="6">
        <v>947.9</v>
      </c>
      <c r="P1485" s="6">
        <v>25.3</v>
      </c>
      <c r="Q1485" s="31">
        <f t="shared" si="147"/>
        <v>-6.5415308530965444</v>
      </c>
      <c r="R1485" s="31">
        <f t="shared" si="148"/>
        <v>20.055155115045341</v>
      </c>
      <c r="S1485" s="92">
        <f t="shared" si="151"/>
        <v>-6.5415308530965444</v>
      </c>
      <c r="T1485" s="32">
        <f t="shared" si="149"/>
        <v>947.9</v>
      </c>
      <c r="U1485" s="32">
        <f t="shared" si="150"/>
        <v>25.3</v>
      </c>
    </row>
    <row r="1486" spans="1:21">
      <c r="A1486" s="6" t="s">
        <v>3290</v>
      </c>
      <c r="B1486" s="6"/>
      <c r="C1486" s="6"/>
      <c r="D1486" s="6">
        <v>0.25</v>
      </c>
      <c r="E1486" s="6">
        <v>7.5679999999999997E-2</v>
      </c>
      <c r="F1486" s="6">
        <v>3.2200000000000002E-3</v>
      </c>
      <c r="G1486" s="6">
        <v>1.2508600000000001</v>
      </c>
      <c r="H1486" s="6">
        <v>4.8840000000000001E-2</v>
      </c>
      <c r="I1486" s="6">
        <v>0.11987</v>
      </c>
      <c r="J1486" s="6">
        <v>3.5000000000000001E-3</v>
      </c>
      <c r="K1486" s="6">
        <v>1086.5999999999999</v>
      </c>
      <c r="L1486" s="6">
        <v>83</v>
      </c>
      <c r="M1486" s="6">
        <v>823.8</v>
      </c>
      <c r="N1486" s="6">
        <v>21.8</v>
      </c>
      <c r="O1486" s="6">
        <v>729.8</v>
      </c>
      <c r="P1486" s="6">
        <v>20.100000000000001</v>
      </c>
      <c r="Q1486" s="31">
        <f t="shared" si="147"/>
        <v>32.836370329468068</v>
      </c>
      <c r="R1486" s="31">
        <f t="shared" si="148"/>
        <v>10.907197145614509</v>
      </c>
      <c r="S1486" s="92" t="str">
        <f t="shared" si="151"/>
        <v>X</v>
      </c>
      <c r="T1486" s="32">
        <f t="shared" si="149"/>
        <v>729.8</v>
      </c>
      <c r="U1486" s="32">
        <f t="shared" si="150"/>
        <v>20.100000000000001</v>
      </c>
    </row>
    <row r="1487" spans="1:21">
      <c r="A1487" s="6" t="s">
        <v>3291</v>
      </c>
      <c r="B1487" s="6"/>
      <c r="C1487" s="6"/>
      <c r="D1487" s="6">
        <v>1.1000000000000001</v>
      </c>
      <c r="E1487" s="6">
        <v>8.1460000000000005E-2</v>
      </c>
      <c r="F1487" s="6">
        <v>2.5600000000000002E-3</v>
      </c>
      <c r="G1487" s="6">
        <v>2.32368</v>
      </c>
      <c r="H1487" s="6">
        <v>6.4460000000000003E-2</v>
      </c>
      <c r="I1487" s="6">
        <v>0.20688999999999999</v>
      </c>
      <c r="J1487" s="6">
        <v>5.7800000000000004E-3</v>
      </c>
      <c r="K1487" s="6">
        <v>1232.5999999999999</v>
      </c>
      <c r="L1487" s="6">
        <v>60.5</v>
      </c>
      <c r="M1487" s="6">
        <v>1219.5</v>
      </c>
      <c r="N1487" s="6">
        <v>19.5</v>
      </c>
      <c r="O1487" s="6">
        <v>1212.2</v>
      </c>
      <c r="P1487" s="6">
        <v>30.8</v>
      </c>
      <c r="Q1487" s="31">
        <f t="shared" si="147"/>
        <v>1.6550381307804507</v>
      </c>
      <c r="R1487" s="31">
        <f t="shared" si="148"/>
        <v>10.871008652459007</v>
      </c>
      <c r="S1487" s="92">
        <f t="shared" si="151"/>
        <v>1.6550381307804507</v>
      </c>
      <c r="T1487" s="32">
        <f t="shared" si="149"/>
        <v>1232.5999999999999</v>
      </c>
      <c r="U1487" s="32">
        <f t="shared" si="150"/>
        <v>60.5</v>
      </c>
    </row>
    <row r="1488" spans="1:21">
      <c r="A1488" s="6" t="s">
        <v>3292</v>
      </c>
      <c r="B1488" s="6"/>
      <c r="C1488" s="6"/>
      <c r="D1488" s="6">
        <v>0.32</v>
      </c>
      <c r="E1488" s="6">
        <v>7.8340000000000007E-2</v>
      </c>
      <c r="F1488" s="6">
        <v>5.1000000000000004E-3</v>
      </c>
      <c r="G1488" s="6">
        <v>1.78373</v>
      </c>
      <c r="H1488" s="6">
        <v>0.11020000000000001</v>
      </c>
      <c r="I1488" s="6">
        <v>0.16513</v>
      </c>
      <c r="J1488" s="6">
        <v>5.4200000000000003E-3</v>
      </c>
      <c r="K1488" s="6">
        <v>1155.5</v>
      </c>
      <c r="L1488" s="6">
        <v>124</v>
      </c>
      <c r="M1488" s="6">
        <v>1039.5</v>
      </c>
      <c r="N1488" s="6">
        <v>39.4</v>
      </c>
      <c r="O1488" s="6">
        <v>985.2</v>
      </c>
      <c r="P1488" s="6">
        <v>29.9</v>
      </c>
      <c r="Q1488" s="31">
        <f t="shared" si="147"/>
        <v>14.738208567719601</v>
      </c>
      <c r="R1488" s="31">
        <f t="shared" si="148"/>
        <v>19.017103186286924</v>
      </c>
      <c r="S1488" s="92">
        <f t="shared" si="151"/>
        <v>14.738208567719601</v>
      </c>
      <c r="T1488" s="32">
        <f t="shared" si="149"/>
        <v>985.2</v>
      </c>
      <c r="U1488" s="32">
        <f t="shared" si="150"/>
        <v>29.9</v>
      </c>
    </row>
    <row r="1489" spans="1:21">
      <c r="A1489" s="6" t="s">
        <v>3293</v>
      </c>
      <c r="B1489" s="6"/>
      <c r="C1489" s="6"/>
      <c r="D1489" s="6">
        <v>0.16</v>
      </c>
      <c r="E1489" s="6">
        <v>7.6499999999999999E-2</v>
      </c>
      <c r="F1489" s="6">
        <v>2.5600000000000002E-3</v>
      </c>
      <c r="G1489" s="6">
        <v>1.59087</v>
      </c>
      <c r="H1489" s="6">
        <v>4.752E-2</v>
      </c>
      <c r="I1489" s="6">
        <v>0.15081</v>
      </c>
      <c r="J1489" s="6">
        <v>4.2399999999999998E-3</v>
      </c>
      <c r="K1489" s="6">
        <v>1108.2</v>
      </c>
      <c r="L1489" s="6">
        <v>65.5</v>
      </c>
      <c r="M1489" s="6">
        <v>966.6</v>
      </c>
      <c r="N1489" s="6">
        <v>18.5</v>
      </c>
      <c r="O1489" s="6">
        <v>905.5</v>
      </c>
      <c r="P1489" s="6">
        <v>23.7</v>
      </c>
      <c r="Q1489" s="31">
        <f t="shared" si="147"/>
        <v>18.290922216206461</v>
      </c>
      <c r="R1489" s="31">
        <f t="shared" si="148"/>
        <v>10.563476394799686</v>
      </c>
      <c r="S1489" s="92">
        <f t="shared" si="151"/>
        <v>18.290922216206461</v>
      </c>
      <c r="T1489" s="32">
        <f t="shared" si="149"/>
        <v>905.5</v>
      </c>
      <c r="U1489" s="32">
        <f t="shared" si="150"/>
        <v>23.7</v>
      </c>
    </row>
    <row r="1490" spans="1:21">
      <c r="A1490" s="6" t="s">
        <v>3294</v>
      </c>
      <c r="B1490" s="6"/>
      <c r="C1490" s="6"/>
      <c r="D1490" s="6">
        <v>0.28999999999999998</v>
      </c>
      <c r="E1490" s="6">
        <v>7.1489999999999998E-2</v>
      </c>
      <c r="F1490" s="6">
        <v>2.8600000000000001E-3</v>
      </c>
      <c r="G1490" s="6">
        <v>1.4183600000000001</v>
      </c>
      <c r="H1490" s="6">
        <v>5.21E-2</v>
      </c>
      <c r="I1490" s="6">
        <v>0.14388999999999999</v>
      </c>
      <c r="J1490" s="6">
        <v>4.1399999999999996E-3</v>
      </c>
      <c r="K1490" s="6">
        <v>971.5</v>
      </c>
      <c r="L1490" s="6">
        <v>79.5</v>
      </c>
      <c r="M1490" s="6">
        <v>896.7</v>
      </c>
      <c r="N1490" s="6">
        <v>21.6</v>
      </c>
      <c r="O1490" s="6">
        <v>866.6</v>
      </c>
      <c r="P1490" s="6">
        <v>23.3</v>
      </c>
      <c r="Q1490" s="31">
        <f t="shared" si="147"/>
        <v>10.797735460627889</v>
      </c>
      <c r="R1490" s="31">
        <f t="shared" si="148"/>
        <v>15.367047542964087</v>
      </c>
      <c r="S1490" s="92">
        <f t="shared" si="151"/>
        <v>10.797735460627889</v>
      </c>
      <c r="T1490" s="32">
        <f t="shared" si="149"/>
        <v>866.6</v>
      </c>
      <c r="U1490" s="32">
        <f t="shared" si="150"/>
        <v>23.3</v>
      </c>
    </row>
    <row r="1491" spans="1:21">
      <c r="A1491" s="6" t="s">
        <v>3295</v>
      </c>
      <c r="B1491" s="6"/>
      <c r="C1491" s="6"/>
      <c r="D1491" s="6">
        <v>0.5</v>
      </c>
      <c r="E1491" s="6">
        <v>7.7039999999999997E-2</v>
      </c>
      <c r="F1491" s="6">
        <v>4.3600000000000002E-3</v>
      </c>
      <c r="G1491" s="6">
        <v>1.63646</v>
      </c>
      <c r="H1491" s="6">
        <v>8.7279999999999996E-2</v>
      </c>
      <c r="I1491" s="6">
        <v>0.15404999999999999</v>
      </c>
      <c r="J1491" s="6">
        <v>4.8199999999999996E-3</v>
      </c>
      <c r="K1491" s="6">
        <v>1122.2</v>
      </c>
      <c r="L1491" s="6">
        <v>108.9</v>
      </c>
      <c r="M1491" s="6">
        <v>984.4</v>
      </c>
      <c r="N1491" s="6">
        <v>33.1</v>
      </c>
      <c r="O1491" s="6">
        <v>923.6</v>
      </c>
      <c r="P1491" s="6">
        <v>26.9</v>
      </c>
      <c r="Q1491" s="31">
        <f t="shared" si="147"/>
        <v>17.697380146141505</v>
      </c>
      <c r="R1491" s="31">
        <f t="shared" si="148"/>
        <v>16.67747014081446</v>
      </c>
      <c r="S1491" s="92">
        <f t="shared" si="151"/>
        <v>17.697380146141505</v>
      </c>
      <c r="T1491" s="32">
        <f t="shared" si="149"/>
        <v>923.6</v>
      </c>
      <c r="U1491" s="32">
        <f t="shared" si="150"/>
        <v>26.9</v>
      </c>
    </row>
    <row r="1492" spans="1:21">
      <c r="A1492" s="6" t="s">
        <v>3296</v>
      </c>
      <c r="B1492" s="6"/>
      <c r="C1492" s="6"/>
      <c r="D1492" s="6">
        <v>1.94</v>
      </c>
      <c r="E1492" s="6">
        <v>7.1209999999999996E-2</v>
      </c>
      <c r="F1492" s="6">
        <v>2.2799999999999999E-3</v>
      </c>
      <c r="G1492" s="6">
        <v>1.56003</v>
      </c>
      <c r="H1492" s="6">
        <v>4.428E-2</v>
      </c>
      <c r="I1492" s="6">
        <v>0.15887999999999999</v>
      </c>
      <c r="J1492" s="6">
        <v>4.4400000000000004E-3</v>
      </c>
      <c r="K1492" s="6">
        <v>963.4</v>
      </c>
      <c r="L1492" s="6">
        <v>64</v>
      </c>
      <c r="M1492" s="6">
        <v>954.5</v>
      </c>
      <c r="N1492" s="6">
        <v>17.399999999999999</v>
      </c>
      <c r="O1492" s="6">
        <v>950.5</v>
      </c>
      <c r="P1492" s="6">
        <v>24.7</v>
      </c>
      <c r="Q1492" s="31">
        <f t="shared" si="147"/>
        <v>1.3390076811293339</v>
      </c>
      <c r="R1492" s="31">
        <f t="shared" si="148"/>
        <v>14.075598888284791</v>
      </c>
      <c r="S1492" s="92">
        <f t="shared" si="151"/>
        <v>1.3390076811293339</v>
      </c>
      <c r="T1492" s="32">
        <f t="shared" si="149"/>
        <v>950.5</v>
      </c>
      <c r="U1492" s="32">
        <f t="shared" si="150"/>
        <v>24.7</v>
      </c>
    </row>
    <row r="1493" spans="1:21">
      <c r="A1493" s="6" t="s">
        <v>3297</v>
      </c>
      <c r="B1493" s="6"/>
      <c r="C1493" s="6"/>
      <c r="D1493" s="6">
        <v>0.43</v>
      </c>
      <c r="E1493" s="6">
        <v>7.2700000000000001E-2</v>
      </c>
      <c r="F1493" s="6">
        <v>2.2000000000000001E-3</v>
      </c>
      <c r="G1493" s="6">
        <v>1.4101699999999999</v>
      </c>
      <c r="H1493" s="6">
        <v>3.7420000000000002E-2</v>
      </c>
      <c r="I1493" s="6">
        <v>0.14066999999999999</v>
      </c>
      <c r="J1493" s="6">
        <v>3.9199999999999999E-3</v>
      </c>
      <c r="K1493" s="6">
        <v>1005.6</v>
      </c>
      <c r="L1493" s="6">
        <v>60.2</v>
      </c>
      <c r="M1493" s="6">
        <v>893.2</v>
      </c>
      <c r="N1493" s="6">
        <v>15.6</v>
      </c>
      <c r="O1493" s="6">
        <v>848.5</v>
      </c>
      <c r="P1493" s="6">
        <v>22.1</v>
      </c>
      <c r="Q1493" s="31">
        <f t="shared" si="147"/>
        <v>15.622513922036596</v>
      </c>
      <c r="R1493" s="31">
        <f t="shared" si="148"/>
        <v>11.017233188080766</v>
      </c>
      <c r="S1493" s="92">
        <f t="shared" si="151"/>
        <v>15.622513922036596</v>
      </c>
      <c r="T1493" s="32">
        <f t="shared" si="149"/>
        <v>848.5</v>
      </c>
      <c r="U1493" s="32">
        <f t="shared" si="150"/>
        <v>22.1</v>
      </c>
    </row>
    <row r="1494" spans="1:21">
      <c r="A1494" s="6" t="s">
        <v>3298</v>
      </c>
      <c r="B1494" s="6"/>
      <c r="C1494" s="6"/>
      <c r="D1494" s="6">
        <v>0.9</v>
      </c>
      <c r="E1494" s="6">
        <v>0.16646</v>
      </c>
      <c r="F1494" s="6">
        <v>5.0000000000000001E-3</v>
      </c>
      <c r="G1494" s="6">
        <v>9.2911300000000008</v>
      </c>
      <c r="H1494" s="6">
        <v>0.24288000000000001</v>
      </c>
      <c r="I1494" s="6">
        <v>0.40481</v>
      </c>
      <c r="J1494" s="6">
        <v>1.128E-2</v>
      </c>
      <c r="K1494" s="6">
        <v>2522.4</v>
      </c>
      <c r="L1494" s="6">
        <v>49.6</v>
      </c>
      <c r="M1494" s="6">
        <v>2367.1</v>
      </c>
      <c r="N1494" s="6">
        <v>23.7</v>
      </c>
      <c r="O1494" s="6">
        <v>2191.1</v>
      </c>
      <c r="P1494" s="6">
        <v>51.6</v>
      </c>
      <c r="Q1494" s="31">
        <f t="shared" si="147"/>
        <v>13.134316523945454</v>
      </c>
      <c r="R1494" s="31">
        <f t="shared" si="148"/>
        <v>5.330069577995868</v>
      </c>
      <c r="S1494" s="92">
        <f t="shared" si="151"/>
        <v>13.134316523945454</v>
      </c>
      <c r="T1494" s="32">
        <f t="shared" si="149"/>
        <v>2522.4</v>
      </c>
      <c r="U1494" s="32">
        <f t="shared" si="150"/>
        <v>49.6</v>
      </c>
    </row>
    <row r="1495" spans="1:21">
      <c r="A1495" s="6" t="s">
        <v>3299</v>
      </c>
      <c r="B1495" s="6"/>
      <c r="C1495" s="6"/>
      <c r="D1495" s="6">
        <v>0.06</v>
      </c>
      <c r="E1495" s="6">
        <v>7.7079999999999996E-2</v>
      </c>
      <c r="F1495" s="6">
        <v>2.7399999999999998E-3</v>
      </c>
      <c r="G1495" s="6">
        <v>2.01702</v>
      </c>
      <c r="H1495" s="6">
        <v>6.4600000000000005E-2</v>
      </c>
      <c r="I1495" s="6">
        <v>0.18978</v>
      </c>
      <c r="J1495" s="6">
        <v>5.3800000000000002E-3</v>
      </c>
      <c r="K1495" s="6">
        <v>1123.3</v>
      </c>
      <c r="L1495" s="6">
        <v>69.3</v>
      </c>
      <c r="M1495" s="6">
        <v>1121.3</v>
      </c>
      <c r="N1495" s="6">
        <v>21.5</v>
      </c>
      <c r="O1495" s="6">
        <v>1120.2</v>
      </c>
      <c r="P1495" s="6">
        <v>29.1</v>
      </c>
      <c r="Q1495" s="31">
        <f t="shared" si="147"/>
        <v>0.27597258078874143</v>
      </c>
      <c r="R1495" s="31">
        <f t="shared" si="148"/>
        <v>13.350935345928505</v>
      </c>
      <c r="S1495" s="92">
        <f t="shared" si="151"/>
        <v>0.27597258078874143</v>
      </c>
      <c r="T1495" s="32">
        <f t="shared" si="149"/>
        <v>1123.3</v>
      </c>
      <c r="U1495" s="32">
        <f t="shared" si="150"/>
        <v>69.3</v>
      </c>
    </row>
    <row r="1496" spans="1:21">
      <c r="A1496" s="6" t="s">
        <v>3300</v>
      </c>
      <c r="B1496" s="6"/>
      <c r="C1496" s="6"/>
      <c r="D1496" s="6">
        <v>0.55000000000000004</v>
      </c>
      <c r="E1496" s="6">
        <v>6.5040000000000001E-2</v>
      </c>
      <c r="F1496" s="6">
        <v>3.5000000000000001E-3</v>
      </c>
      <c r="G1496" s="6">
        <v>1.3311999999999999</v>
      </c>
      <c r="H1496" s="6">
        <v>6.744E-2</v>
      </c>
      <c r="I1496" s="6">
        <v>0.14843000000000001</v>
      </c>
      <c r="J1496" s="6">
        <v>4.5199999999999997E-3</v>
      </c>
      <c r="K1496" s="6">
        <v>775.6</v>
      </c>
      <c r="L1496" s="6">
        <v>109.3</v>
      </c>
      <c r="M1496" s="6">
        <v>859.4</v>
      </c>
      <c r="N1496" s="6">
        <v>29</v>
      </c>
      <c r="O1496" s="6">
        <v>892.2</v>
      </c>
      <c r="P1496" s="6">
        <v>25.3</v>
      </c>
      <c r="Q1496" s="31">
        <f t="shared" si="147"/>
        <v>-15.03352243424445</v>
      </c>
      <c r="R1496" s="31">
        <f t="shared" si="148"/>
        <v>33.07164602127002</v>
      </c>
      <c r="S1496" s="92">
        <f t="shared" si="151"/>
        <v>-15.03352243424445</v>
      </c>
      <c r="T1496" s="32">
        <f t="shared" si="149"/>
        <v>892.2</v>
      </c>
      <c r="U1496" s="32">
        <f t="shared" si="150"/>
        <v>25.3</v>
      </c>
    </row>
    <row r="1497" spans="1:21">
      <c r="A1497" s="6" t="s">
        <v>3301</v>
      </c>
      <c r="B1497" s="6"/>
      <c r="C1497" s="6"/>
      <c r="D1497" s="6">
        <v>0.52</v>
      </c>
      <c r="E1497" s="6">
        <v>7.3980000000000004E-2</v>
      </c>
      <c r="F1497" s="6">
        <v>2.5400000000000002E-3</v>
      </c>
      <c r="G1497" s="6">
        <v>1.4897499999999999</v>
      </c>
      <c r="H1497" s="6">
        <v>4.5740000000000003E-2</v>
      </c>
      <c r="I1497" s="6">
        <v>0.14604</v>
      </c>
      <c r="J1497" s="6">
        <v>4.1200000000000004E-3</v>
      </c>
      <c r="K1497" s="6">
        <v>1040.9000000000001</v>
      </c>
      <c r="L1497" s="6">
        <v>67.8</v>
      </c>
      <c r="M1497" s="6">
        <v>926.2</v>
      </c>
      <c r="N1497" s="6">
        <v>18.5</v>
      </c>
      <c r="O1497" s="6">
        <v>878.7</v>
      </c>
      <c r="P1497" s="6">
        <v>23.1</v>
      </c>
      <c r="Q1497" s="31">
        <f t="shared" si="147"/>
        <v>15.582668844269387</v>
      </c>
      <c r="R1497" s="31">
        <f t="shared" si="148"/>
        <v>11.859110097734783</v>
      </c>
      <c r="S1497" s="92">
        <f t="shared" si="151"/>
        <v>15.582668844269387</v>
      </c>
      <c r="T1497" s="32">
        <f t="shared" si="149"/>
        <v>878.7</v>
      </c>
      <c r="U1497" s="32">
        <f t="shared" si="150"/>
        <v>23.1</v>
      </c>
    </row>
    <row r="1498" spans="1:21">
      <c r="A1498" s="6" t="s">
        <v>3302</v>
      </c>
      <c r="B1498" s="6"/>
      <c r="C1498" s="6"/>
      <c r="D1498" s="6">
        <v>0.77</v>
      </c>
      <c r="E1498" s="6">
        <v>6.8059999999999996E-2</v>
      </c>
      <c r="F1498" s="6">
        <v>3.3800000000000002E-3</v>
      </c>
      <c r="G1498" s="6">
        <v>1.31962</v>
      </c>
      <c r="H1498" s="6">
        <v>6.132E-2</v>
      </c>
      <c r="I1498" s="6">
        <v>0.14061999999999999</v>
      </c>
      <c r="J1498" s="6">
        <v>4.1999999999999997E-3</v>
      </c>
      <c r="K1498" s="6">
        <v>870.4</v>
      </c>
      <c r="L1498" s="6">
        <v>99.6</v>
      </c>
      <c r="M1498" s="6">
        <v>854.3</v>
      </c>
      <c r="N1498" s="6">
        <v>26.5</v>
      </c>
      <c r="O1498" s="6">
        <v>848.2</v>
      </c>
      <c r="P1498" s="6">
        <v>23.7</v>
      </c>
      <c r="Q1498" s="31">
        <f t="shared" si="147"/>
        <v>2.5505514705882248</v>
      </c>
      <c r="R1498" s="31">
        <f t="shared" si="148"/>
        <v>22.957557365960785</v>
      </c>
      <c r="S1498" s="92">
        <f t="shared" si="151"/>
        <v>2.5505514705882248</v>
      </c>
      <c r="T1498" s="32">
        <f t="shared" si="149"/>
        <v>848.2</v>
      </c>
      <c r="U1498" s="32">
        <f t="shared" si="150"/>
        <v>23.7</v>
      </c>
    </row>
    <row r="1499" spans="1:21">
      <c r="A1499" s="6" t="s">
        <v>3303</v>
      </c>
      <c r="B1499" s="6"/>
      <c r="C1499" s="6"/>
      <c r="D1499" s="6">
        <v>0.28000000000000003</v>
      </c>
      <c r="E1499" s="6">
        <v>7.1120000000000003E-2</v>
      </c>
      <c r="F1499" s="6">
        <v>2.2599999999999999E-3</v>
      </c>
      <c r="G1499" s="6">
        <v>1.0944100000000001</v>
      </c>
      <c r="H1499" s="6">
        <v>3.0720000000000001E-2</v>
      </c>
      <c r="I1499" s="6">
        <v>0.11161</v>
      </c>
      <c r="J1499" s="6">
        <v>3.1199999999999999E-3</v>
      </c>
      <c r="K1499" s="6">
        <v>960.9</v>
      </c>
      <c r="L1499" s="6">
        <v>63.6</v>
      </c>
      <c r="M1499" s="6">
        <v>750.6</v>
      </c>
      <c r="N1499" s="6">
        <v>14.8</v>
      </c>
      <c r="O1499" s="6">
        <v>682.1</v>
      </c>
      <c r="P1499" s="6">
        <v>18.100000000000001</v>
      </c>
      <c r="Q1499" s="31">
        <f t="shared" si="147"/>
        <v>29.014465605161821</v>
      </c>
      <c r="R1499" s="31">
        <f t="shared" si="148"/>
        <v>10.123829263170197</v>
      </c>
      <c r="S1499" s="92" t="str">
        <f t="shared" si="151"/>
        <v>X</v>
      </c>
      <c r="T1499" s="32">
        <f t="shared" si="149"/>
        <v>682.1</v>
      </c>
      <c r="U1499" s="32">
        <f t="shared" si="150"/>
        <v>18.100000000000001</v>
      </c>
    </row>
    <row r="1500" spans="1:21">
      <c r="A1500" s="6" t="s">
        <v>3304</v>
      </c>
      <c r="B1500" s="6"/>
      <c r="C1500" s="6"/>
      <c r="D1500" s="6">
        <v>0.47</v>
      </c>
      <c r="E1500" s="6">
        <v>6.8409999999999999E-2</v>
      </c>
      <c r="F1500" s="6">
        <v>2.5200000000000001E-3</v>
      </c>
      <c r="G1500" s="6">
        <v>1.31358</v>
      </c>
      <c r="H1500" s="6">
        <v>4.3819999999999998E-2</v>
      </c>
      <c r="I1500" s="6">
        <v>0.13925999999999999</v>
      </c>
      <c r="J1500" s="6">
        <v>3.96E-3</v>
      </c>
      <c r="K1500" s="6">
        <v>881</v>
      </c>
      <c r="L1500" s="6">
        <v>74.400000000000006</v>
      </c>
      <c r="M1500" s="6">
        <v>851.7</v>
      </c>
      <c r="N1500" s="6">
        <v>19.100000000000001</v>
      </c>
      <c r="O1500" s="6">
        <v>840.5</v>
      </c>
      <c r="P1500" s="6">
        <v>22.4</v>
      </c>
      <c r="Q1500" s="31">
        <f t="shared" si="147"/>
        <v>4.5970488081725325</v>
      </c>
      <c r="R1500" s="31">
        <f t="shared" si="148"/>
        <v>16.896809693174632</v>
      </c>
      <c r="S1500" s="92">
        <f t="shared" si="151"/>
        <v>4.5970488081725325</v>
      </c>
      <c r="T1500" s="32">
        <f t="shared" si="149"/>
        <v>840.5</v>
      </c>
      <c r="U1500" s="32">
        <f t="shared" si="150"/>
        <v>22.4</v>
      </c>
    </row>
    <row r="1501" spans="1:21">
      <c r="A1501" s="6" t="s">
        <v>3305</v>
      </c>
      <c r="B1501" s="6"/>
      <c r="C1501" s="6"/>
      <c r="D1501" s="6">
        <v>1.03</v>
      </c>
      <c r="E1501" s="6">
        <v>8.5440000000000002E-2</v>
      </c>
      <c r="F1501" s="6">
        <v>2.6800000000000001E-3</v>
      </c>
      <c r="G1501" s="6">
        <v>2.19658</v>
      </c>
      <c r="H1501" s="6">
        <v>6.0539999999999997E-2</v>
      </c>
      <c r="I1501" s="6">
        <v>0.18645</v>
      </c>
      <c r="J1501" s="6">
        <v>5.1999999999999998E-3</v>
      </c>
      <c r="K1501" s="6">
        <v>1325.5</v>
      </c>
      <c r="L1501" s="6">
        <v>59.6</v>
      </c>
      <c r="M1501" s="6">
        <v>1180</v>
      </c>
      <c r="N1501" s="6">
        <v>19.100000000000001</v>
      </c>
      <c r="O1501" s="6">
        <v>1102.0999999999999</v>
      </c>
      <c r="P1501" s="6">
        <v>28.2</v>
      </c>
      <c r="Q1501" s="31">
        <f t="shared" si="147"/>
        <v>16.854017351942673</v>
      </c>
      <c r="R1501" s="31">
        <f t="shared" si="148"/>
        <v>8.6030935650895284</v>
      </c>
      <c r="S1501" s="92">
        <f t="shared" si="151"/>
        <v>16.854017351942673</v>
      </c>
      <c r="T1501" s="32">
        <f t="shared" si="149"/>
        <v>1325.5</v>
      </c>
      <c r="U1501" s="32">
        <f t="shared" si="150"/>
        <v>59.6</v>
      </c>
    </row>
    <row r="1502" spans="1:21">
      <c r="A1502" s="6" t="s">
        <v>3306</v>
      </c>
      <c r="B1502" s="6"/>
      <c r="C1502" s="6"/>
      <c r="D1502" s="6">
        <v>0.08</v>
      </c>
      <c r="E1502" s="6">
        <v>0.13646</v>
      </c>
      <c r="F1502" s="6">
        <v>4.0400000000000002E-3</v>
      </c>
      <c r="G1502" s="6">
        <v>7.5272500000000004</v>
      </c>
      <c r="H1502" s="6">
        <v>0.19320000000000001</v>
      </c>
      <c r="I1502" s="6">
        <v>0.40004000000000001</v>
      </c>
      <c r="J1502" s="6">
        <v>1.11E-2</v>
      </c>
      <c r="K1502" s="6">
        <v>2182.8000000000002</v>
      </c>
      <c r="L1502" s="6">
        <v>50.6</v>
      </c>
      <c r="M1502" s="6">
        <v>2176.1999999999998</v>
      </c>
      <c r="N1502" s="6">
        <v>22.7</v>
      </c>
      <c r="O1502" s="6">
        <v>2169.1999999999998</v>
      </c>
      <c r="P1502" s="6">
        <v>50.9</v>
      </c>
      <c r="Q1502" s="31">
        <f t="shared" si="147"/>
        <v>0.6230529595015688</v>
      </c>
      <c r="R1502" s="31">
        <f t="shared" si="148"/>
        <v>6.5557756194350629</v>
      </c>
      <c r="S1502" s="92">
        <f t="shared" si="151"/>
        <v>0.6230529595015688</v>
      </c>
      <c r="T1502" s="32">
        <f t="shared" si="149"/>
        <v>2182.8000000000002</v>
      </c>
      <c r="U1502" s="32">
        <f t="shared" si="150"/>
        <v>50.6</v>
      </c>
    </row>
    <row r="1503" spans="1:21">
      <c r="A1503" s="24" t="s">
        <v>3307</v>
      </c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26"/>
      <c r="R1503" s="26"/>
      <c r="S1503" s="92">
        <f t="shared" si="151"/>
        <v>0</v>
      </c>
      <c r="T1503" s="27"/>
      <c r="U1503" s="27"/>
    </row>
    <row r="1504" spans="1:21">
      <c r="A1504" s="6" t="s">
        <v>3308</v>
      </c>
      <c r="B1504" s="28">
        <v>337.78</v>
      </c>
      <c r="C1504" s="28">
        <v>492.15</v>
      </c>
      <c r="D1504" s="39">
        <v>0.68633546682921875</v>
      </c>
      <c r="E1504" s="41">
        <v>9.5320000000000002E-2</v>
      </c>
      <c r="F1504" s="41">
        <v>9.1E-4</v>
      </c>
      <c r="G1504" s="41">
        <v>3.4584999999999999</v>
      </c>
      <c r="H1504" s="41">
        <v>2.664E-2</v>
      </c>
      <c r="I1504" s="41">
        <v>0.2631</v>
      </c>
      <c r="J1504" s="41">
        <v>3.9899999999999996E-3</v>
      </c>
      <c r="K1504" s="28">
        <v>1534</v>
      </c>
      <c r="L1504" s="28">
        <v>17</v>
      </c>
      <c r="M1504" s="28">
        <v>1518</v>
      </c>
      <c r="N1504" s="28">
        <v>6</v>
      </c>
      <c r="O1504" s="28">
        <v>1506</v>
      </c>
      <c r="P1504" s="28">
        <v>20</v>
      </c>
      <c r="Q1504" s="31">
        <f t="shared" ref="Q1504:Q1567" si="152">(1-O1504/K1504)*100</f>
        <v>1.8252933507170832</v>
      </c>
      <c r="R1504" s="31">
        <f t="shared" ref="R1504:R1567" si="153">SQRT((2*P1504)^2*(-1/K1504)^2+(2*L1504)^2*(O1504/K1504^2)^2)*100</f>
        <v>3.3962082477774858</v>
      </c>
      <c r="S1504" s="92">
        <f t="shared" si="151"/>
        <v>1.8252933507170832</v>
      </c>
      <c r="T1504" s="32">
        <f t="shared" ref="T1504:T1567" si="154">IF(O1504&lt;=1000,O1504,K1504)</f>
        <v>1534</v>
      </c>
      <c r="U1504" s="32">
        <f t="shared" ref="U1504:U1567" si="155">IF(T1504&lt;=1000,P1504,L1504)</f>
        <v>17</v>
      </c>
    </row>
    <row r="1505" spans="1:21">
      <c r="A1505" s="6" t="s">
        <v>3309</v>
      </c>
      <c r="B1505" s="28">
        <v>313.41000000000003</v>
      </c>
      <c r="C1505" s="28">
        <v>558.36</v>
      </c>
      <c r="D1505" s="39">
        <v>0.56130453470879005</v>
      </c>
      <c r="E1505" s="41">
        <v>8.4779999999999994E-2</v>
      </c>
      <c r="F1505" s="41">
        <v>8.0999999999999996E-4</v>
      </c>
      <c r="G1505" s="41">
        <v>2.7365300000000001</v>
      </c>
      <c r="H1505" s="41">
        <v>2.1180000000000001E-2</v>
      </c>
      <c r="I1505" s="41">
        <v>0.23405999999999999</v>
      </c>
      <c r="J1505" s="41">
        <v>3.5400000000000002E-3</v>
      </c>
      <c r="K1505" s="28">
        <v>1311</v>
      </c>
      <c r="L1505" s="28">
        <v>18</v>
      </c>
      <c r="M1505" s="28">
        <v>1338</v>
      </c>
      <c r="N1505" s="28">
        <v>6</v>
      </c>
      <c r="O1505" s="28">
        <v>1356</v>
      </c>
      <c r="P1505" s="28">
        <v>18</v>
      </c>
      <c r="Q1505" s="31">
        <f t="shared" si="152"/>
        <v>-3.4324942791762014</v>
      </c>
      <c r="R1505" s="31">
        <f t="shared" si="153"/>
        <v>3.9506353646323586</v>
      </c>
      <c r="S1505" s="92">
        <f t="shared" si="151"/>
        <v>-3.4324942791762014</v>
      </c>
      <c r="T1505" s="32">
        <f t="shared" si="154"/>
        <v>1311</v>
      </c>
      <c r="U1505" s="32">
        <f t="shared" si="155"/>
        <v>18</v>
      </c>
    </row>
    <row r="1506" spans="1:21">
      <c r="A1506" s="6" t="s">
        <v>3310</v>
      </c>
      <c r="B1506" s="28">
        <v>136.18</v>
      </c>
      <c r="C1506" s="28">
        <v>98.35</v>
      </c>
      <c r="D1506" s="39">
        <v>1.3846466700559228</v>
      </c>
      <c r="E1506" s="41">
        <v>5.7540000000000001E-2</v>
      </c>
      <c r="F1506" s="41">
        <v>1.24E-3</v>
      </c>
      <c r="G1506" s="41">
        <v>0.61956999999999995</v>
      </c>
      <c r="H1506" s="41">
        <v>1.1900000000000001E-2</v>
      </c>
      <c r="I1506" s="41">
        <v>7.8090000000000007E-2</v>
      </c>
      <c r="J1506" s="41">
        <v>1.3699999999999999E-3</v>
      </c>
      <c r="K1506" s="28">
        <v>512</v>
      </c>
      <c r="L1506" s="28">
        <v>19</v>
      </c>
      <c r="M1506" s="28">
        <v>490</v>
      </c>
      <c r="N1506" s="28">
        <v>7</v>
      </c>
      <c r="O1506" s="28">
        <v>485</v>
      </c>
      <c r="P1506" s="28">
        <v>8</v>
      </c>
      <c r="Q1506" s="31">
        <f t="shared" si="152"/>
        <v>5.2734375</v>
      </c>
      <c r="R1506" s="31">
        <f t="shared" si="153"/>
        <v>7.6937229810097163</v>
      </c>
      <c r="S1506" s="92">
        <f t="shared" si="151"/>
        <v>5.2734375</v>
      </c>
      <c r="T1506" s="32">
        <f t="shared" si="154"/>
        <v>485</v>
      </c>
      <c r="U1506" s="32">
        <f t="shared" si="155"/>
        <v>8</v>
      </c>
    </row>
    <row r="1507" spans="1:21">
      <c r="A1507" s="6" t="s">
        <v>3311</v>
      </c>
      <c r="B1507" s="28">
        <v>186.62</v>
      </c>
      <c r="C1507" s="28">
        <v>238.03</v>
      </c>
      <c r="D1507" s="39">
        <v>0.78401882115699706</v>
      </c>
      <c r="E1507" s="41">
        <v>6.5140000000000003E-2</v>
      </c>
      <c r="F1507" s="41">
        <v>7.5000000000000002E-4</v>
      </c>
      <c r="G1507" s="41">
        <v>1.1546000000000001</v>
      </c>
      <c r="H1507" s="41">
        <v>1.12E-2</v>
      </c>
      <c r="I1507" s="41">
        <v>0.12853000000000001</v>
      </c>
      <c r="J1507" s="41">
        <v>1.99E-3</v>
      </c>
      <c r="K1507" s="28">
        <v>779</v>
      </c>
      <c r="L1507" s="28">
        <v>17</v>
      </c>
      <c r="M1507" s="28">
        <v>779</v>
      </c>
      <c r="N1507" s="28">
        <v>5</v>
      </c>
      <c r="O1507" s="28">
        <v>779</v>
      </c>
      <c r="P1507" s="28">
        <v>11</v>
      </c>
      <c r="Q1507" s="31">
        <f t="shared" si="152"/>
        <v>0</v>
      </c>
      <c r="R1507" s="31">
        <f t="shared" si="153"/>
        <v>5.198576824471524</v>
      </c>
      <c r="S1507" s="92">
        <f t="shared" si="151"/>
        <v>0</v>
      </c>
      <c r="T1507" s="32">
        <f t="shared" si="154"/>
        <v>779</v>
      </c>
      <c r="U1507" s="32">
        <f t="shared" si="155"/>
        <v>11</v>
      </c>
    </row>
    <row r="1508" spans="1:21">
      <c r="A1508" s="6" t="s">
        <v>3312</v>
      </c>
      <c r="B1508" s="28">
        <v>463.55</v>
      </c>
      <c r="C1508" s="28">
        <v>582.6</v>
      </c>
      <c r="D1508" s="39">
        <v>0.79565739787161005</v>
      </c>
      <c r="E1508" s="41">
        <v>0.14737</v>
      </c>
      <c r="F1508" s="41">
        <v>1.3600000000000001E-3</v>
      </c>
      <c r="G1508" s="41">
        <v>8.5587099999999996</v>
      </c>
      <c r="H1508" s="41">
        <v>6.3149999999999998E-2</v>
      </c>
      <c r="I1508" s="41">
        <v>0.42115000000000002</v>
      </c>
      <c r="J1508" s="41">
        <v>6.3499999999999997E-3</v>
      </c>
      <c r="K1508" s="28">
        <v>2316</v>
      </c>
      <c r="L1508" s="28">
        <v>16</v>
      </c>
      <c r="M1508" s="28">
        <v>2292</v>
      </c>
      <c r="N1508" s="28">
        <v>7</v>
      </c>
      <c r="O1508" s="28">
        <v>2266</v>
      </c>
      <c r="P1508" s="28">
        <v>29</v>
      </c>
      <c r="Q1508" s="31">
        <f t="shared" si="152"/>
        <v>2.1588946459412783</v>
      </c>
      <c r="R1508" s="31">
        <f t="shared" si="153"/>
        <v>2.8458991434891132</v>
      </c>
      <c r="S1508" s="92">
        <f t="shared" si="151"/>
        <v>2.1588946459412783</v>
      </c>
      <c r="T1508" s="32">
        <f t="shared" si="154"/>
        <v>2316</v>
      </c>
      <c r="U1508" s="32">
        <f t="shared" si="155"/>
        <v>16</v>
      </c>
    </row>
    <row r="1509" spans="1:21">
      <c r="A1509" s="6" t="s">
        <v>3313</v>
      </c>
      <c r="B1509" s="28">
        <v>319.56</v>
      </c>
      <c r="C1509" s="28">
        <v>308.82</v>
      </c>
      <c r="D1509" s="39">
        <v>1.0347775403147466</v>
      </c>
      <c r="E1509" s="41">
        <v>5.5539999999999999E-2</v>
      </c>
      <c r="F1509" s="41">
        <v>6.8999999999999997E-4</v>
      </c>
      <c r="G1509" s="41">
        <v>0.64727999999999997</v>
      </c>
      <c r="H1509" s="41">
        <v>6.8100000000000001E-3</v>
      </c>
      <c r="I1509" s="41">
        <v>8.4510000000000002E-2</v>
      </c>
      <c r="J1509" s="41">
        <v>1.31E-3</v>
      </c>
      <c r="K1509" s="28">
        <v>434</v>
      </c>
      <c r="L1509" s="28">
        <v>17</v>
      </c>
      <c r="M1509" s="28">
        <v>507</v>
      </c>
      <c r="N1509" s="28">
        <v>4</v>
      </c>
      <c r="O1509" s="28">
        <v>523</v>
      </c>
      <c r="P1509" s="28">
        <v>8</v>
      </c>
      <c r="Q1509" s="31">
        <f t="shared" si="152"/>
        <v>-20.506912442396306</v>
      </c>
      <c r="R1509" s="31">
        <f t="shared" si="153"/>
        <v>10.134932122432931</v>
      </c>
      <c r="S1509" s="92" t="str">
        <f t="shared" si="151"/>
        <v>X</v>
      </c>
      <c r="T1509" s="32">
        <f t="shared" si="154"/>
        <v>523</v>
      </c>
      <c r="U1509" s="32">
        <f t="shared" si="155"/>
        <v>8</v>
      </c>
    </row>
    <row r="1510" spans="1:21">
      <c r="A1510" s="6" t="s">
        <v>3314</v>
      </c>
      <c r="B1510" s="28">
        <v>92.65</v>
      </c>
      <c r="C1510" s="28">
        <v>193.52</v>
      </c>
      <c r="D1510" s="39">
        <v>0.47876188507647788</v>
      </c>
      <c r="E1510" s="41">
        <v>6.1539999999999997E-2</v>
      </c>
      <c r="F1510" s="41">
        <v>7.3999999999999999E-4</v>
      </c>
      <c r="G1510" s="41">
        <v>1.10249</v>
      </c>
      <c r="H1510" s="41">
        <v>1.132E-2</v>
      </c>
      <c r="I1510" s="41">
        <v>0.12992000000000001</v>
      </c>
      <c r="J1510" s="41">
        <v>2.0200000000000001E-3</v>
      </c>
      <c r="K1510" s="28">
        <v>658</v>
      </c>
      <c r="L1510" s="28">
        <v>17</v>
      </c>
      <c r="M1510" s="28">
        <v>755</v>
      </c>
      <c r="N1510" s="28">
        <v>5</v>
      </c>
      <c r="O1510" s="28">
        <v>787</v>
      </c>
      <c r="P1510" s="28">
        <v>12</v>
      </c>
      <c r="Q1510" s="31">
        <f t="shared" si="152"/>
        <v>-19.604863221884507</v>
      </c>
      <c r="R1510" s="31">
        <f t="shared" si="153"/>
        <v>7.1762386470253041</v>
      </c>
      <c r="S1510" s="92" t="str">
        <f t="shared" si="151"/>
        <v>X</v>
      </c>
      <c r="T1510" s="32">
        <f t="shared" si="154"/>
        <v>787</v>
      </c>
      <c r="U1510" s="32">
        <f t="shared" si="155"/>
        <v>12</v>
      </c>
    </row>
    <row r="1511" spans="1:21">
      <c r="A1511" s="6" t="s">
        <v>3315</v>
      </c>
      <c r="B1511" s="28">
        <v>70.069999999999993</v>
      </c>
      <c r="C1511" s="28">
        <v>102.85</v>
      </c>
      <c r="D1511" s="39">
        <v>0.68128342245989304</v>
      </c>
      <c r="E1511" s="41">
        <v>0.22839000000000001</v>
      </c>
      <c r="F1511" s="41">
        <v>2.2000000000000001E-3</v>
      </c>
      <c r="G1511" s="41">
        <v>18.164480000000001</v>
      </c>
      <c r="H1511" s="41">
        <v>0.14399000000000001</v>
      </c>
      <c r="I1511" s="41">
        <v>0.57677</v>
      </c>
      <c r="J1511" s="41">
        <v>8.8699999999999994E-3</v>
      </c>
      <c r="K1511" s="28">
        <v>3041</v>
      </c>
      <c r="L1511" s="28">
        <v>15</v>
      </c>
      <c r="M1511" s="28">
        <v>2998</v>
      </c>
      <c r="N1511" s="28">
        <v>8</v>
      </c>
      <c r="O1511" s="28">
        <v>2936</v>
      </c>
      <c r="P1511" s="28">
        <v>36</v>
      </c>
      <c r="Q1511" s="31">
        <f t="shared" si="152"/>
        <v>3.4528115751397581</v>
      </c>
      <c r="R1511" s="31">
        <f t="shared" si="153"/>
        <v>2.5520384443661235</v>
      </c>
      <c r="S1511" s="92">
        <f t="shared" si="151"/>
        <v>3.4528115751397581</v>
      </c>
      <c r="T1511" s="32">
        <f t="shared" si="154"/>
        <v>3041</v>
      </c>
      <c r="U1511" s="32">
        <f t="shared" si="155"/>
        <v>15</v>
      </c>
    </row>
    <row r="1512" spans="1:21">
      <c r="A1512" s="6" t="s">
        <v>3316</v>
      </c>
      <c r="B1512" s="28">
        <v>257.31</v>
      </c>
      <c r="C1512" s="28">
        <v>683.74</v>
      </c>
      <c r="D1512" s="39">
        <v>0.37632725889958168</v>
      </c>
      <c r="E1512" s="41">
        <v>6.8570000000000006E-2</v>
      </c>
      <c r="F1512" s="41">
        <v>6.7000000000000002E-4</v>
      </c>
      <c r="G1512" s="41">
        <v>1.4245300000000001</v>
      </c>
      <c r="H1512" s="41">
        <v>1.129E-2</v>
      </c>
      <c r="I1512" s="41">
        <v>0.15065999999999999</v>
      </c>
      <c r="J1512" s="41">
        <v>2.2799999999999999E-3</v>
      </c>
      <c r="K1512" s="28">
        <v>886</v>
      </c>
      <c r="L1512" s="28">
        <v>18</v>
      </c>
      <c r="M1512" s="28">
        <v>899</v>
      </c>
      <c r="N1512" s="28">
        <v>5</v>
      </c>
      <c r="O1512" s="28">
        <v>905</v>
      </c>
      <c r="P1512" s="28">
        <v>13</v>
      </c>
      <c r="Q1512" s="31">
        <f t="shared" si="152"/>
        <v>-2.1444695259593693</v>
      </c>
      <c r="R1512" s="31">
        <f t="shared" si="153"/>
        <v>5.0829939805377675</v>
      </c>
      <c r="S1512" s="92">
        <f t="shared" si="151"/>
        <v>-2.1444695259593693</v>
      </c>
      <c r="T1512" s="32">
        <f t="shared" si="154"/>
        <v>905</v>
      </c>
      <c r="U1512" s="32">
        <f t="shared" si="155"/>
        <v>13</v>
      </c>
    </row>
    <row r="1513" spans="1:21">
      <c r="A1513" s="6" t="s">
        <v>3317</v>
      </c>
      <c r="B1513" s="28">
        <v>113.13</v>
      </c>
      <c r="C1513" s="28">
        <v>97.03</v>
      </c>
      <c r="D1513" s="39">
        <v>1.1659280634855198</v>
      </c>
      <c r="E1513" s="41">
        <v>8.8999999999999996E-2</v>
      </c>
      <c r="F1513" s="41">
        <v>3.8E-3</v>
      </c>
      <c r="G1513" s="41">
        <v>2.8257699999999999</v>
      </c>
      <c r="H1513" s="41">
        <v>0.10925</v>
      </c>
      <c r="I1513" s="41">
        <v>0.23028000000000001</v>
      </c>
      <c r="J1513" s="41">
        <v>4.1599999999999996E-3</v>
      </c>
      <c r="K1513" s="28">
        <v>1404</v>
      </c>
      <c r="L1513" s="28">
        <v>84</v>
      </c>
      <c r="M1513" s="28">
        <v>1362</v>
      </c>
      <c r="N1513" s="28">
        <v>29</v>
      </c>
      <c r="O1513" s="28">
        <v>1336</v>
      </c>
      <c r="P1513" s="28">
        <v>22</v>
      </c>
      <c r="Q1513" s="31">
        <f t="shared" si="152"/>
        <v>4.8433048433048409</v>
      </c>
      <c r="R1513" s="31">
        <f t="shared" si="153"/>
        <v>11.809679125266873</v>
      </c>
      <c r="S1513" s="92">
        <f t="shared" si="151"/>
        <v>4.8433048433048409</v>
      </c>
      <c r="T1513" s="32">
        <f t="shared" si="154"/>
        <v>1404</v>
      </c>
      <c r="U1513" s="32">
        <f t="shared" si="155"/>
        <v>84</v>
      </c>
    </row>
    <row r="1514" spans="1:21">
      <c r="A1514" s="6" t="s">
        <v>3318</v>
      </c>
      <c r="B1514" s="28">
        <v>141.41</v>
      </c>
      <c r="C1514" s="28">
        <v>272.35000000000002</v>
      </c>
      <c r="D1514" s="39">
        <v>0.51922158986598121</v>
      </c>
      <c r="E1514" s="41">
        <v>0.14307</v>
      </c>
      <c r="F1514" s="41">
        <v>1.3500000000000001E-3</v>
      </c>
      <c r="G1514" s="41">
        <v>7.3441400000000003</v>
      </c>
      <c r="H1514" s="41">
        <v>5.577E-2</v>
      </c>
      <c r="I1514" s="41">
        <v>0.37230000000000002</v>
      </c>
      <c r="J1514" s="41">
        <v>5.6299999999999996E-3</v>
      </c>
      <c r="K1514" s="28">
        <v>2265</v>
      </c>
      <c r="L1514" s="28">
        <v>16</v>
      </c>
      <c r="M1514" s="28">
        <v>2154</v>
      </c>
      <c r="N1514" s="28">
        <v>7</v>
      </c>
      <c r="O1514" s="28">
        <v>2040</v>
      </c>
      <c r="P1514" s="28">
        <v>26</v>
      </c>
      <c r="Q1514" s="31">
        <f t="shared" si="152"/>
        <v>9.9337748344370809</v>
      </c>
      <c r="R1514" s="31">
        <f t="shared" si="153"/>
        <v>2.6248572184905106</v>
      </c>
      <c r="S1514" s="92">
        <f t="shared" si="151"/>
        <v>9.9337748344370809</v>
      </c>
      <c r="T1514" s="32">
        <f t="shared" si="154"/>
        <v>2265</v>
      </c>
      <c r="U1514" s="32">
        <f t="shared" si="155"/>
        <v>16</v>
      </c>
    </row>
    <row r="1515" spans="1:21">
      <c r="A1515" s="6" t="s">
        <v>3319</v>
      </c>
      <c r="B1515" s="28">
        <v>88.91</v>
      </c>
      <c r="C1515" s="28">
        <v>139.97999999999999</v>
      </c>
      <c r="D1515" s="39">
        <v>0.63516216602371767</v>
      </c>
      <c r="E1515" s="41">
        <v>0.14990999999999999</v>
      </c>
      <c r="F1515" s="41">
        <v>1.4599999999999999E-3</v>
      </c>
      <c r="G1515" s="41">
        <v>8.8313199999999998</v>
      </c>
      <c r="H1515" s="41">
        <v>6.9849999999999995E-2</v>
      </c>
      <c r="I1515" s="41">
        <v>0.42725000000000002</v>
      </c>
      <c r="J1515" s="41">
        <v>6.5199999999999998E-3</v>
      </c>
      <c r="K1515" s="28">
        <v>2345</v>
      </c>
      <c r="L1515" s="28">
        <v>15</v>
      </c>
      <c r="M1515" s="28">
        <v>2321</v>
      </c>
      <c r="N1515" s="28">
        <v>7</v>
      </c>
      <c r="O1515" s="28">
        <v>2293</v>
      </c>
      <c r="P1515" s="28">
        <v>29</v>
      </c>
      <c r="Q1515" s="31">
        <f t="shared" si="152"/>
        <v>2.2174840085287806</v>
      </c>
      <c r="R1515" s="31">
        <f t="shared" si="153"/>
        <v>2.7717001232848264</v>
      </c>
      <c r="S1515" s="92">
        <f t="shared" si="151"/>
        <v>2.2174840085287806</v>
      </c>
      <c r="T1515" s="32">
        <f t="shared" si="154"/>
        <v>2345</v>
      </c>
      <c r="U1515" s="32">
        <f t="shared" si="155"/>
        <v>15</v>
      </c>
    </row>
    <row r="1516" spans="1:21">
      <c r="A1516" s="6" t="s">
        <v>3320</v>
      </c>
      <c r="B1516" s="28">
        <v>59.86</v>
      </c>
      <c r="C1516" s="28">
        <v>85.34</v>
      </c>
      <c r="D1516" s="39">
        <v>0.70142957581438947</v>
      </c>
      <c r="E1516" s="41">
        <v>9.6990000000000007E-2</v>
      </c>
      <c r="F1516" s="41">
        <v>1.1299999999999999E-3</v>
      </c>
      <c r="G1516" s="41">
        <v>3.4523899999999998</v>
      </c>
      <c r="H1516" s="41">
        <v>3.4099999999999998E-2</v>
      </c>
      <c r="I1516" s="41">
        <v>0.25817000000000001</v>
      </c>
      <c r="J1516" s="41">
        <v>4.0600000000000002E-3</v>
      </c>
      <c r="K1516" s="28">
        <v>1567</v>
      </c>
      <c r="L1516" s="28">
        <v>15</v>
      </c>
      <c r="M1516" s="28">
        <v>1516</v>
      </c>
      <c r="N1516" s="28">
        <v>8</v>
      </c>
      <c r="O1516" s="28">
        <v>1480</v>
      </c>
      <c r="P1516" s="28">
        <v>21</v>
      </c>
      <c r="Q1516" s="31">
        <f t="shared" si="152"/>
        <v>5.5520102105934939</v>
      </c>
      <c r="R1516" s="31">
        <f t="shared" si="153"/>
        <v>3.2331826362955454</v>
      </c>
      <c r="S1516" s="92">
        <f t="shared" si="151"/>
        <v>5.5520102105934939</v>
      </c>
      <c r="T1516" s="32">
        <f t="shared" si="154"/>
        <v>1567</v>
      </c>
      <c r="U1516" s="32">
        <f t="shared" si="155"/>
        <v>15</v>
      </c>
    </row>
    <row r="1517" spans="1:21">
      <c r="A1517" s="6" t="s">
        <v>3321</v>
      </c>
      <c r="B1517" s="28">
        <v>89.52</v>
      </c>
      <c r="C1517" s="28">
        <v>111.08</v>
      </c>
      <c r="D1517" s="39">
        <v>0.80590565358300326</v>
      </c>
      <c r="E1517" s="41">
        <v>7.016E-2</v>
      </c>
      <c r="F1517" s="41">
        <v>9.3999999999999997E-4</v>
      </c>
      <c r="G1517" s="41">
        <v>1.2450399999999999</v>
      </c>
      <c r="H1517" s="41">
        <v>1.426E-2</v>
      </c>
      <c r="I1517" s="41">
        <v>0.12870999999999999</v>
      </c>
      <c r="J1517" s="41">
        <v>2.0400000000000001E-3</v>
      </c>
      <c r="K1517" s="28">
        <v>933</v>
      </c>
      <c r="L1517" s="28">
        <v>16</v>
      </c>
      <c r="M1517" s="28">
        <v>821</v>
      </c>
      <c r="N1517" s="28">
        <v>6</v>
      </c>
      <c r="O1517" s="28">
        <v>781</v>
      </c>
      <c r="P1517" s="28">
        <v>12</v>
      </c>
      <c r="Q1517" s="31">
        <f t="shared" si="152"/>
        <v>16.291532690246513</v>
      </c>
      <c r="R1517" s="31">
        <f t="shared" si="153"/>
        <v>3.8548389720234506</v>
      </c>
      <c r="S1517" s="92" t="str">
        <f t="shared" si="151"/>
        <v>X</v>
      </c>
      <c r="T1517" s="32">
        <f t="shared" si="154"/>
        <v>781</v>
      </c>
      <c r="U1517" s="32">
        <f t="shared" si="155"/>
        <v>12</v>
      </c>
    </row>
    <row r="1518" spans="1:21">
      <c r="A1518" s="6" t="s">
        <v>3322</v>
      </c>
      <c r="B1518" s="28">
        <v>63.68</v>
      </c>
      <c r="C1518" s="28">
        <v>48.25</v>
      </c>
      <c r="D1518" s="39">
        <v>1.3197927461139896</v>
      </c>
      <c r="E1518" s="41">
        <v>9.3350000000000002E-2</v>
      </c>
      <c r="F1518" s="41">
        <v>1.6900000000000001E-3</v>
      </c>
      <c r="G1518" s="41">
        <v>3.1551200000000001</v>
      </c>
      <c r="H1518" s="41">
        <v>5.0900000000000001E-2</v>
      </c>
      <c r="I1518" s="41">
        <v>0.24512999999999999</v>
      </c>
      <c r="J1518" s="41">
        <v>4.4099999999999999E-3</v>
      </c>
      <c r="K1518" s="28">
        <v>1495</v>
      </c>
      <c r="L1518" s="28">
        <v>15</v>
      </c>
      <c r="M1518" s="28">
        <v>1446</v>
      </c>
      <c r="N1518" s="28">
        <v>12</v>
      </c>
      <c r="O1518" s="28">
        <v>1413</v>
      </c>
      <c r="P1518" s="28">
        <v>23</v>
      </c>
      <c r="Q1518" s="31">
        <f t="shared" si="152"/>
        <v>5.4849498327759205</v>
      </c>
      <c r="R1518" s="31">
        <f t="shared" si="153"/>
        <v>3.6145033863516862</v>
      </c>
      <c r="S1518" s="92">
        <f t="shared" si="151"/>
        <v>5.4849498327759205</v>
      </c>
      <c r="T1518" s="32">
        <f t="shared" si="154"/>
        <v>1495</v>
      </c>
      <c r="U1518" s="32">
        <f t="shared" si="155"/>
        <v>15</v>
      </c>
    </row>
    <row r="1519" spans="1:21">
      <c r="A1519" s="6" t="s">
        <v>3323</v>
      </c>
      <c r="B1519" s="28">
        <v>86.08</v>
      </c>
      <c r="C1519" s="28">
        <v>128.6</v>
      </c>
      <c r="D1519" s="39">
        <v>0.66936236391912907</v>
      </c>
      <c r="E1519" s="41">
        <v>6.198E-2</v>
      </c>
      <c r="F1519" s="41">
        <v>8.1999999999999998E-4</v>
      </c>
      <c r="G1519" s="41">
        <v>1.1073500000000001</v>
      </c>
      <c r="H1519" s="41">
        <v>1.261E-2</v>
      </c>
      <c r="I1519" s="41">
        <v>0.12958</v>
      </c>
      <c r="J1519" s="41">
        <v>2.0400000000000001E-3</v>
      </c>
      <c r="K1519" s="28">
        <v>673</v>
      </c>
      <c r="L1519" s="28">
        <v>16</v>
      </c>
      <c r="M1519" s="28">
        <v>757</v>
      </c>
      <c r="N1519" s="28">
        <v>6</v>
      </c>
      <c r="O1519" s="28">
        <v>785</v>
      </c>
      <c r="P1519" s="28">
        <v>12</v>
      </c>
      <c r="Q1519" s="31">
        <f t="shared" si="152"/>
        <v>-16.64190193164934</v>
      </c>
      <c r="R1519" s="31">
        <f t="shared" si="153"/>
        <v>6.5936868815224381</v>
      </c>
      <c r="S1519" s="92" t="str">
        <f t="shared" si="151"/>
        <v>X</v>
      </c>
      <c r="T1519" s="32">
        <f t="shared" si="154"/>
        <v>785</v>
      </c>
      <c r="U1519" s="32">
        <f t="shared" si="155"/>
        <v>12</v>
      </c>
    </row>
    <row r="1520" spans="1:21">
      <c r="A1520" s="6" t="s">
        <v>3324</v>
      </c>
      <c r="B1520" s="28">
        <v>207.47</v>
      </c>
      <c r="C1520" s="28">
        <v>276.76</v>
      </c>
      <c r="D1520" s="39">
        <v>0.74963867610926438</v>
      </c>
      <c r="E1520" s="41">
        <v>7.4950000000000003E-2</v>
      </c>
      <c r="F1520" s="41">
        <v>7.7999999999999999E-4</v>
      </c>
      <c r="G1520" s="41">
        <v>1.7501500000000001</v>
      </c>
      <c r="H1520" s="41">
        <v>1.487E-2</v>
      </c>
      <c r="I1520" s="41">
        <v>0.16936000000000001</v>
      </c>
      <c r="J1520" s="41">
        <v>2.5799999999999998E-3</v>
      </c>
      <c r="K1520" s="28">
        <v>1067</v>
      </c>
      <c r="L1520" s="28">
        <v>17</v>
      </c>
      <c r="M1520" s="28">
        <v>1027</v>
      </c>
      <c r="N1520" s="28">
        <v>5</v>
      </c>
      <c r="O1520" s="28">
        <v>1009</v>
      </c>
      <c r="P1520" s="28">
        <v>14</v>
      </c>
      <c r="Q1520" s="31">
        <f t="shared" si="152"/>
        <v>5.4358013120899713</v>
      </c>
      <c r="R1520" s="31">
        <f t="shared" si="153"/>
        <v>3.9957790398783173</v>
      </c>
      <c r="S1520" s="92">
        <f t="shared" si="151"/>
        <v>5.4358013120899713</v>
      </c>
      <c r="T1520" s="32">
        <f t="shared" si="154"/>
        <v>1067</v>
      </c>
      <c r="U1520" s="32">
        <f t="shared" si="155"/>
        <v>17</v>
      </c>
    </row>
    <row r="1521" spans="1:21">
      <c r="A1521" s="6" t="s">
        <v>3325</v>
      </c>
      <c r="B1521" s="28">
        <v>30.35</v>
      </c>
      <c r="C1521" s="28">
        <v>46.08</v>
      </c>
      <c r="D1521" s="39">
        <v>0.65863715277777779</v>
      </c>
      <c r="E1521" s="41">
        <v>0.15865000000000001</v>
      </c>
      <c r="F1521" s="41">
        <v>1.72E-3</v>
      </c>
      <c r="G1521" s="41">
        <v>10.18052</v>
      </c>
      <c r="H1521" s="41">
        <v>9.4030000000000002E-2</v>
      </c>
      <c r="I1521" s="41">
        <v>0.46540999999999999</v>
      </c>
      <c r="J1521" s="41">
        <v>7.3699999999999998E-3</v>
      </c>
      <c r="K1521" s="28">
        <v>2441</v>
      </c>
      <c r="L1521" s="28">
        <v>15</v>
      </c>
      <c r="M1521" s="28">
        <v>2451</v>
      </c>
      <c r="N1521" s="28">
        <v>9</v>
      </c>
      <c r="O1521" s="28">
        <v>2463</v>
      </c>
      <c r="P1521" s="28">
        <v>32</v>
      </c>
      <c r="Q1521" s="31">
        <f t="shared" si="152"/>
        <v>-0.90126997132322639</v>
      </c>
      <c r="R1521" s="31">
        <f t="shared" si="153"/>
        <v>2.9003510993517798</v>
      </c>
      <c r="S1521" s="92">
        <f t="shared" si="151"/>
        <v>-0.90126997132322639</v>
      </c>
      <c r="T1521" s="32">
        <f t="shared" si="154"/>
        <v>2441</v>
      </c>
      <c r="U1521" s="32">
        <f t="shared" si="155"/>
        <v>15</v>
      </c>
    </row>
    <row r="1522" spans="1:21">
      <c r="A1522" s="6" t="s">
        <v>3326</v>
      </c>
      <c r="B1522" s="28">
        <v>109.72</v>
      </c>
      <c r="C1522" s="28">
        <v>300.06</v>
      </c>
      <c r="D1522" s="39">
        <v>0.36566020129307469</v>
      </c>
      <c r="E1522" s="41">
        <v>0.10932</v>
      </c>
      <c r="F1522" s="41">
        <v>1.0499999999999999E-3</v>
      </c>
      <c r="G1522" s="41">
        <v>4.7380599999999999</v>
      </c>
      <c r="H1522" s="41">
        <v>3.6400000000000002E-2</v>
      </c>
      <c r="I1522" s="41">
        <v>0.31435000000000002</v>
      </c>
      <c r="J1522" s="41">
        <v>4.7499999999999999E-3</v>
      </c>
      <c r="K1522" s="28">
        <v>1788</v>
      </c>
      <c r="L1522" s="28">
        <v>17</v>
      </c>
      <c r="M1522" s="28">
        <v>1774</v>
      </c>
      <c r="N1522" s="28">
        <v>6</v>
      </c>
      <c r="O1522" s="28">
        <v>1762</v>
      </c>
      <c r="P1522" s="28">
        <v>23</v>
      </c>
      <c r="Q1522" s="31">
        <f t="shared" si="152"/>
        <v>1.4541387024608499</v>
      </c>
      <c r="R1522" s="31">
        <f t="shared" si="153"/>
        <v>3.182825295043429</v>
      </c>
      <c r="S1522" s="92">
        <f t="shared" si="151"/>
        <v>1.4541387024608499</v>
      </c>
      <c r="T1522" s="32">
        <f t="shared" si="154"/>
        <v>1788</v>
      </c>
      <c r="U1522" s="32">
        <f t="shared" si="155"/>
        <v>17</v>
      </c>
    </row>
    <row r="1523" spans="1:21">
      <c r="A1523" s="6" t="s">
        <v>3327</v>
      </c>
      <c r="B1523" s="28">
        <v>47.48</v>
      </c>
      <c r="C1523" s="28">
        <v>64.41</v>
      </c>
      <c r="D1523" s="39">
        <v>0.73715261605340787</v>
      </c>
      <c r="E1523" s="41">
        <v>7.4039999999999995E-2</v>
      </c>
      <c r="F1523" s="41">
        <v>1.1199999999999999E-3</v>
      </c>
      <c r="G1523" s="41">
        <v>1.83049</v>
      </c>
      <c r="H1523" s="41">
        <v>2.4309999999999998E-2</v>
      </c>
      <c r="I1523" s="41">
        <v>0.17931</v>
      </c>
      <c r="J1523" s="41">
        <v>2.9399999999999999E-3</v>
      </c>
      <c r="K1523" s="28">
        <v>1043</v>
      </c>
      <c r="L1523" s="28">
        <v>15</v>
      </c>
      <c r="M1523" s="28">
        <v>1056</v>
      </c>
      <c r="N1523" s="28">
        <v>9</v>
      </c>
      <c r="O1523" s="28">
        <v>1063</v>
      </c>
      <c r="P1523" s="28">
        <v>16</v>
      </c>
      <c r="Q1523" s="31">
        <f t="shared" si="152"/>
        <v>-1.9175455417066223</v>
      </c>
      <c r="R1523" s="31">
        <f t="shared" si="153"/>
        <v>4.2434190481830525</v>
      </c>
      <c r="S1523" s="92">
        <f t="shared" si="151"/>
        <v>-1.9175455417066223</v>
      </c>
      <c r="T1523" s="32">
        <f t="shared" si="154"/>
        <v>1043</v>
      </c>
      <c r="U1523" s="32">
        <f t="shared" si="155"/>
        <v>15</v>
      </c>
    </row>
    <row r="1524" spans="1:21">
      <c r="A1524" s="6" t="s">
        <v>3328</v>
      </c>
      <c r="B1524" s="28">
        <v>75.12</v>
      </c>
      <c r="C1524" s="28">
        <v>122.79</v>
      </c>
      <c r="D1524" s="39">
        <v>0.61177620327388227</v>
      </c>
      <c r="E1524" s="41">
        <v>0.13109999999999999</v>
      </c>
      <c r="F1524" s="41">
        <v>1.2999999999999999E-3</v>
      </c>
      <c r="G1524" s="41">
        <v>7.24648</v>
      </c>
      <c r="H1524" s="41">
        <v>5.8689999999999999E-2</v>
      </c>
      <c r="I1524" s="41">
        <v>0.40090999999999999</v>
      </c>
      <c r="J1524" s="41">
        <v>6.1199999999999996E-3</v>
      </c>
      <c r="K1524" s="28">
        <v>2113</v>
      </c>
      <c r="L1524" s="28">
        <v>16</v>
      </c>
      <c r="M1524" s="28">
        <v>2142</v>
      </c>
      <c r="N1524" s="28">
        <v>7</v>
      </c>
      <c r="O1524" s="28">
        <v>2173</v>
      </c>
      <c r="P1524" s="28">
        <v>28</v>
      </c>
      <c r="Q1524" s="31">
        <f t="shared" si="152"/>
        <v>-2.8395646000946462</v>
      </c>
      <c r="R1524" s="31">
        <f t="shared" si="153"/>
        <v>3.0740026215944294</v>
      </c>
      <c r="S1524" s="92">
        <f t="shared" si="151"/>
        <v>-2.8395646000946462</v>
      </c>
      <c r="T1524" s="32">
        <f t="shared" si="154"/>
        <v>2113</v>
      </c>
      <c r="U1524" s="32">
        <f t="shared" si="155"/>
        <v>16</v>
      </c>
    </row>
    <row r="1525" spans="1:21">
      <c r="A1525" s="6" t="s">
        <v>3329</v>
      </c>
      <c r="B1525" s="28">
        <v>35.42</v>
      </c>
      <c r="C1525" s="28">
        <v>107.53</v>
      </c>
      <c r="D1525" s="39">
        <v>0.32939644750302244</v>
      </c>
      <c r="E1525" s="41">
        <v>6.089E-2</v>
      </c>
      <c r="F1525" s="41">
        <v>8.8000000000000003E-4</v>
      </c>
      <c r="G1525" s="41">
        <v>0.91217000000000004</v>
      </c>
      <c r="H1525" s="41">
        <v>1.146E-2</v>
      </c>
      <c r="I1525" s="41">
        <v>0.10865</v>
      </c>
      <c r="J1525" s="41">
        <v>1.73E-3</v>
      </c>
      <c r="K1525" s="28">
        <v>635</v>
      </c>
      <c r="L1525" s="28">
        <v>16</v>
      </c>
      <c r="M1525" s="28">
        <v>658</v>
      </c>
      <c r="N1525" s="28">
        <v>6</v>
      </c>
      <c r="O1525" s="28">
        <v>665</v>
      </c>
      <c r="P1525" s="28">
        <v>10</v>
      </c>
      <c r="Q1525" s="31">
        <f t="shared" si="152"/>
        <v>-4.7244094488188892</v>
      </c>
      <c r="R1525" s="31">
        <f t="shared" si="153"/>
        <v>6.1458526015082491</v>
      </c>
      <c r="S1525" s="92">
        <f t="shared" si="151"/>
        <v>-4.7244094488188892</v>
      </c>
      <c r="T1525" s="32">
        <f t="shared" si="154"/>
        <v>665</v>
      </c>
      <c r="U1525" s="32">
        <f t="shared" si="155"/>
        <v>10</v>
      </c>
    </row>
    <row r="1526" spans="1:21">
      <c r="A1526" s="6" t="s">
        <v>3330</v>
      </c>
      <c r="B1526" s="28">
        <v>110.72</v>
      </c>
      <c r="C1526" s="28">
        <v>368.18</v>
      </c>
      <c r="D1526" s="39">
        <v>0.30072247270356889</v>
      </c>
      <c r="E1526" s="41">
        <v>5.7239999999999999E-2</v>
      </c>
      <c r="F1526" s="41">
        <v>6.6E-4</v>
      </c>
      <c r="G1526" s="41">
        <v>0.67303000000000002</v>
      </c>
      <c r="H1526" s="41">
        <v>6.4599999999999996E-3</v>
      </c>
      <c r="I1526" s="41">
        <v>8.5290000000000005E-2</v>
      </c>
      <c r="J1526" s="41">
        <v>1.2999999999999999E-3</v>
      </c>
      <c r="K1526" s="28">
        <v>501</v>
      </c>
      <c r="L1526" s="28">
        <v>18</v>
      </c>
      <c r="M1526" s="28">
        <v>523</v>
      </c>
      <c r="N1526" s="28">
        <v>4</v>
      </c>
      <c r="O1526" s="28">
        <v>528</v>
      </c>
      <c r="P1526" s="28">
        <v>8</v>
      </c>
      <c r="Q1526" s="31">
        <f t="shared" si="152"/>
        <v>-5.3892215568862367</v>
      </c>
      <c r="R1526" s="31">
        <f t="shared" si="153"/>
        <v>8.2187375380962475</v>
      </c>
      <c r="S1526" s="92">
        <f t="shared" si="151"/>
        <v>-5.3892215568862367</v>
      </c>
      <c r="T1526" s="32">
        <f t="shared" si="154"/>
        <v>528</v>
      </c>
      <c r="U1526" s="32">
        <f t="shared" si="155"/>
        <v>8</v>
      </c>
    </row>
    <row r="1527" spans="1:21">
      <c r="A1527" s="6" t="s">
        <v>3331</v>
      </c>
      <c r="B1527" s="28">
        <v>162.85</v>
      </c>
      <c r="C1527" s="28">
        <v>100.67</v>
      </c>
      <c r="D1527" s="39">
        <v>1.6176616668322241</v>
      </c>
      <c r="E1527" s="41">
        <v>5.5660000000000001E-2</v>
      </c>
      <c r="F1527" s="41">
        <v>9.3999999999999997E-4</v>
      </c>
      <c r="G1527" s="41">
        <v>0.64732999999999996</v>
      </c>
      <c r="H1527" s="41">
        <v>9.6699999999999998E-3</v>
      </c>
      <c r="I1527" s="41">
        <v>8.4360000000000004E-2</v>
      </c>
      <c r="J1527" s="41">
        <v>1.3699999999999999E-3</v>
      </c>
      <c r="K1527" s="28">
        <v>439</v>
      </c>
      <c r="L1527" s="28">
        <v>16</v>
      </c>
      <c r="M1527" s="28">
        <v>507</v>
      </c>
      <c r="N1527" s="28">
        <v>6</v>
      </c>
      <c r="O1527" s="28">
        <v>522</v>
      </c>
      <c r="P1527" s="28">
        <v>8</v>
      </c>
      <c r="Q1527" s="31">
        <f t="shared" si="152"/>
        <v>-18.906605922551243</v>
      </c>
      <c r="R1527" s="31">
        <f t="shared" si="153"/>
        <v>9.4025620901733955</v>
      </c>
      <c r="S1527" s="92" t="str">
        <f t="shared" si="151"/>
        <v>X</v>
      </c>
      <c r="T1527" s="32">
        <f t="shared" si="154"/>
        <v>522</v>
      </c>
      <c r="U1527" s="32">
        <f t="shared" si="155"/>
        <v>8</v>
      </c>
    </row>
    <row r="1528" spans="1:21">
      <c r="A1528" s="6" t="s">
        <v>3332</v>
      </c>
      <c r="B1528" s="28">
        <v>95.22</v>
      </c>
      <c r="C1528" s="28">
        <v>88.01</v>
      </c>
      <c r="D1528" s="39">
        <v>1.0819225088058175</v>
      </c>
      <c r="E1528" s="41">
        <v>9.4100000000000003E-2</v>
      </c>
      <c r="F1528" s="41">
        <v>1.09E-3</v>
      </c>
      <c r="G1528" s="41">
        <v>3.1372</v>
      </c>
      <c r="H1528" s="41">
        <v>3.0550000000000001E-2</v>
      </c>
      <c r="I1528" s="41">
        <v>0.24182999999999999</v>
      </c>
      <c r="J1528" s="41">
        <v>3.7699999999999999E-3</v>
      </c>
      <c r="K1528" s="28">
        <v>1510</v>
      </c>
      <c r="L1528" s="28">
        <v>16</v>
      </c>
      <c r="M1528" s="28">
        <v>1442</v>
      </c>
      <c r="N1528" s="28">
        <v>7</v>
      </c>
      <c r="O1528" s="28">
        <v>1396</v>
      </c>
      <c r="P1528" s="28">
        <v>20</v>
      </c>
      <c r="Q1528" s="31">
        <f t="shared" si="152"/>
        <v>7.5496688741721885</v>
      </c>
      <c r="R1528" s="31">
        <f t="shared" si="153"/>
        <v>3.2948063649266586</v>
      </c>
      <c r="S1528" s="92">
        <f t="shared" si="151"/>
        <v>7.5496688741721885</v>
      </c>
      <c r="T1528" s="32">
        <f t="shared" si="154"/>
        <v>1510</v>
      </c>
      <c r="U1528" s="32">
        <f t="shared" si="155"/>
        <v>16</v>
      </c>
    </row>
    <row r="1529" spans="1:21">
      <c r="A1529" s="6" t="s">
        <v>3333</v>
      </c>
      <c r="B1529" s="28">
        <v>163.85</v>
      </c>
      <c r="C1529" s="28">
        <v>438.64</v>
      </c>
      <c r="D1529" s="39">
        <v>0.37354094473828198</v>
      </c>
      <c r="E1529" s="41">
        <v>9.7019999999999995E-2</v>
      </c>
      <c r="F1529" s="41">
        <v>9.1E-4</v>
      </c>
      <c r="G1529" s="41">
        <v>3.806</v>
      </c>
      <c r="H1529" s="41">
        <v>2.8639999999999999E-2</v>
      </c>
      <c r="I1529" s="41">
        <v>0.28454000000000002</v>
      </c>
      <c r="J1529" s="41">
        <v>4.2700000000000004E-3</v>
      </c>
      <c r="K1529" s="28">
        <v>1568</v>
      </c>
      <c r="L1529" s="28">
        <v>17</v>
      </c>
      <c r="M1529" s="28">
        <v>1594</v>
      </c>
      <c r="N1529" s="28">
        <v>6</v>
      </c>
      <c r="O1529" s="28">
        <v>1614</v>
      </c>
      <c r="P1529" s="28">
        <v>21</v>
      </c>
      <c r="Q1529" s="31">
        <f t="shared" si="152"/>
        <v>-2.9336734693877542</v>
      </c>
      <c r="R1529" s="31">
        <f t="shared" si="153"/>
        <v>3.486614454273175</v>
      </c>
      <c r="S1529" s="92">
        <f t="shared" si="151"/>
        <v>-2.9336734693877542</v>
      </c>
      <c r="T1529" s="32">
        <f t="shared" si="154"/>
        <v>1568</v>
      </c>
      <c r="U1529" s="32">
        <f t="shared" si="155"/>
        <v>17</v>
      </c>
    </row>
    <row r="1530" spans="1:21">
      <c r="A1530" s="6" t="s">
        <v>3334</v>
      </c>
      <c r="B1530" s="28">
        <v>41.36</v>
      </c>
      <c r="C1530" s="28">
        <v>89.65</v>
      </c>
      <c r="D1530" s="39">
        <v>0.46134969325153369</v>
      </c>
      <c r="E1530" s="41">
        <v>6.2260000000000003E-2</v>
      </c>
      <c r="F1530" s="41">
        <v>1.14E-3</v>
      </c>
      <c r="G1530" s="41">
        <v>0.91769999999999996</v>
      </c>
      <c r="H1530" s="41">
        <v>1.495E-2</v>
      </c>
      <c r="I1530" s="41">
        <v>0.10691000000000001</v>
      </c>
      <c r="J1530" s="41">
        <v>1.8E-3</v>
      </c>
      <c r="K1530" s="28">
        <v>683</v>
      </c>
      <c r="L1530" s="28">
        <v>16</v>
      </c>
      <c r="M1530" s="28">
        <v>661</v>
      </c>
      <c r="N1530" s="28">
        <v>8</v>
      </c>
      <c r="O1530" s="28">
        <v>655</v>
      </c>
      <c r="P1530" s="28">
        <v>10</v>
      </c>
      <c r="Q1530" s="31">
        <f t="shared" si="152"/>
        <v>4.0995607613469982</v>
      </c>
      <c r="R1530" s="31">
        <f t="shared" si="153"/>
        <v>5.3631140873390351</v>
      </c>
      <c r="S1530" s="92">
        <f t="shared" si="151"/>
        <v>4.0995607613469982</v>
      </c>
      <c r="T1530" s="32">
        <f t="shared" si="154"/>
        <v>655</v>
      </c>
      <c r="U1530" s="32">
        <f t="shared" si="155"/>
        <v>10</v>
      </c>
    </row>
    <row r="1531" spans="1:21">
      <c r="A1531" s="6" t="s">
        <v>3335</v>
      </c>
      <c r="B1531" s="28">
        <v>241.37</v>
      </c>
      <c r="C1531" s="28">
        <v>365.09</v>
      </c>
      <c r="D1531" s="39">
        <v>0.66112465419485611</v>
      </c>
      <c r="E1531" s="41">
        <v>9.3520000000000006E-2</v>
      </c>
      <c r="F1531" s="41">
        <v>8.9999999999999998E-4</v>
      </c>
      <c r="G1531" s="41">
        <v>3.3309199999999999</v>
      </c>
      <c r="H1531" s="41">
        <v>2.563E-2</v>
      </c>
      <c r="I1531" s="41">
        <v>0.25835999999999998</v>
      </c>
      <c r="J1531" s="41">
        <v>3.8899999999999998E-3</v>
      </c>
      <c r="K1531" s="28">
        <v>1498</v>
      </c>
      <c r="L1531" s="28">
        <v>17</v>
      </c>
      <c r="M1531" s="28">
        <v>1488</v>
      </c>
      <c r="N1531" s="28">
        <v>6</v>
      </c>
      <c r="O1531" s="28">
        <v>1481</v>
      </c>
      <c r="P1531" s="28">
        <v>20</v>
      </c>
      <c r="Q1531" s="31">
        <f t="shared" si="152"/>
        <v>1.1348464619492682</v>
      </c>
      <c r="R1531" s="31">
        <f t="shared" si="153"/>
        <v>3.4878873433967441</v>
      </c>
      <c r="S1531" s="92">
        <f t="shared" si="151"/>
        <v>1.1348464619492682</v>
      </c>
      <c r="T1531" s="32">
        <f t="shared" si="154"/>
        <v>1498</v>
      </c>
      <c r="U1531" s="32">
        <f t="shared" si="155"/>
        <v>17</v>
      </c>
    </row>
    <row r="1532" spans="1:21">
      <c r="A1532" s="6" t="s">
        <v>3336</v>
      </c>
      <c r="B1532" s="28">
        <v>228.77</v>
      </c>
      <c r="C1532" s="28">
        <v>199.24</v>
      </c>
      <c r="D1532" s="39">
        <v>1.1482132101987552</v>
      </c>
      <c r="E1532" s="41">
        <v>7.3090000000000002E-2</v>
      </c>
      <c r="F1532" s="41">
        <v>9.6000000000000002E-4</v>
      </c>
      <c r="G1532" s="41">
        <v>1.7429300000000001</v>
      </c>
      <c r="H1532" s="41">
        <v>1.9570000000000001E-2</v>
      </c>
      <c r="I1532" s="41">
        <v>0.17297999999999999</v>
      </c>
      <c r="J1532" s="41">
        <v>2.7299999999999998E-3</v>
      </c>
      <c r="K1532" s="28">
        <v>1016</v>
      </c>
      <c r="L1532" s="28">
        <v>16</v>
      </c>
      <c r="M1532" s="28">
        <v>1025</v>
      </c>
      <c r="N1532" s="28">
        <v>7</v>
      </c>
      <c r="O1532" s="28">
        <v>1029</v>
      </c>
      <c r="P1532" s="28">
        <v>15</v>
      </c>
      <c r="Q1532" s="31">
        <f t="shared" si="152"/>
        <v>-1.2795275590551158</v>
      </c>
      <c r="R1532" s="31">
        <f t="shared" si="153"/>
        <v>4.346753978488433</v>
      </c>
      <c r="S1532" s="92">
        <f t="shared" si="151"/>
        <v>-1.2795275590551158</v>
      </c>
      <c r="T1532" s="32">
        <f t="shared" si="154"/>
        <v>1016</v>
      </c>
      <c r="U1532" s="32">
        <f t="shared" si="155"/>
        <v>16</v>
      </c>
    </row>
    <row r="1533" spans="1:21">
      <c r="A1533" s="6" t="s">
        <v>3337</v>
      </c>
      <c r="B1533" s="28">
        <v>161.66</v>
      </c>
      <c r="C1533" s="28">
        <v>495.41</v>
      </c>
      <c r="D1533" s="39">
        <v>0.32631557699683089</v>
      </c>
      <c r="E1533" s="41">
        <v>5.8389999999999997E-2</v>
      </c>
      <c r="F1533" s="41">
        <v>6.2E-4</v>
      </c>
      <c r="G1533" s="41">
        <v>0.79874999999999996</v>
      </c>
      <c r="H1533" s="41">
        <v>6.96E-3</v>
      </c>
      <c r="I1533" s="41">
        <v>9.9229999999999999E-2</v>
      </c>
      <c r="J1533" s="41">
        <v>1.5E-3</v>
      </c>
      <c r="K1533" s="28">
        <v>544</v>
      </c>
      <c r="L1533" s="28">
        <v>18</v>
      </c>
      <c r="M1533" s="28">
        <v>596</v>
      </c>
      <c r="N1533" s="28">
        <v>4</v>
      </c>
      <c r="O1533" s="28">
        <v>610</v>
      </c>
      <c r="P1533" s="28">
        <v>9</v>
      </c>
      <c r="Q1533" s="31">
        <f t="shared" si="152"/>
        <v>-12.132352941176471</v>
      </c>
      <c r="R1533" s="31">
        <f t="shared" si="153"/>
        <v>8.1248064611833914</v>
      </c>
      <c r="S1533" s="92">
        <f t="shared" si="151"/>
        <v>-12.132352941176471</v>
      </c>
      <c r="T1533" s="32">
        <f t="shared" si="154"/>
        <v>610</v>
      </c>
      <c r="U1533" s="32">
        <f t="shared" si="155"/>
        <v>9</v>
      </c>
    </row>
    <row r="1534" spans="1:21">
      <c r="A1534" s="6" t="s">
        <v>3338</v>
      </c>
      <c r="B1534" s="28">
        <v>195.56</v>
      </c>
      <c r="C1534" s="28">
        <v>196.09</v>
      </c>
      <c r="D1534" s="39">
        <v>0.99729715946759145</v>
      </c>
      <c r="E1534" s="41">
        <v>5.713E-2</v>
      </c>
      <c r="F1534" s="41">
        <v>8.1999999999999998E-4</v>
      </c>
      <c r="G1534" s="41">
        <v>0.63758999999999999</v>
      </c>
      <c r="H1534" s="41">
        <v>7.8799999999999999E-3</v>
      </c>
      <c r="I1534" s="41">
        <v>8.0949999999999994E-2</v>
      </c>
      <c r="J1534" s="41">
        <v>1.2700000000000001E-3</v>
      </c>
      <c r="K1534" s="28">
        <v>497</v>
      </c>
      <c r="L1534" s="28">
        <v>16</v>
      </c>
      <c r="M1534" s="28">
        <v>501</v>
      </c>
      <c r="N1534" s="28">
        <v>5</v>
      </c>
      <c r="O1534" s="28">
        <v>502</v>
      </c>
      <c r="P1534" s="28">
        <v>8</v>
      </c>
      <c r="Q1534" s="31">
        <f t="shared" si="152"/>
        <v>-1.0060362173038184</v>
      </c>
      <c r="R1534" s="31">
        <f t="shared" si="153"/>
        <v>7.2566034961375729</v>
      </c>
      <c r="S1534" s="92">
        <f t="shared" si="151"/>
        <v>-1.0060362173038184</v>
      </c>
      <c r="T1534" s="32">
        <f t="shared" si="154"/>
        <v>502</v>
      </c>
      <c r="U1534" s="32">
        <f t="shared" si="155"/>
        <v>8</v>
      </c>
    </row>
    <row r="1535" spans="1:21">
      <c r="A1535" s="6" t="s">
        <v>3339</v>
      </c>
      <c r="B1535" s="28">
        <v>50.32</v>
      </c>
      <c r="C1535" s="28">
        <v>124.28</v>
      </c>
      <c r="D1535" s="39">
        <v>0.40489217895075635</v>
      </c>
      <c r="E1535" s="41">
        <v>0.15964999999999999</v>
      </c>
      <c r="F1535" s="41">
        <v>1.5900000000000001E-3</v>
      </c>
      <c r="G1535" s="41">
        <v>10.002079999999999</v>
      </c>
      <c r="H1535" s="41">
        <v>8.2049999999999998E-2</v>
      </c>
      <c r="I1535" s="41">
        <v>0.45445000000000002</v>
      </c>
      <c r="J1535" s="41">
        <v>6.9699999999999996E-3</v>
      </c>
      <c r="K1535" s="28">
        <v>2452</v>
      </c>
      <c r="L1535" s="28">
        <v>15</v>
      </c>
      <c r="M1535" s="28">
        <v>2435</v>
      </c>
      <c r="N1535" s="28">
        <v>8</v>
      </c>
      <c r="O1535" s="28">
        <v>2415</v>
      </c>
      <c r="P1535" s="28">
        <v>31</v>
      </c>
      <c r="Q1535" s="31">
        <f t="shared" si="152"/>
        <v>1.5089722675367012</v>
      </c>
      <c r="R1535" s="31">
        <f t="shared" si="153"/>
        <v>2.8010087887797357</v>
      </c>
      <c r="S1535" s="92">
        <f t="shared" si="151"/>
        <v>1.5089722675367012</v>
      </c>
      <c r="T1535" s="32">
        <f t="shared" si="154"/>
        <v>2452</v>
      </c>
      <c r="U1535" s="32">
        <f t="shared" si="155"/>
        <v>15</v>
      </c>
    </row>
    <row r="1536" spans="1:21">
      <c r="A1536" s="6" t="s">
        <v>3340</v>
      </c>
      <c r="B1536" s="28">
        <v>206.7</v>
      </c>
      <c r="C1536" s="28">
        <v>430.53</v>
      </c>
      <c r="D1536" s="39">
        <v>0.48010591596404434</v>
      </c>
      <c r="E1536" s="41">
        <v>8.8330000000000006E-2</v>
      </c>
      <c r="F1536" s="41">
        <v>8.4000000000000003E-4</v>
      </c>
      <c r="G1536" s="41">
        <v>3.0164</v>
      </c>
      <c r="H1536" s="41">
        <v>2.3019999999999999E-2</v>
      </c>
      <c r="I1536" s="41">
        <v>0.24773000000000001</v>
      </c>
      <c r="J1536" s="41">
        <v>3.7100000000000002E-3</v>
      </c>
      <c r="K1536" s="28">
        <v>1390</v>
      </c>
      <c r="L1536" s="28">
        <v>17</v>
      </c>
      <c r="M1536" s="28">
        <v>1412</v>
      </c>
      <c r="N1536" s="28">
        <v>6</v>
      </c>
      <c r="O1536" s="28">
        <v>1427</v>
      </c>
      <c r="P1536" s="28">
        <v>19</v>
      </c>
      <c r="Q1536" s="31">
        <f t="shared" si="152"/>
        <v>-2.6618705035971191</v>
      </c>
      <c r="R1536" s="31">
        <f t="shared" si="153"/>
        <v>3.7120918607815545</v>
      </c>
      <c r="S1536" s="92">
        <f t="shared" si="151"/>
        <v>-2.6618705035971191</v>
      </c>
      <c r="T1536" s="32">
        <f t="shared" si="154"/>
        <v>1390</v>
      </c>
      <c r="U1536" s="32">
        <f t="shared" si="155"/>
        <v>17</v>
      </c>
    </row>
    <row r="1537" spans="1:21">
      <c r="A1537" s="6" t="s">
        <v>3341</v>
      </c>
      <c r="B1537" s="28">
        <v>142.07</v>
      </c>
      <c r="C1537" s="28">
        <v>251.05</v>
      </c>
      <c r="D1537" s="39">
        <v>0.56590320653256321</v>
      </c>
      <c r="E1537" s="41">
        <v>7.0180000000000006E-2</v>
      </c>
      <c r="F1537" s="41">
        <v>2.0699999999999998E-3</v>
      </c>
      <c r="G1537" s="41">
        <v>1.52044</v>
      </c>
      <c r="H1537" s="41">
        <v>3.7780000000000001E-2</v>
      </c>
      <c r="I1537" s="41">
        <v>0.15712000000000001</v>
      </c>
      <c r="J1537" s="41">
        <v>2.5200000000000001E-3</v>
      </c>
      <c r="K1537" s="28">
        <v>934</v>
      </c>
      <c r="L1537" s="28">
        <v>62</v>
      </c>
      <c r="M1537" s="28">
        <v>939</v>
      </c>
      <c r="N1537" s="28">
        <v>15</v>
      </c>
      <c r="O1537" s="28">
        <v>941</v>
      </c>
      <c r="P1537" s="28">
        <v>14</v>
      </c>
      <c r="Q1537" s="31">
        <f t="shared" si="152"/>
        <v>-0.74946466809422407</v>
      </c>
      <c r="R1537" s="31">
        <f t="shared" si="153"/>
        <v>13.707565836960484</v>
      </c>
      <c r="S1537" s="92">
        <f t="shared" si="151"/>
        <v>-0.74946466809422407</v>
      </c>
      <c r="T1537" s="32">
        <f t="shared" si="154"/>
        <v>941</v>
      </c>
      <c r="U1537" s="32">
        <f t="shared" si="155"/>
        <v>14</v>
      </c>
    </row>
    <row r="1538" spans="1:21">
      <c r="A1538" s="6" t="s">
        <v>3342</v>
      </c>
      <c r="B1538" s="28">
        <v>54.92</v>
      </c>
      <c r="C1538" s="28">
        <v>73.95</v>
      </c>
      <c r="D1538" s="39">
        <v>0.74266396213657881</v>
      </c>
      <c r="E1538" s="41">
        <v>7.2349999999999998E-2</v>
      </c>
      <c r="F1538" s="41">
        <v>1.15E-3</v>
      </c>
      <c r="G1538" s="41">
        <v>1.6108</v>
      </c>
      <c r="H1538" s="41">
        <v>2.249E-2</v>
      </c>
      <c r="I1538" s="41">
        <v>0.16150999999999999</v>
      </c>
      <c r="J1538" s="41">
        <v>2.6700000000000001E-3</v>
      </c>
      <c r="K1538" s="28">
        <v>996</v>
      </c>
      <c r="L1538" s="28">
        <v>15</v>
      </c>
      <c r="M1538" s="28">
        <v>974</v>
      </c>
      <c r="N1538" s="28">
        <v>9</v>
      </c>
      <c r="O1538" s="28">
        <v>965</v>
      </c>
      <c r="P1538" s="28">
        <v>15</v>
      </c>
      <c r="Q1538" s="31">
        <f t="shared" si="152"/>
        <v>3.1124497991967925</v>
      </c>
      <c r="R1538" s="31">
        <f t="shared" si="153"/>
        <v>4.1939131467956079</v>
      </c>
      <c r="S1538" s="92">
        <f t="shared" si="151"/>
        <v>3.1124497991967925</v>
      </c>
      <c r="T1538" s="32">
        <f t="shared" si="154"/>
        <v>965</v>
      </c>
      <c r="U1538" s="32">
        <f t="shared" si="155"/>
        <v>15</v>
      </c>
    </row>
    <row r="1539" spans="1:21">
      <c r="A1539" s="6" t="s">
        <v>3343</v>
      </c>
      <c r="B1539" s="28">
        <v>111.78</v>
      </c>
      <c r="C1539" s="28">
        <v>281.88</v>
      </c>
      <c r="D1539" s="39">
        <v>0.39655172413793105</v>
      </c>
      <c r="E1539" s="41">
        <v>6.9959999999999994E-2</v>
      </c>
      <c r="F1539" s="41">
        <v>7.6999999999999996E-4</v>
      </c>
      <c r="G1539" s="41">
        <v>1.5714699999999999</v>
      </c>
      <c r="H1539" s="41">
        <v>1.4330000000000001E-2</v>
      </c>
      <c r="I1539" s="41">
        <v>0.16295999999999999</v>
      </c>
      <c r="J1539" s="41">
        <v>2.48E-3</v>
      </c>
      <c r="K1539" s="28">
        <v>927</v>
      </c>
      <c r="L1539" s="28">
        <v>17</v>
      </c>
      <c r="M1539" s="28">
        <v>959</v>
      </c>
      <c r="N1539" s="28">
        <v>6</v>
      </c>
      <c r="O1539" s="28">
        <v>973</v>
      </c>
      <c r="P1539" s="28">
        <v>14</v>
      </c>
      <c r="Q1539" s="31">
        <f t="shared" si="152"/>
        <v>-4.9622437971952538</v>
      </c>
      <c r="R1539" s="31">
        <f t="shared" si="153"/>
        <v>4.89325619778307</v>
      </c>
      <c r="S1539" s="92">
        <f t="shared" si="151"/>
        <v>-4.9622437971952538</v>
      </c>
      <c r="T1539" s="32">
        <f t="shared" si="154"/>
        <v>973</v>
      </c>
      <c r="U1539" s="32">
        <f t="shared" si="155"/>
        <v>14</v>
      </c>
    </row>
    <row r="1540" spans="1:21">
      <c r="A1540" s="6" t="s">
        <v>3344</v>
      </c>
      <c r="B1540" s="28">
        <v>265.89</v>
      </c>
      <c r="C1540" s="28">
        <v>324.26</v>
      </c>
      <c r="D1540" s="39">
        <v>0.81999013137605625</v>
      </c>
      <c r="E1540" s="41">
        <v>8.6279999999999996E-2</v>
      </c>
      <c r="F1540" s="41">
        <v>1.06E-3</v>
      </c>
      <c r="G1540" s="41">
        <v>2.8281299999999998</v>
      </c>
      <c r="H1540" s="41">
        <v>2.9440000000000001E-2</v>
      </c>
      <c r="I1540" s="41">
        <v>0.23777999999999999</v>
      </c>
      <c r="J1540" s="41">
        <v>3.7399999999999998E-3</v>
      </c>
      <c r="K1540" s="28">
        <v>1344</v>
      </c>
      <c r="L1540" s="28">
        <v>15</v>
      </c>
      <c r="M1540" s="28">
        <v>1363</v>
      </c>
      <c r="N1540" s="28">
        <v>8</v>
      </c>
      <c r="O1540" s="28">
        <v>1375</v>
      </c>
      <c r="P1540" s="28">
        <v>19</v>
      </c>
      <c r="Q1540" s="31">
        <f t="shared" si="152"/>
        <v>-2.3065476190476275</v>
      </c>
      <c r="R1540" s="31">
        <f t="shared" si="153"/>
        <v>3.6344244716215965</v>
      </c>
      <c r="S1540" s="92">
        <f t="shared" ref="S1540:S1603" si="156">IF(OR(Q1540-R1540&gt;10,Q1540+R1540&lt;-5),"X",Q1540)</f>
        <v>-2.3065476190476275</v>
      </c>
      <c r="T1540" s="32">
        <f t="shared" si="154"/>
        <v>1344</v>
      </c>
      <c r="U1540" s="32">
        <f t="shared" si="155"/>
        <v>15</v>
      </c>
    </row>
    <row r="1541" spans="1:21">
      <c r="A1541" s="6" t="s">
        <v>3345</v>
      </c>
      <c r="B1541" s="28">
        <v>55.97</v>
      </c>
      <c r="C1541" s="28">
        <v>50.48</v>
      </c>
      <c r="D1541" s="39">
        <v>1.1087559429477021</v>
      </c>
      <c r="E1541" s="41">
        <v>7.1400000000000005E-2</v>
      </c>
      <c r="F1541" s="41">
        <v>1.2899999999999999E-3</v>
      </c>
      <c r="G1541" s="41">
        <v>1.6209100000000001</v>
      </c>
      <c r="H1541" s="41">
        <v>2.5899999999999999E-2</v>
      </c>
      <c r="I1541" s="41">
        <v>0.16469</v>
      </c>
      <c r="J1541" s="41">
        <v>2.81E-3</v>
      </c>
      <c r="K1541" s="28">
        <v>969</v>
      </c>
      <c r="L1541" s="28">
        <v>16</v>
      </c>
      <c r="M1541" s="28">
        <v>978</v>
      </c>
      <c r="N1541" s="28">
        <v>10</v>
      </c>
      <c r="O1541" s="28">
        <v>983</v>
      </c>
      <c r="P1541" s="28">
        <v>16</v>
      </c>
      <c r="Q1541" s="31">
        <f t="shared" si="152"/>
        <v>-1.4447884416924683</v>
      </c>
      <c r="R1541" s="31">
        <f t="shared" si="153"/>
        <v>4.7041201895545868</v>
      </c>
      <c r="S1541" s="92">
        <f t="shared" si="156"/>
        <v>-1.4447884416924683</v>
      </c>
      <c r="T1541" s="32">
        <f t="shared" si="154"/>
        <v>983</v>
      </c>
      <c r="U1541" s="32">
        <f t="shared" si="155"/>
        <v>16</v>
      </c>
    </row>
    <row r="1542" spans="1:21">
      <c r="A1542" s="6" t="s">
        <v>3346</v>
      </c>
      <c r="B1542" s="28">
        <v>111.45</v>
      </c>
      <c r="C1542" s="28">
        <v>238.32</v>
      </c>
      <c r="D1542" s="39">
        <v>0.46764853977844917</v>
      </c>
      <c r="E1542" s="41">
        <v>6.615E-2</v>
      </c>
      <c r="F1542" s="41">
        <v>7.2999999999999996E-4</v>
      </c>
      <c r="G1542" s="41">
        <v>1.4536800000000001</v>
      </c>
      <c r="H1542" s="41">
        <v>1.338E-2</v>
      </c>
      <c r="I1542" s="41">
        <v>0.15942000000000001</v>
      </c>
      <c r="J1542" s="41">
        <v>2.4299999999999999E-3</v>
      </c>
      <c r="K1542" s="28">
        <v>811</v>
      </c>
      <c r="L1542" s="28">
        <v>17</v>
      </c>
      <c r="M1542" s="28">
        <v>911</v>
      </c>
      <c r="N1542" s="28">
        <v>6</v>
      </c>
      <c r="O1542" s="28">
        <v>954</v>
      </c>
      <c r="P1542" s="28">
        <v>14</v>
      </c>
      <c r="Q1542" s="31">
        <f t="shared" si="152"/>
        <v>-17.632552404438972</v>
      </c>
      <c r="R1542" s="31">
        <f t="shared" si="153"/>
        <v>6.0199977735548922</v>
      </c>
      <c r="S1542" s="92" t="str">
        <f t="shared" si="156"/>
        <v>X</v>
      </c>
      <c r="T1542" s="32">
        <f t="shared" si="154"/>
        <v>954</v>
      </c>
      <c r="U1542" s="32">
        <f t="shared" si="155"/>
        <v>14</v>
      </c>
    </row>
    <row r="1543" spans="1:21">
      <c r="A1543" s="6" t="s">
        <v>3347</v>
      </c>
      <c r="B1543" s="28">
        <v>229.3</v>
      </c>
      <c r="C1543" s="28">
        <v>465.76</v>
      </c>
      <c r="D1543" s="39">
        <v>0.49231363792511168</v>
      </c>
      <c r="E1543" s="41">
        <v>6.5920000000000006E-2</v>
      </c>
      <c r="F1543" s="41">
        <v>6.6E-4</v>
      </c>
      <c r="G1543" s="41">
        <v>1.3480700000000001</v>
      </c>
      <c r="H1543" s="41">
        <v>1.085E-2</v>
      </c>
      <c r="I1543" s="41">
        <v>0.14835000000000001</v>
      </c>
      <c r="J1543" s="41">
        <v>2.2200000000000002E-3</v>
      </c>
      <c r="K1543" s="28">
        <v>804</v>
      </c>
      <c r="L1543" s="28">
        <v>18</v>
      </c>
      <c r="M1543" s="28">
        <v>867</v>
      </c>
      <c r="N1543" s="28">
        <v>5</v>
      </c>
      <c r="O1543" s="28">
        <v>892</v>
      </c>
      <c r="P1543" s="28">
        <v>12</v>
      </c>
      <c r="Q1543" s="31">
        <f t="shared" si="152"/>
        <v>-10.945273631840791</v>
      </c>
      <c r="R1543" s="31">
        <f t="shared" si="153"/>
        <v>5.7955760790098392</v>
      </c>
      <c r="S1543" s="92" t="str">
        <f t="shared" si="156"/>
        <v>X</v>
      </c>
      <c r="T1543" s="32">
        <f t="shared" si="154"/>
        <v>892</v>
      </c>
      <c r="U1543" s="32">
        <f t="shared" si="155"/>
        <v>12</v>
      </c>
    </row>
    <row r="1544" spans="1:21">
      <c r="A1544" s="6" t="s">
        <v>3348</v>
      </c>
      <c r="B1544" s="28">
        <v>146.77000000000001</v>
      </c>
      <c r="C1544" s="28">
        <v>170.93</v>
      </c>
      <c r="D1544" s="39">
        <v>0.8586555900076055</v>
      </c>
      <c r="E1544" s="41">
        <v>0.14978</v>
      </c>
      <c r="F1544" s="41">
        <v>1.4599999999999999E-3</v>
      </c>
      <c r="G1544" s="41">
        <v>8.5764300000000002</v>
      </c>
      <c r="H1544" s="41">
        <v>6.7760000000000001E-2</v>
      </c>
      <c r="I1544" s="41">
        <v>0.41538999999999998</v>
      </c>
      <c r="J1544" s="41">
        <v>6.2899999999999996E-3</v>
      </c>
      <c r="K1544" s="28">
        <v>2343</v>
      </c>
      <c r="L1544" s="28">
        <v>15</v>
      </c>
      <c r="M1544" s="28">
        <v>2294</v>
      </c>
      <c r="N1544" s="28">
        <v>7</v>
      </c>
      <c r="O1544" s="28">
        <v>2240</v>
      </c>
      <c r="P1544" s="28">
        <v>29</v>
      </c>
      <c r="Q1544" s="31">
        <f t="shared" si="152"/>
        <v>4.3960734101579195</v>
      </c>
      <c r="R1544" s="31">
        <f t="shared" si="153"/>
        <v>2.7615884844921892</v>
      </c>
      <c r="S1544" s="92">
        <f t="shared" si="156"/>
        <v>4.3960734101579195</v>
      </c>
      <c r="T1544" s="32">
        <f t="shared" si="154"/>
        <v>2343</v>
      </c>
      <c r="U1544" s="32">
        <f t="shared" si="155"/>
        <v>15</v>
      </c>
    </row>
    <row r="1545" spans="1:21">
      <c r="A1545" s="6" t="s">
        <v>3349</v>
      </c>
      <c r="B1545" s="28">
        <v>67.489999999999995</v>
      </c>
      <c r="C1545" s="28">
        <v>950.85</v>
      </c>
      <c r="D1545" s="39">
        <v>7.0978598096440026E-2</v>
      </c>
      <c r="E1545" s="41">
        <v>6.8750000000000006E-2</v>
      </c>
      <c r="F1545" s="41">
        <v>6.4999999999999997E-4</v>
      </c>
      <c r="G1545" s="41">
        <v>1.4220200000000001</v>
      </c>
      <c r="H1545" s="41">
        <v>1.0659999999999999E-2</v>
      </c>
      <c r="I1545" s="41">
        <v>0.15004000000000001</v>
      </c>
      <c r="J1545" s="41">
        <v>2.2300000000000002E-3</v>
      </c>
      <c r="K1545" s="28">
        <v>891</v>
      </c>
      <c r="L1545" s="28">
        <v>18</v>
      </c>
      <c r="M1545" s="28">
        <v>898</v>
      </c>
      <c r="N1545" s="28">
        <v>4</v>
      </c>
      <c r="O1545" s="28">
        <v>901</v>
      </c>
      <c r="P1545" s="28">
        <v>13</v>
      </c>
      <c r="Q1545" s="31">
        <f t="shared" si="152"/>
        <v>-1.1223344556677839</v>
      </c>
      <c r="R1545" s="31">
        <f t="shared" si="153"/>
        <v>5.0208057533410262</v>
      </c>
      <c r="S1545" s="92">
        <f t="shared" si="156"/>
        <v>-1.1223344556677839</v>
      </c>
      <c r="T1545" s="32">
        <f t="shared" si="154"/>
        <v>901</v>
      </c>
      <c r="U1545" s="32">
        <f t="shared" si="155"/>
        <v>13</v>
      </c>
    </row>
    <row r="1546" spans="1:21">
      <c r="A1546" s="6" t="s">
        <v>3350</v>
      </c>
      <c r="B1546" s="28">
        <v>94.61</v>
      </c>
      <c r="C1546" s="28">
        <v>384.84</v>
      </c>
      <c r="D1546" s="39">
        <v>0.24584242802203515</v>
      </c>
      <c r="E1546" s="41">
        <v>7.3209999999999997E-2</v>
      </c>
      <c r="F1546" s="41">
        <v>7.2999999999999996E-4</v>
      </c>
      <c r="G1546" s="41">
        <v>1.9152499999999999</v>
      </c>
      <c r="H1546" s="41">
        <v>1.5310000000000001E-2</v>
      </c>
      <c r="I1546" s="41">
        <v>0.18978999999999999</v>
      </c>
      <c r="J1546" s="41">
        <v>2.8500000000000001E-3</v>
      </c>
      <c r="K1546" s="28">
        <v>1020</v>
      </c>
      <c r="L1546" s="28">
        <v>18</v>
      </c>
      <c r="M1546" s="28">
        <v>1086</v>
      </c>
      <c r="N1546" s="28">
        <v>5</v>
      </c>
      <c r="O1546" s="28">
        <v>1120</v>
      </c>
      <c r="P1546" s="28">
        <v>15</v>
      </c>
      <c r="Q1546" s="31">
        <f t="shared" si="152"/>
        <v>-9.8039215686274606</v>
      </c>
      <c r="R1546" s="31">
        <f t="shared" si="153"/>
        <v>4.865130655423874</v>
      </c>
      <c r="S1546" s="92">
        <f t="shared" si="156"/>
        <v>-9.8039215686274606</v>
      </c>
      <c r="T1546" s="32">
        <f t="shared" si="154"/>
        <v>1020</v>
      </c>
      <c r="U1546" s="32">
        <f t="shared" si="155"/>
        <v>18</v>
      </c>
    </row>
    <row r="1547" spans="1:21">
      <c r="A1547" s="6" t="s">
        <v>3351</v>
      </c>
      <c r="B1547" s="28">
        <v>261.73</v>
      </c>
      <c r="C1547" s="28">
        <v>668.39</v>
      </c>
      <c r="D1547" s="39">
        <v>0.39158275856909891</v>
      </c>
      <c r="E1547" s="41">
        <v>5.7849999999999999E-2</v>
      </c>
      <c r="F1547" s="41">
        <v>5.8E-4</v>
      </c>
      <c r="G1547" s="41">
        <v>0.82330000000000003</v>
      </c>
      <c r="H1547" s="41">
        <v>6.7200000000000003E-3</v>
      </c>
      <c r="I1547" s="41">
        <v>0.10324</v>
      </c>
      <c r="J1547" s="41">
        <v>1.5499999999999999E-3</v>
      </c>
      <c r="K1547" s="28">
        <v>524</v>
      </c>
      <c r="L1547" s="28">
        <v>19</v>
      </c>
      <c r="M1547" s="28">
        <v>610</v>
      </c>
      <c r="N1547" s="28">
        <v>4</v>
      </c>
      <c r="O1547" s="28">
        <v>633</v>
      </c>
      <c r="P1547" s="28">
        <v>9</v>
      </c>
      <c r="Q1547" s="31">
        <f t="shared" si="152"/>
        <v>-20.801526717557262</v>
      </c>
      <c r="R1547" s="31">
        <f t="shared" si="153"/>
        <v>9.4098300299665212</v>
      </c>
      <c r="S1547" s="92" t="str">
        <f t="shared" si="156"/>
        <v>X</v>
      </c>
      <c r="T1547" s="32">
        <f t="shared" si="154"/>
        <v>633</v>
      </c>
      <c r="U1547" s="32">
        <f t="shared" si="155"/>
        <v>9</v>
      </c>
    </row>
    <row r="1548" spans="1:21">
      <c r="A1548" s="6" t="s">
        <v>3352</v>
      </c>
      <c r="B1548" s="28">
        <v>147.07</v>
      </c>
      <c r="C1548" s="28">
        <v>356.28</v>
      </c>
      <c r="D1548" s="39">
        <v>0.41279330863365893</v>
      </c>
      <c r="E1548" s="41">
        <v>9.64E-2</v>
      </c>
      <c r="F1548" s="41">
        <v>9.2000000000000003E-4</v>
      </c>
      <c r="G1548" s="41">
        <v>3.7243300000000001</v>
      </c>
      <c r="H1548" s="41">
        <v>2.8389999999999999E-2</v>
      </c>
      <c r="I1548" s="41">
        <v>0.28027000000000002</v>
      </c>
      <c r="J1548" s="41">
        <v>4.1900000000000001E-3</v>
      </c>
      <c r="K1548" s="28">
        <v>1556</v>
      </c>
      <c r="L1548" s="28">
        <v>17</v>
      </c>
      <c r="M1548" s="28">
        <v>1577</v>
      </c>
      <c r="N1548" s="28">
        <v>6</v>
      </c>
      <c r="O1548" s="28">
        <v>1593</v>
      </c>
      <c r="P1548" s="28">
        <v>21</v>
      </c>
      <c r="Q1548" s="31">
        <f t="shared" si="152"/>
        <v>-2.3778920308483276</v>
      </c>
      <c r="R1548" s="31">
        <f t="shared" si="153"/>
        <v>3.5057416538144461</v>
      </c>
      <c r="S1548" s="92">
        <f t="shared" si="156"/>
        <v>-2.3778920308483276</v>
      </c>
      <c r="T1548" s="32">
        <f t="shared" si="154"/>
        <v>1556</v>
      </c>
      <c r="U1548" s="32">
        <f t="shared" si="155"/>
        <v>17</v>
      </c>
    </row>
    <row r="1549" spans="1:21">
      <c r="A1549" s="6" t="s">
        <v>3353</v>
      </c>
      <c r="B1549" s="28">
        <v>150.81</v>
      </c>
      <c r="C1549" s="28">
        <v>207.79</v>
      </c>
      <c r="D1549" s="39">
        <v>0.72578083642138702</v>
      </c>
      <c r="E1549" s="41">
        <v>7.5429999999999997E-2</v>
      </c>
      <c r="F1549" s="41">
        <v>7.9000000000000001E-4</v>
      </c>
      <c r="G1549" s="41">
        <v>1.9927900000000001</v>
      </c>
      <c r="H1549" s="41">
        <v>1.721E-2</v>
      </c>
      <c r="I1549" s="41">
        <v>0.19167000000000001</v>
      </c>
      <c r="J1549" s="41">
        <v>2.8999999999999998E-3</v>
      </c>
      <c r="K1549" s="28">
        <v>1080</v>
      </c>
      <c r="L1549" s="28">
        <v>17</v>
      </c>
      <c r="M1549" s="28">
        <v>1113</v>
      </c>
      <c r="N1549" s="28">
        <v>6</v>
      </c>
      <c r="O1549" s="28">
        <v>1130</v>
      </c>
      <c r="P1549" s="28">
        <v>16</v>
      </c>
      <c r="Q1549" s="31">
        <f t="shared" si="152"/>
        <v>-4.629629629629628</v>
      </c>
      <c r="R1549" s="31">
        <f t="shared" si="153"/>
        <v>4.4304512993536012</v>
      </c>
      <c r="S1549" s="92">
        <f t="shared" si="156"/>
        <v>-4.629629629629628</v>
      </c>
      <c r="T1549" s="32">
        <f t="shared" si="154"/>
        <v>1080</v>
      </c>
      <c r="U1549" s="32">
        <f t="shared" si="155"/>
        <v>17</v>
      </c>
    </row>
    <row r="1550" spans="1:21">
      <c r="A1550" s="6" t="s">
        <v>3354</v>
      </c>
      <c r="B1550" s="28">
        <v>156.51</v>
      </c>
      <c r="C1550" s="28">
        <v>480.19</v>
      </c>
      <c r="D1550" s="39">
        <v>0.32593348466232114</v>
      </c>
      <c r="E1550" s="41">
        <v>6.8210000000000007E-2</v>
      </c>
      <c r="F1550" s="41">
        <v>6.7000000000000002E-4</v>
      </c>
      <c r="G1550" s="41">
        <v>1.54176</v>
      </c>
      <c r="H1550" s="41">
        <v>1.2149999999999999E-2</v>
      </c>
      <c r="I1550" s="41">
        <v>0.16399</v>
      </c>
      <c r="J1550" s="41">
        <v>2.4499999999999999E-3</v>
      </c>
      <c r="K1550" s="28">
        <v>875</v>
      </c>
      <c r="L1550" s="28">
        <v>18</v>
      </c>
      <c r="M1550" s="28">
        <v>947</v>
      </c>
      <c r="N1550" s="28">
        <v>5</v>
      </c>
      <c r="O1550" s="28">
        <v>979</v>
      </c>
      <c r="P1550" s="28">
        <v>14</v>
      </c>
      <c r="Q1550" s="31">
        <f t="shared" si="152"/>
        <v>-11.885714285714277</v>
      </c>
      <c r="R1550" s="31">
        <f t="shared" si="153"/>
        <v>5.606277918639476</v>
      </c>
      <c r="S1550" s="92" t="str">
        <f t="shared" si="156"/>
        <v>X</v>
      </c>
      <c r="T1550" s="32">
        <f t="shared" si="154"/>
        <v>979</v>
      </c>
      <c r="U1550" s="32">
        <f t="shared" si="155"/>
        <v>14</v>
      </c>
    </row>
    <row r="1551" spans="1:21">
      <c r="A1551" s="6" t="s">
        <v>3355</v>
      </c>
      <c r="B1551" s="28">
        <v>84.26</v>
      </c>
      <c r="C1551" s="28">
        <v>166.06</v>
      </c>
      <c r="D1551" s="39">
        <v>0.50740696133927499</v>
      </c>
      <c r="E1551" s="41">
        <v>6.898E-2</v>
      </c>
      <c r="F1551" s="41">
        <v>1.0399999999999999E-3</v>
      </c>
      <c r="G1551" s="41">
        <v>1.4010899999999999</v>
      </c>
      <c r="H1551" s="41">
        <v>1.8270000000000002E-2</v>
      </c>
      <c r="I1551" s="41">
        <v>0.14735999999999999</v>
      </c>
      <c r="J1551" s="41">
        <v>2.3800000000000002E-3</v>
      </c>
      <c r="K1551" s="28">
        <v>898</v>
      </c>
      <c r="L1551" s="28">
        <v>15</v>
      </c>
      <c r="M1551" s="28">
        <v>889</v>
      </c>
      <c r="N1551" s="28">
        <v>8</v>
      </c>
      <c r="O1551" s="28">
        <v>886</v>
      </c>
      <c r="P1551" s="28">
        <v>13</v>
      </c>
      <c r="Q1551" s="31">
        <f t="shared" si="152"/>
        <v>1.3363028953229383</v>
      </c>
      <c r="R1551" s="31">
        <f t="shared" si="153"/>
        <v>4.3871706599618223</v>
      </c>
      <c r="S1551" s="92">
        <f t="shared" si="156"/>
        <v>1.3363028953229383</v>
      </c>
      <c r="T1551" s="32">
        <f t="shared" si="154"/>
        <v>886</v>
      </c>
      <c r="U1551" s="32">
        <f t="shared" si="155"/>
        <v>13</v>
      </c>
    </row>
    <row r="1552" spans="1:21">
      <c r="A1552" s="6" t="s">
        <v>3356</v>
      </c>
      <c r="B1552" s="28">
        <v>113.57</v>
      </c>
      <c r="C1552" s="28">
        <v>586.02</v>
      </c>
      <c r="D1552" s="39">
        <v>0.19379884645575235</v>
      </c>
      <c r="E1552" s="41">
        <v>6.7580000000000001E-2</v>
      </c>
      <c r="F1552" s="41">
        <v>6.6E-4</v>
      </c>
      <c r="G1552" s="41">
        <v>1.5156799999999999</v>
      </c>
      <c r="H1552" s="41">
        <v>1.176E-2</v>
      </c>
      <c r="I1552" s="41">
        <v>0.16270000000000001</v>
      </c>
      <c r="J1552" s="41">
        <v>2.4299999999999999E-3</v>
      </c>
      <c r="K1552" s="28">
        <v>856</v>
      </c>
      <c r="L1552" s="28">
        <v>18</v>
      </c>
      <c r="M1552" s="28">
        <v>937</v>
      </c>
      <c r="N1552" s="28">
        <v>5</v>
      </c>
      <c r="O1552" s="28">
        <v>972</v>
      </c>
      <c r="P1552" s="28">
        <v>13</v>
      </c>
      <c r="Q1552" s="31">
        <f t="shared" si="152"/>
        <v>-13.551401869158886</v>
      </c>
      <c r="R1552" s="31">
        <f t="shared" si="153"/>
        <v>5.659624325128318</v>
      </c>
      <c r="S1552" s="92" t="str">
        <f t="shared" si="156"/>
        <v>X</v>
      </c>
      <c r="T1552" s="32">
        <f t="shared" si="154"/>
        <v>972</v>
      </c>
      <c r="U1552" s="32">
        <f t="shared" si="155"/>
        <v>13</v>
      </c>
    </row>
    <row r="1553" spans="1:21">
      <c r="A1553" s="6" t="s">
        <v>3357</v>
      </c>
      <c r="B1553" s="28">
        <v>73.739999999999995</v>
      </c>
      <c r="C1553" s="28">
        <v>240.83</v>
      </c>
      <c r="D1553" s="39">
        <v>0.3061910891500228</v>
      </c>
      <c r="E1553" s="41">
        <v>7.2969999999999993E-2</v>
      </c>
      <c r="F1553" s="41">
        <v>7.6000000000000004E-4</v>
      </c>
      <c r="G1553" s="41">
        <v>1.91388</v>
      </c>
      <c r="H1553" s="41">
        <v>1.6219999999999998E-2</v>
      </c>
      <c r="I1553" s="41">
        <v>0.19028</v>
      </c>
      <c r="J1553" s="41">
        <v>2.8700000000000002E-3</v>
      </c>
      <c r="K1553" s="28">
        <v>1013</v>
      </c>
      <c r="L1553" s="28">
        <v>17</v>
      </c>
      <c r="M1553" s="28">
        <v>1086</v>
      </c>
      <c r="N1553" s="28">
        <v>6</v>
      </c>
      <c r="O1553" s="28">
        <v>1123</v>
      </c>
      <c r="P1553" s="28">
        <v>16</v>
      </c>
      <c r="Q1553" s="31">
        <f t="shared" si="152"/>
        <v>-10.858835143139189</v>
      </c>
      <c r="R1553" s="31">
        <f t="shared" si="153"/>
        <v>4.8809257438440765</v>
      </c>
      <c r="S1553" s="92" t="str">
        <f t="shared" si="156"/>
        <v>X</v>
      </c>
      <c r="T1553" s="32">
        <f t="shared" si="154"/>
        <v>1013</v>
      </c>
      <c r="U1553" s="32">
        <f t="shared" si="155"/>
        <v>17</v>
      </c>
    </row>
    <row r="1554" spans="1:21">
      <c r="A1554" s="6" t="s">
        <v>3358</v>
      </c>
      <c r="B1554" s="28">
        <v>314.8</v>
      </c>
      <c r="C1554" s="28">
        <v>464.68</v>
      </c>
      <c r="D1554" s="39">
        <v>0.6774554532151158</v>
      </c>
      <c r="E1554" s="41">
        <v>7.9960000000000003E-2</v>
      </c>
      <c r="F1554" s="41">
        <v>7.6999999999999996E-4</v>
      </c>
      <c r="G1554" s="41">
        <v>2.44591</v>
      </c>
      <c r="H1554" s="41">
        <v>1.874E-2</v>
      </c>
      <c r="I1554" s="41">
        <v>0.22192000000000001</v>
      </c>
      <c r="J1554" s="41">
        <v>3.31E-3</v>
      </c>
      <c r="K1554" s="28">
        <v>1196</v>
      </c>
      <c r="L1554" s="28">
        <v>18</v>
      </c>
      <c r="M1554" s="28">
        <v>1256</v>
      </c>
      <c r="N1554" s="28">
        <v>6</v>
      </c>
      <c r="O1554" s="28">
        <v>1292</v>
      </c>
      <c r="P1554" s="28">
        <v>17</v>
      </c>
      <c r="Q1554" s="31">
        <f t="shared" si="152"/>
        <v>-8.026755852842804</v>
      </c>
      <c r="R1554" s="31">
        <f t="shared" si="153"/>
        <v>4.3191130340621102</v>
      </c>
      <c r="S1554" s="92">
        <f t="shared" si="156"/>
        <v>-8.026755852842804</v>
      </c>
      <c r="T1554" s="32">
        <f t="shared" si="154"/>
        <v>1196</v>
      </c>
      <c r="U1554" s="32">
        <f t="shared" si="155"/>
        <v>18</v>
      </c>
    </row>
    <row r="1555" spans="1:21">
      <c r="A1555" s="6" t="s">
        <v>3359</v>
      </c>
      <c r="B1555" s="28">
        <v>1587.89</v>
      </c>
      <c r="C1555" s="28">
        <v>365.02</v>
      </c>
      <c r="D1555" s="39">
        <v>4.3501451975234238</v>
      </c>
      <c r="E1555" s="41">
        <v>6.9519999999999998E-2</v>
      </c>
      <c r="F1555" s="41">
        <v>8.0999999999999996E-4</v>
      </c>
      <c r="G1555" s="41">
        <v>1.3356300000000001</v>
      </c>
      <c r="H1555" s="41">
        <v>1.3089999999999999E-2</v>
      </c>
      <c r="I1555" s="41">
        <v>0.13938</v>
      </c>
      <c r="J1555" s="41">
        <v>2.1299999999999999E-3</v>
      </c>
      <c r="K1555" s="28">
        <v>914</v>
      </c>
      <c r="L1555" s="28">
        <v>16</v>
      </c>
      <c r="M1555" s="28">
        <v>861</v>
      </c>
      <c r="N1555" s="28">
        <v>6</v>
      </c>
      <c r="O1555" s="28">
        <v>841</v>
      </c>
      <c r="P1555" s="28">
        <v>12</v>
      </c>
      <c r="Q1555" s="31">
        <f t="shared" si="152"/>
        <v>7.986870897155363</v>
      </c>
      <c r="R1555" s="31">
        <f t="shared" si="153"/>
        <v>4.1560532131564294</v>
      </c>
      <c r="S1555" s="92">
        <f t="shared" si="156"/>
        <v>7.986870897155363</v>
      </c>
      <c r="T1555" s="32">
        <f t="shared" si="154"/>
        <v>841</v>
      </c>
      <c r="U1555" s="32">
        <f t="shared" si="155"/>
        <v>12</v>
      </c>
    </row>
    <row r="1556" spans="1:21">
      <c r="A1556" s="6" t="s">
        <v>3360</v>
      </c>
      <c r="B1556" s="28">
        <v>173.71</v>
      </c>
      <c r="C1556" s="28">
        <v>684.68</v>
      </c>
      <c r="D1556" s="39">
        <v>0.25370976222468894</v>
      </c>
      <c r="E1556" s="41">
        <v>6.8159999999999998E-2</v>
      </c>
      <c r="F1556" s="41">
        <v>6.6E-4</v>
      </c>
      <c r="G1556" s="41">
        <v>1.5009699999999999</v>
      </c>
      <c r="H1556" s="41">
        <v>1.155E-2</v>
      </c>
      <c r="I1556" s="41">
        <v>0.15977</v>
      </c>
      <c r="J1556" s="41">
        <v>2.3800000000000002E-3</v>
      </c>
      <c r="K1556" s="28">
        <v>873</v>
      </c>
      <c r="L1556" s="28">
        <v>18</v>
      </c>
      <c r="M1556" s="28">
        <v>931</v>
      </c>
      <c r="N1556" s="28">
        <v>5</v>
      </c>
      <c r="O1556" s="28">
        <v>955</v>
      </c>
      <c r="P1556" s="28">
        <v>13</v>
      </c>
      <c r="Q1556" s="31">
        <f t="shared" si="152"/>
        <v>-9.3928980526918782</v>
      </c>
      <c r="R1556" s="31">
        <f t="shared" si="153"/>
        <v>5.4055006804029988</v>
      </c>
      <c r="S1556" s="92">
        <f t="shared" si="156"/>
        <v>-9.3928980526918782</v>
      </c>
      <c r="T1556" s="32">
        <f t="shared" si="154"/>
        <v>955</v>
      </c>
      <c r="U1556" s="32">
        <f t="shared" si="155"/>
        <v>13</v>
      </c>
    </row>
    <row r="1557" spans="1:21">
      <c r="A1557" s="6" t="s">
        <v>3361</v>
      </c>
      <c r="B1557" s="28">
        <v>50.22</v>
      </c>
      <c r="C1557" s="28">
        <v>131.87</v>
      </c>
      <c r="D1557" s="39">
        <v>0.38082960491393036</v>
      </c>
      <c r="E1557" s="41">
        <v>0.10322000000000001</v>
      </c>
      <c r="F1557" s="41">
        <v>1.09E-3</v>
      </c>
      <c r="G1557" s="41">
        <v>4.3043699999999996</v>
      </c>
      <c r="H1557" s="41">
        <v>3.7409999999999999E-2</v>
      </c>
      <c r="I1557" s="41">
        <v>0.30254999999999999</v>
      </c>
      <c r="J1557" s="41">
        <v>4.6100000000000004E-3</v>
      </c>
      <c r="K1557" s="28">
        <v>1683</v>
      </c>
      <c r="L1557" s="28">
        <v>16</v>
      </c>
      <c r="M1557" s="28">
        <v>1694</v>
      </c>
      <c r="N1557" s="28">
        <v>7</v>
      </c>
      <c r="O1557" s="28">
        <v>1704</v>
      </c>
      <c r="P1557" s="28">
        <v>23</v>
      </c>
      <c r="Q1557" s="31">
        <f t="shared" si="152"/>
        <v>-1.2477718360071277</v>
      </c>
      <c r="R1557" s="31">
        <f t="shared" si="153"/>
        <v>3.3431180204167319</v>
      </c>
      <c r="S1557" s="92">
        <f t="shared" si="156"/>
        <v>-1.2477718360071277</v>
      </c>
      <c r="T1557" s="32">
        <f t="shared" si="154"/>
        <v>1683</v>
      </c>
      <c r="U1557" s="32">
        <f t="shared" si="155"/>
        <v>16</v>
      </c>
    </row>
    <row r="1558" spans="1:21">
      <c r="A1558" s="6" t="s">
        <v>3362</v>
      </c>
      <c r="B1558" s="28">
        <v>42.73</v>
      </c>
      <c r="C1558" s="28">
        <v>157.4</v>
      </c>
      <c r="D1558" s="39">
        <v>0.27147395171537481</v>
      </c>
      <c r="E1558" s="41">
        <v>0.10322000000000001</v>
      </c>
      <c r="F1558" s="41">
        <v>1.0399999999999999E-3</v>
      </c>
      <c r="G1558" s="41">
        <v>4.3751600000000002</v>
      </c>
      <c r="H1558" s="41">
        <v>3.576E-2</v>
      </c>
      <c r="I1558" s="41">
        <v>0.30752000000000002</v>
      </c>
      <c r="J1558" s="41">
        <v>4.64E-3</v>
      </c>
      <c r="K1558" s="28">
        <v>1683</v>
      </c>
      <c r="L1558" s="28">
        <v>16</v>
      </c>
      <c r="M1558" s="28">
        <v>1708</v>
      </c>
      <c r="N1558" s="28">
        <v>7</v>
      </c>
      <c r="O1558" s="28">
        <v>1728</v>
      </c>
      <c r="P1558" s="28">
        <v>23</v>
      </c>
      <c r="Q1558" s="31">
        <f t="shared" si="152"/>
        <v>-2.673796791443861</v>
      </c>
      <c r="R1558" s="31">
        <f t="shared" si="153"/>
        <v>3.358804396302506</v>
      </c>
      <c r="S1558" s="92">
        <f t="shared" si="156"/>
        <v>-2.673796791443861</v>
      </c>
      <c r="T1558" s="32">
        <f t="shared" si="154"/>
        <v>1683</v>
      </c>
      <c r="U1558" s="32">
        <f t="shared" si="155"/>
        <v>16</v>
      </c>
    </row>
    <row r="1559" spans="1:21">
      <c r="A1559" s="6" t="s">
        <v>3363</v>
      </c>
      <c r="B1559" s="28">
        <v>253.86</v>
      </c>
      <c r="C1559" s="28">
        <v>341.47</v>
      </c>
      <c r="D1559" s="39">
        <v>0.74343280522447064</v>
      </c>
      <c r="E1559" s="41">
        <v>5.5910000000000001E-2</v>
      </c>
      <c r="F1559" s="41">
        <v>6.8999999999999997E-4</v>
      </c>
      <c r="G1559" s="41">
        <v>0.64861000000000002</v>
      </c>
      <c r="H1559" s="41">
        <v>6.79E-3</v>
      </c>
      <c r="I1559" s="41">
        <v>8.4159999999999999E-2</v>
      </c>
      <c r="J1559" s="41">
        <v>1.2899999999999999E-3</v>
      </c>
      <c r="K1559" s="28">
        <v>449</v>
      </c>
      <c r="L1559" s="28">
        <v>17</v>
      </c>
      <c r="M1559" s="28">
        <v>508</v>
      </c>
      <c r="N1559" s="28">
        <v>4</v>
      </c>
      <c r="O1559" s="28">
        <v>521</v>
      </c>
      <c r="P1559" s="28">
        <v>8</v>
      </c>
      <c r="Q1559" s="31">
        <f t="shared" si="152"/>
        <v>-16.035634743875281</v>
      </c>
      <c r="R1559" s="31">
        <f t="shared" si="153"/>
        <v>9.481761030992141</v>
      </c>
      <c r="S1559" s="92" t="str">
        <f t="shared" si="156"/>
        <v>X</v>
      </c>
      <c r="T1559" s="32">
        <f t="shared" si="154"/>
        <v>521</v>
      </c>
      <c r="U1559" s="32">
        <f t="shared" si="155"/>
        <v>8</v>
      </c>
    </row>
    <row r="1560" spans="1:21">
      <c r="A1560" s="6" t="s">
        <v>3364</v>
      </c>
      <c r="B1560" s="28">
        <v>17.71</v>
      </c>
      <c r="C1560" s="28">
        <v>44.53</v>
      </c>
      <c r="D1560" s="39">
        <v>0.39770940938693017</v>
      </c>
      <c r="E1560" s="41">
        <v>6.8640000000000007E-2</v>
      </c>
      <c r="F1560" s="41">
        <v>1.1900000000000001E-3</v>
      </c>
      <c r="G1560" s="41">
        <v>1.3750599999999999</v>
      </c>
      <c r="H1560" s="41">
        <v>2.0990000000000002E-2</v>
      </c>
      <c r="I1560" s="41">
        <v>0.14535000000000001</v>
      </c>
      <c r="J1560" s="41">
        <v>2.4299999999999999E-3</v>
      </c>
      <c r="K1560" s="28">
        <v>888</v>
      </c>
      <c r="L1560" s="28">
        <v>15</v>
      </c>
      <c r="M1560" s="28">
        <v>878</v>
      </c>
      <c r="N1560" s="28">
        <v>9</v>
      </c>
      <c r="O1560" s="28">
        <v>875</v>
      </c>
      <c r="P1560" s="28">
        <v>14</v>
      </c>
      <c r="Q1560" s="31">
        <f t="shared" si="152"/>
        <v>1.4639639639639657</v>
      </c>
      <c r="R1560" s="31">
        <f t="shared" si="153"/>
        <v>4.5852027306819565</v>
      </c>
      <c r="S1560" s="92">
        <f t="shared" si="156"/>
        <v>1.4639639639639657</v>
      </c>
      <c r="T1560" s="32">
        <f t="shared" si="154"/>
        <v>875</v>
      </c>
      <c r="U1560" s="32">
        <f t="shared" si="155"/>
        <v>14</v>
      </c>
    </row>
    <row r="1561" spans="1:21">
      <c r="A1561" s="6" t="s">
        <v>3365</v>
      </c>
      <c r="B1561" s="28">
        <v>212.17</v>
      </c>
      <c r="C1561" s="28">
        <v>648.85</v>
      </c>
      <c r="D1561" s="39">
        <v>0.32699391230638819</v>
      </c>
      <c r="E1561" s="41">
        <v>7.0930000000000007E-2</v>
      </c>
      <c r="F1561" s="41">
        <v>7.6000000000000004E-4</v>
      </c>
      <c r="G1561" s="41">
        <v>1.52935</v>
      </c>
      <c r="H1561" s="41">
        <v>1.34E-2</v>
      </c>
      <c r="I1561" s="41">
        <v>0.15644</v>
      </c>
      <c r="J1561" s="41">
        <v>2.3600000000000001E-3</v>
      </c>
      <c r="K1561" s="28">
        <v>955</v>
      </c>
      <c r="L1561" s="28">
        <v>17</v>
      </c>
      <c r="M1561" s="28">
        <v>942</v>
      </c>
      <c r="N1561" s="28">
        <v>5</v>
      </c>
      <c r="O1561" s="28">
        <v>937</v>
      </c>
      <c r="P1561" s="28">
        <v>13</v>
      </c>
      <c r="Q1561" s="31">
        <f t="shared" si="152"/>
        <v>1.8848167539266991</v>
      </c>
      <c r="R1561" s="31">
        <f t="shared" si="153"/>
        <v>4.4287545709512806</v>
      </c>
      <c r="S1561" s="92">
        <f t="shared" si="156"/>
        <v>1.8848167539266991</v>
      </c>
      <c r="T1561" s="32">
        <f t="shared" si="154"/>
        <v>937</v>
      </c>
      <c r="U1561" s="32">
        <f t="shared" si="155"/>
        <v>13</v>
      </c>
    </row>
    <row r="1562" spans="1:21">
      <c r="A1562" s="6" t="s">
        <v>3366</v>
      </c>
      <c r="B1562" s="28">
        <v>62.87</v>
      </c>
      <c r="C1562" s="28">
        <v>280.64999999999998</v>
      </c>
      <c r="D1562" s="39">
        <v>0.22401567789061108</v>
      </c>
      <c r="E1562" s="41">
        <v>6.7419999999999994E-2</v>
      </c>
      <c r="F1562" s="41">
        <v>7.2000000000000005E-4</v>
      </c>
      <c r="G1562" s="41">
        <v>1.4388399999999999</v>
      </c>
      <c r="H1562" s="41">
        <v>1.2529999999999999E-2</v>
      </c>
      <c r="I1562" s="41">
        <v>0.15484000000000001</v>
      </c>
      <c r="J1562" s="41">
        <v>2.33E-3</v>
      </c>
      <c r="K1562" s="28">
        <v>851</v>
      </c>
      <c r="L1562" s="28">
        <v>17</v>
      </c>
      <c r="M1562" s="28">
        <v>905</v>
      </c>
      <c r="N1562" s="28">
        <v>5</v>
      </c>
      <c r="O1562" s="28">
        <v>928</v>
      </c>
      <c r="P1562" s="28">
        <v>13</v>
      </c>
      <c r="Q1562" s="31">
        <f t="shared" si="152"/>
        <v>-9.0481786133959972</v>
      </c>
      <c r="R1562" s="31">
        <f t="shared" si="153"/>
        <v>5.3212916086553159</v>
      </c>
      <c r="S1562" s="92">
        <f t="shared" si="156"/>
        <v>-9.0481786133959972</v>
      </c>
      <c r="T1562" s="32">
        <f t="shared" si="154"/>
        <v>928</v>
      </c>
      <c r="U1562" s="32">
        <f t="shared" si="155"/>
        <v>13</v>
      </c>
    </row>
    <row r="1563" spans="1:21">
      <c r="A1563" s="6" t="s">
        <v>3367</v>
      </c>
      <c r="B1563" s="28">
        <v>18.46</v>
      </c>
      <c r="C1563" s="28">
        <v>47.73</v>
      </c>
      <c r="D1563" s="39">
        <v>0.38675885187513098</v>
      </c>
      <c r="E1563" s="41">
        <v>0.11482000000000001</v>
      </c>
      <c r="F1563" s="41">
        <v>2.7599999999999999E-3</v>
      </c>
      <c r="G1563" s="41">
        <v>4.0243799999999998</v>
      </c>
      <c r="H1563" s="41">
        <v>7.0620000000000002E-2</v>
      </c>
      <c r="I1563" s="41">
        <v>0.25420999999999999</v>
      </c>
      <c r="J1563" s="41">
        <v>4.1700000000000001E-3</v>
      </c>
      <c r="K1563" s="28">
        <v>1877</v>
      </c>
      <c r="L1563" s="28">
        <v>44</v>
      </c>
      <c r="M1563" s="28">
        <v>1639</v>
      </c>
      <c r="N1563" s="28">
        <v>14</v>
      </c>
      <c r="O1563" s="28">
        <v>1460</v>
      </c>
      <c r="P1563" s="28">
        <v>21</v>
      </c>
      <c r="Q1563" s="31">
        <f t="shared" si="152"/>
        <v>22.216302610548745</v>
      </c>
      <c r="R1563" s="31">
        <f t="shared" si="153"/>
        <v>4.2785230100682492</v>
      </c>
      <c r="S1563" s="92" t="str">
        <f t="shared" si="156"/>
        <v>X</v>
      </c>
      <c r="T1563" s="32">
        <f t="shared" si="154"/>
        <v>1877</v>
      </c>
      <c r="U1563" s="32">
        <f t="shared" si="155"/>
        <v>44</v>
      </c>
    </row>
    <row r="1564" spans="1:21">
      <c r="A1564" s="6" t="s">
        <v>3368</v>
      </c>
      <c r="B1564" s="28">
        <v>421.37</v>
      </c>
      <c r="C1564" s="28">
        <v>305.76</v>
      </c>
      <c r="D1564" s="39">
        <v>1.3781070120355836</v>
      </c>
      <c r="E1564" s="41">
        <v>6.8720000000000003E-2</v>
      </c>
      <c r="F1564" s="41">
        <v>7.1000000000000002E-4</v>
      </c>
      <c r="G1564" s="41">
        <v>1.5309600000000001</v>
      </c>
      <c r="H1564" s="41">
        <v>1.2919999999999999E-2</v>
      </c>
      <c r="I1564" s="41">
        <v>0.16163</v>
      </c>
      <c r="J1564" s="41">
        <v>2.4199999999999998E-3</v>
      </c>
      <c r="K1564" s="28">
        <v>890</v>
      </c>
      <c r="L1564" s="28">
        <v>17</v>
      </c>
      <c r="M1564" s="28">
        <v>943</v>
      </c>
      <c r="N1564" s="28">
        <v>5</v>
      </c>
      <c r="O1564" s="28">
        <v>966</v>
      </c>
      <c r="P1564" s="28">
        <v>13</v>
      </c>
      <c r="Q1564" s="31">
        <f t="shared" si="152"/>
        <v>-8.5393258426966323</v>
      </c>
      <c r="R1564" s="31">
        <f t="shared" si="153"/>
        <v>5.0722077735546423</v>
      </c>
      <c r="S1564" s="92">
        <f t="shared" si="156"/>
        <v>-8.5393258426966323</v>
      </c>
      <c r="T1564" s="32">
        <f t="shared" si="154"/>
        <v>966</v>
      </c>
      <c r="U1564" s="32">
        <f t="shared" si="155"/>
        <v>13</v>
      </c>
    </row>
    <row r="1565" spans="1:21">
      <c r="A1565" s="6" t="s">
        <v>3369</v>
      </c>
      <c r="B1565" s="28">
        <v>210.59</v>
      </c>
      <c r="C1565" s="28">
        <v>207.71</v>
      </c>
      <c r="D1565" s="39">
        <v>1.0138654855327138</v>
      </c>
      <c r="E1565" s="41">
        <v>6.3829999999999998E-2</v>
      </c>
      <c r="F1565" s="41">
        <v>7.2999999999999996E-4</v>
      </c>
      <c r="G1565" s="41">
        <v>1.1690400000000001</v>
      </c>
      <c r="H1565" s="41">
        <v>1.1220000000000001E-2</v>
      </c>
      <c r="I1565" s="41">
        <v>0.13288</v>
      </c>
      <c r="J1565" s="41">
        <v>2.0200000000000001E-3</v>
      </c>
      <c r="K1565" s="28">
        <v>736</v>
      </c>
      <c r="L1565" s="28">
        <v>17</v>
      </c>
      <c r="M1565" s="28">
        <v>786</v>
      </c>
      <c r="N1565" s="28">
        <v>5</v>
      </c>
      <c r="O1565" s="28">
        <v>804</v>
      </c>
      <c r="P1565" s="28">
        <v>11</v>
      </c>
      <c r="Q1565" s="31">
        <f t="shared" si="152"/>
        <v>-9.2391304347826164</v>
      </c>
      <c r="R1565" s="31">
        <f t="shared" si="153"/>
        <v>5.8652178078043606</v>
      </c>
      <c r="S1565" s="92">
        <f t="shared" si="156"/>
        <v>-9.2391304347826164</v>
      </c>
      <c r="T1565" s="32">
        <f t="shared" si="154"/>
        <v>804</v>
      </c>
      <c r="U1565" s="32">
        <f t="shared" si="155"/>
        <v>11</v>
      </c>
    </row>
    <row r="1566" spans="1:21">
      <c r="A1566" s="6" t="s">
        <v>3370</v>
      </c>
      <c r="B1566" s="28">
        <v>70.13</v>
      </c>
      <c r="C1566" s="28">
        <v>113.37</v>
      </c>
      <c r="D1566" s="39">
        <v>0.61859398429919721</v>
      </c>
      <c r="E1566" s="41">
        <v>8.5959999999999995E-2</v>
      </c>
      <c r="F1566" s="41">
        <v>9.5E-4</v>
      </c>
      <c r="G1566" s="41">
        <v>2.9466999999999999</v>
      </c>
      <c r="H1566" s="41">
        <v>2.7040000000000002E-2</v>
      </c>
      <c r="I1566" s="41">
        <v>0.24870999999999999</v>
      </c>
      <c r="J1566" s="41">
        <v>3.8E-3</v>
      </c>
      <c r="K1566" s="28">
        <v>1337</v>
      </c>
      <c r="L1566" s="28">
        <v>16</v>
      </c>
      <c r="M1566" s="28">
        <v>1394</v>
      </c>
      <c r="N1566" s="28">
        <v>7</v>
      </c>
      <c r="O1566" s="28">
        <v>1432</v>
      </c>
      <c r="P1566" s="28">
        <v>20</v>
      </c>
      <c r="Q1566" s="31">
        <f t="shared" si="152"/>
        <v>-7.1054599850411293</v>
      </c>
      <c r="R1566" s="31">
        <f t="shared" si="153"/>
        <v>3.939814800965459</v>
      </c>
      <c r="S1566" s="92">
        <f t="shared" si="156"/>
        <v>-7.1054599850411293</v>
      </c>
      <c r="T1566" s="32">
        <f t="shared" si="154"/>
        <v>1337</v>
      </c>
      <c r="U1566" s="32">
        <f t="shared" si="155"/>
        <v>16</v>
      </c>
    </row>
    <row r="1567" spans="1:21">
      <c r="A1567" s="6" t="s">
        <v>3371</v>
      </c>
      <c r="B1567" s="28">
        <v>159.16999999999999</v>
      </c>
      <c r="C1567" s="28">
        <v>43</v>
      </c>
      <c r="D1567" s="39">
        <v>3.7016279069767437</v>
      </c>
      <c r="E1567" s="41">
        <v>0.15986</v>
      </c>
      <c r="F1567" s="41">
        <v>1.75E-3</v>
      </c>
      <c r="G1567" s="41">
        <v>10.069739999999999</v>
      </c>
      <c r="H1567" s="41">
        <v>9.3270000000000006E-2</v>
      </c>
      <c r="I1567" s="41">
        <v>0.45704</v>
      </c>
      <c r="J1567" s="41">
        <v>7.1700000000000002E-3</v>
      </c>
      <c r="K1567" s="28">
        <v>2454</v>
      </c>
      <c r="L1567" s="28">
        <v>15</v>
      </c>
      <c r="M1567" s="28">
        <v>2441</v>
      </c>
      <c r="N1567" s="28">
        <v>9</v>
      </c>
      <c r="O1567" s="28">
        <v>2426</v>
      </c>
      <c r="P1567" s="28">
        <v>32</v>
      </c>
      <c r="Q1567" s="31">
        <f t="shared" si="152"/>
        <v>1.1409942950285301</v>
      </c>
      <c r="R1567" s="31">
        <f t="shared" si="153"/>
        <v>2.8744004124159384</v>
      </c>
      <c r="S1567" s="92">
        <f t="shared" si="156"/>
        <v>1.1409942950285301</v>
      </c>
      <c r="T1567" s="32">
        <f t="shared" si="154"/>
        <v>2454</v>
      </c>
      <c r="U1567" s="32">
        <f t="shared" si="155"/>
        <v>15</v>
      </c>
    </row>
    <row r="1568" spans="1:21">
      <c r="A1568" s="6" t="s">
        <v>3372</v>
      </c>
      <c r="B1568" s="28">
        <v>181.35</v>
      </c>
      <c r="C1568" s="28">
        <v>191.11</v>
      </c>
      <c r="D1568" s="39">
        <v>0.94892993563916062</v>
      </c>
      <c r="E1568" s="41">
        <v>5.5230000000000001E-2</v>
      </c>
      <c r="F1568" s="41">
        <v>7.7999999999999999E-4</v>
      </c>
      <c r="G1568" s="41">
        <v>0.64261999999999997</v>
      </c>
      <c r="H1568" s="41">
        <v>7.8100000000000001E-3</v>
      </c>
      <c r="I1568" s="41">
        <v>8.4419999999999995E-2</v>
      </c>
      <c r="J1568" s="41">
        <v>1.31E-3</v>
      </c>
      <c r="K1568" s="28">
        <v>422</v>
      </c>
      <c r="L1568" s="28">
        <v>16</v>
      </c>
      <c r="M1568" s="28">
        <v>504</v>
      </c>
      <c r="N1568" s="28">
        <v>5</v>
      </c>
      <c r="O1568" s="28">
        <v>522</v>
      </c>
      <c r="P1568" s="28">
        <v>8</v>
      </c>
      <c r="Q1568" s="31">
        <f t="shared" ref="Q1568:Q1623" si="157">(1-O1568/K1568)*100</f>
        <v>-23.696682464454977</v>
      </c>
      <c r="R1568" s="31">
        <f t="shared" ref="R1568:R1623" si="158">SQRT((2*P1568)^2*(-1/K1568)^2+(2*L1568)^2*(O1568/K1568^2)^2)*100</f>
        <v>10.117148683507905</v>
      </c>
      <c r="S1568" s="92" t="str">
        <f t="shared" si="156"/>
        <v>X</v>
      </c>
      <c r="T1568" s="32">
        <f t="shared" ref="T1568:T1623" si="159">IF(O1568&lt;=1000,O1568,K1568)</f>
        <v>522</v>
      </c>
      <c r="U1568" s="32">
        <f t="shared" ref="U1568:U1623" si="160">IF(T1568&lt;=1000,P1568,L1568)</f>
        <v>8</v>
      </c>
    </row>
    <row r="1569" spans="1:21">
      <c r="A1569" s="6" t="s">
        <v>3373</v>
      </c>
      <c r="B1569" s="28">
        <v>13.59</v>
      </c>
      <c r="C1569" s="28">
        <v>88.36</v>
      </c>
      <c r="D1569" s="39">
        <v>0.15380262562245359</v>
      </c>
      <c r="E1569" s="41">
        <v>0.15548999999999999</v>
      </c>
      <c r="F1569" s="41">
        <v>1.66E-3</v>
      </c>
      <c r="G1569" s="41">
        <v>8.7982499999999995</v>
      </c>
      <c r="H1569" s="41">
        <v>7.8240000000000004E-2</v>
      </c>
      <c r="I1569" s="41">
        <v>0.41055000000000003</v>
      </c>
      <c r="J1569" s="41">
        <v>6.3600000000000002E-3</v>
      </c>
      <c r="K1569" s="28">
        <v>2407</v>
      </c>
      <c r="L1569" s="28">
        <v>15</v>
      </c>
      <c r="M1569" s="28">
        <v>2317</v>
      </c>
      <c r="N1569" s="28">
        <v>8</v>
      </c>
      <c r="O1569" s="28">
        <v>2217</v>
      </c>
      <c r="P1569" s="28">
        <v>29</v>
      </c>
      <c r="Q1569" s="31">
        <f t="shared" si="157"/>
        <v>7.893643539675943</v>
      </c>
      <c r="R1569" s="31">
        <f t="shared" si="158"/>
        <v>2.6691232166106209</v>
      </c>
      <c r="S1569" s="92">
        <f t="shared" si="156"/>
        <v>7.893643539675943</v>
      </c>
      <c r="T1569" s="32">
        <f t="shared" si="159"/>
        <v>2407</v>
      </c>
      <c r="U1569" s="32">
        <f t="shared" si="160"/>
        <v>15</v>
      </c>
    </row>
    <row r="1570" spans="1:21">
      <c r="A1570" s="6" t="s">
        <v>3374</v>
      </c>
      <c r="B1570" s="28">
        <v>45.66</v>
      </c>
      <c r="C1570" s="28">
        <v>496.12</v>
      </c>
      <c r="D1570" s="39">
        <v>9.2034185277755379E-2</v>
      </c>
      <c r="E1570" s="41">
        <v>8.9730000000000004E-2</v>
      </c>
      <c r="F1570" s="41">
        <v>8.7000000000000001E-4</v>
      </c>
      <c r="G1570" s="41">
        <v>3.1314899999999999</v>
      </c>
      <c r="H1570" s="41">
        <v>2.4070000000000001E-2</v>
      </c>
      <c r="I1570" s="41">
        <v>0.25320999999999999</v>
      </c>
      <c r="J1570" s="41">
        <v>3.7699999999999999E-3</v>
      </c>
      <c r="K1570" s="28">
        <v>1420</v>
      </c>
      <c r="L1570" s="28">
        <v>17</v>
      </c>
      <c r="M1570" s="28">
        <v>1440</v>
      </c>
      <c r="N1570" s="28">
        <v>6</v>
      </c>
      <c r="O1570" s="28">
        <v>1455</v>
      </c>
      <c r="P1570" s="28">
        <v>19</v>
      </c>
      <c r="Q1570" s="31">
        <f t="shared" si="157"/>
        <v>-2.464788732394374</v>
      </c>
      <c r="R1570" s="31">
        <f t="shared" si="158"/>
        <v>3.6304768370828939</v>
      </c>
      <c r="S1570" s="92">
        <f t="shared" si="156"/>
        <v>-2.464788732394374</v>
      </c>
      <c r="T1570" s="32">
        <f t="shared" si="159"/>
        <v>1420</v>
      </c>
      <c r="U1570" s="32">
        <f t="shared" si="160"/>
        <v>17</v>
      </c>
    </row>
    <row r="1571" spans="1:21">
      <c r="A1571" s="6" t="s">
        <v>3375</v>
      </c>
      <c r="B1571" s="28">
        <v>223.51</v>
      </c>
      <c r="C1571" s="28">
        <v>428.77</v>
      </c>
      <c r="D1571" s="39">
        <v>0.52128180609650865</v>
      </c>
      <c r="E1571" s="41">
        <v>5.8180000000000003E-2</v>
      </c>
      <c r="F1571" s="41">
        <v>6.3000000000000003E-4</v>
      </c>
      <c r="G1571" s="41">
        <v>0.79857999999999996</v>
      </c>
      <c r="H1571" s="41">
        <v>7.0400000000000003E-3</v>
      </c>
      <c r="I1571" s="41">
        <v>9.9589999999999998E-2</v>
      </c>
      <c r="J1571" s="41">
        <v>1.49E-3</v>
      </c>
      <c r="K1571" s="28">
        <v>537</v>
      </c>
      <c r="L1571" s="28">
        <v>18</v>
      </c>
      <c r="M1571" s="28">
        <v>596</v>
      </c>
      <c r="N1571" s="28">
        <v>4</v>
      </c>
      <c r="O1571" s="28">
        <v>612</v>
      </c>
      <c r="P1571" s="28">
        <v>9</v>
      </c>
      <c r="Q1571" s="31">
        <f t="shared" si="157"/>
        <v>-13.966480446927365</v>
      </c>
      <c r="R1571" s="31">
        <f t="shared" si="158"/>
        <v>8.3431665568861444</v>
      </c>
      <c r="S1571" s="92" t="str">
        <f t="shared" si="156"/>
        <v>X</v>
      </c>
      <c r="T1571" s="32">
        <f t="shared" si="159"/>
        <v>612</v>
      </c>
      <c r="U1571" s="32">
        <f t="shared" si="160"/>
        <v>9</v>
      </c>
    </row>
    <row r="1572" spans="1:21">
      <c r="A1572" s="6" t="s">
        <v>3376</v>
      </c>
      <c r="B1572" s="28">
        <v>48.37</v>
      </c>
      <c r="C1572" s="28">
        <v>110.4</v>
      </c>
      <c r="D1572" s="39">
        <v>0.43813405797101446</v>
      </c>
      <c r="E1572" s="41">
        <v>6.6140000000000004E-2</v>
      </c>
      <c r="F1572" s="41">
        <v>8.4999999999999995E-4</v>
      </c>
      <c r="G1572" s="41">
        <v>1.33718</v>
      </c>
      <c r="H1572" s="41">
        <v>1.457E-2</v>
      </c>
      <c r="I1572" s="41">
        <v>0.14668</v>
      </c>
      <c r="J1572" s="41">
        <v>2.2699999999999999E-3</v>
      </c>
      <c r="K1572" s="28">
        <v>811</v>
      </c>
      <c r="L1572" s="28">
        <v>16</v>
      </c>
      <c r="M1572" s="28">
        <v>862</v>
      </c>
      <c r="N1572" s="28">
        <v>6</v>
      </c>
      <c r="O1572" s="28">
        <v>882</v>
      </c>
      <c r="P1572" s="28">
        <v>13</v>
      </c>
      <c r="Q1572" s="31">
        <f t="shared" si="157"/>
        <v>-8.7546239210850807</v>
      </c>
      <c r="R1572" s="31">
        <f t="shared" si="158"/>
        <v>5.3565054291683234</v>
      </c>
      <c r="S1572" s="92">
        <f t="shared" si="156"/>
        <v>-8.7546239210850807</v>
      </c>
      <c r="T1572" s="32">
        <f t="shared" si="159"/>
        <v>882</v>
      </c>
      <c r="U1572" s="32">
        <f t="shared" si="160"/>
        <v>13</v>
      </c>
    </row>
    <row r="1573" spans="1:21">
      <c r="A1573" s="6" t="s">
        <v>3377</v>
      </c>
      <c r="B1573" s="28">
        <v>2295.44</v>
      </c>
      <c r="C1573" s="28">
        <v>2950.83</v>
      </c>
      <c r="D1573" s="39">
        <v>0.77789638847375153</v>
      </c>
      <c r="E1573" s="41">
        <v>0.10251</v>
      </c>
      <c r="F1573" s="41">
        <v>9.2000000000000003E-4</v>
      </c>
      <c r="G1573" s="41">
        <v>4.0600300000000002</v>
      </c>
      <c r="H1573" s="41">
        <v>2.8389999999999999E-2</v>
      </c>
      <c r="I1573" s="41">
        <v>0.28737000000000001</v>
      </c>
      <c r="J1573" s="41">
        <v>4.2300000000000003E-3</v>
      </c>
      <c r="K1573" s="28">
        <v>1670</v>
      </c>
      <c r="L1573" s="28">
        <v>17</v>
      </c>
      <c r="M1573" s="28">
        <v>1646</v>
      </c>
      <c r="N1573" s="28">
        <v>6</v>
      </c>
      <c r="O1573" s="28">
        <v>1628</v>
      </c>
      <c r="P1573" s="28">
        <v>21</v>
      </c>
      <c r="Q1573" s="31">
        <f t="shared" si="157"/>
        <v>2.5149700598802394</v>
      </c>
      <c r="R1573" s="31">
        <f t="shared" si="158"/>
        <v>3.2037803240308431</v>
      </c>
      <c r="S1573" s="92">
        <f t="shared" si="156"/>
        <v>2.5149700598802394</v>
      </c>
      <c r="T1573" s="32">
        <f t="shared" si="159"/>
        <v>1670</v>
      </c>
      <c r="U1573" s="32">
        <f t="shared" si="160"/>
        <v>17</v>
      </c>
    </row>
    <row r="1574" spans="1:21">
      <c r="A1574" s="6" t="s">
        <v>3378</v>
      </c>
      <c r="B1574" s="28">
        <v>58.75</v>
      </c>
      <c r="C1574" s="28">
        <v>147.02000000000001</v>
      </c>
      <c r="D1574" s="39">
        <v>0.3996054958509046</v>
      </c>
      <c r="E1574" s="41">
        <v>5.79E-2</v>
      </c>
      <c r="F1574" s="41">
        <v>7.9000000000000001E-4</v>
      </c>
      <c r="G1574" s="41">
        <v>0.79261999999999999</v>
      </c>
      <c r="H1574" s="41">
        <v>9.2999999999999992E-3</v>
      </c>
      <c r="I1574" s="41">
        <v>9.9330000000000002E-2</v>
      </c>
      <c r="J1574" s="41">
        <v>1.5399999999999999E-3</v>
      </c>
      <c r="K1574" s="28">
        <v>526</v>
      </c>
      <c r="L1574" s="28">
        <v>16</v>
      </c>
      <c r="M1574" s="28">
        <v>593</v>
      </c>
      <c r="N1574" s="28">
        <v>5</v>
      </c>
      <c r="O1574" s="28">
        <v>610</v>
      </c>
      <c r="P1574" s="28">
        <v>9</v>
      </c>
      <c r="Q1574" s="31">
        <f t="shared" si="157"/>
        <v>-15.969581749049432</v>
      </c>
      <c r="R1574" s="31">
        <f t="shared" si="158"/>
        <v>7.8413050628407435</v>
      </c>
      <c r="S1574" s="92" t="str">
        <f t="shared" si="156"/>
        <v>X</v>
      </c>
      <c r="T1574" s="32">
        <f t="shared" si="159"/>
        <v>610</v>
      </c>
      <c r="U1574" s="32">
        <f t="shared" si="160"/>
        <v>9</v>
      </c>
    </row>
    <row r="1575" spans="1:21">
      <c r="A1575" s="6" t="s">
        <v>3379</v>
      </c>
      <c r="B1575" s="28">
        <v>91.89</v>
      </c>
      <c r="C1575" s="28">
        <v>245.17</v>
      </c>
      <c r="D1575" s="39">
        <v>0.37480115837989969</v>
      </c>
      <c r="E1575" s="41">
        <v>0.16012999999999999</v>
      </c>
      <c r="F1575" s="41">
        <v>1.48E-3</v>
      </c>
      <c r="G1575" s="41">
        <v>10.412570000000001</v>
      </c>
      <c r="H1575" s="41">
        <v>7.6060000000000003E-2</v>
      </c>
      <c r="I1575" s="41">
        <v>0.47181000000000001</v>
      </c>
      <c r="J1575" s="41">
        <v>6.9899999999999997E-3</v>
      </c>
      <c r="K1575" s="28">
        <v>2457</v>
      </c>
      <c r="L1575" s="28">
        <v>15</v>
      </c>
      <c r="M1575" s="28">
        <v>2472</v>
      </c>
      <c r="N1575" s="28">
        <v>7</v>
      </c>
      <c r="O1575" s="28">
        <v>2491</v>
      </c>
      <c r="P1575" s="28">
        <v>31</v>
      </c>
      <c r="Q1575" s="31">
        <f t="shared" si="157"/>
        <v>-1.3838013838013863</v>
      </c>
      <c r="R1575" s="31">
        <f t="shared" si="158"/>
        <v>2.8106850408303083</v>
      </c>
      <c r="S1575" s="92">
        <f t="shared" si="156"/>
        <v>-1.3838013838013863</v>
      </c>
      <c r="T1575" s="32">
        <f t="shared" si="159"/>
        <v>2457</v>
      </c>
      <c r="U1575" s="32">
        <f t="shared" si="160"/>
        <v>15</v>
      </c>
    </row>
    <row r="1576" spans="1:21">
      <c r="A1576" s="6" t="s">
        <v>3380</v>
      </c>
      <c r="B1576" s="28">
        <v>210.55</v>
      </c>
      <c r="C1576" s="28">
        <v>116.53</v>
      </c>
      <c r="D1576" s="39">
        <v>1.8068308590062645</v>
      </c>
      <c r="E1576" s="41">
        <v>6.7070000000000005E-2</v>
      </c>
      <c r="F1576" s="41">
        <v>8.1999999999999998E-4</v>
      </c>
      <c r="G1576" s="41">
        <v>1.4584600000000001</v>
      </c>
      <c r="H1576" s="41">
        <v>1.5129999999999999E-2</v>
      </c>
      <c r="I1576" s="41">
        <v>0.15778</v>
      </c>
      <c r="J1576" s="41">
        <v>2.4199999999999998E-3</v>
      </c>
      <c r="K1576" s="28">
        <v>840</v>
      </c>
      <c r="L1576" s="28">
        <v>16</v>
      </c>
      <c r="M1576" s="28">
        <v>913</v>
      </c>
      <c r="N1576" s="28">
        <v>6</v>
      </c>
      <c r="O1576" s="28">
        <v>944</v>
      </c>
      <c r="P1576" s="28">
        <v>13</v>
      </c>
      <c r="Q1576" s="31">
        <f t="shared" si="157"/>
        <v>-12.380952380952381</v>
      </c>
      <c r="R1576" s="31">
        <f t="shared" si="158"/>
        <v>5.2828963344567557</v>
      </c>
      <c r="S1576" s="92" t="str">
        <f t="shared" si="156"/>
        <v>X</v>
      </c>
      <c r="T1576" s="32">
        <f t="shared" si="159"/>
        <v>944</v>
      </c>
      <c r="U1576" s="32">
        <f t="shared" si="160"/>
        <v>13</v>
      </c>
    </row>
    <row r="1577" spans="1:21">
      <c r="A1577" s="6" t="s">
        <v>3381</v>
      </c>
      <c r="B1577" s="28">
        <v>194.01</v>
      </c>
      <c r="C1577" s="28">
        <v>269.97000000000003</v>
      </c>
      <c r="D1577" s="39">
        <v>0.71863540393377034</v>
      </c>
      <c r="E1577" s="41">
        <v>6.7739999999999995E-2</v>
      </c>
      <c r="F1577" s="41">
        <v>6.9999999999999999E-4</v>
      </c>
      <c r="G1577" s="41">
        <v>1.4837899999999999</v>
      </c>
      <c r="H1577" s="41">
        <v>1.2489999999999999E-2</v>
      </c>
      <c r="I1577" s="41">
        <v>0.15894</v>
      </c>
      <c r="J1577" s="41">
        <v>2.3700000000000001E-3</v>
      </c>
      <c r="K1577" s="28">
        <v>861</v>
      </c>
      <c r="L1577" s="28">
        <v>17</v>
      </c>
      <c r="M1577" s="28">
        <v>924</v>
      </c>
      <c r="N1577" s="28">
        <v>5</v>
      </c>
      <c r="O1577" s="28">
        <v>951</v>
      </c>
      <c r="P1577" s="28">
        <v>13</v>
      </c>
      <c r="Q1577" s="31">
        <f t="shared" si="157"/>
        <v>-10.452961672473871</v>
      </c>
      <c r="R1577" s="31">
        <f t="shared" si="158"/>
        <v>5.3050024102957307</v>
      </c>
      <c r="S1577" s="92" t="str">
        <f t="shared" si="156"/>
        <v>X</v>
      </c>
      <c r="T1577" s="32">
        <f t="shared" si="159"/>
        <v>951</v>
      </c>
      <c r="U1577" s="32">
        <f t="shared" si="160"/>
        <v>13</v>
      </c>
    </row>
    <row r="1578" spans="1:21">
      <c r="A1578" s="6" t="s">
        <v>3382</v>
      </c>
      <c r="B1578" s="28">
        <v>68.45</v>
      </c>
      <c r="C1578" s="28">
        <v>154.63999999999999</v>
      </c>
      <c r="D1578" s="39">
        <v>0.44264097258147961</v>
      </c>
      <c r="E1578" s="41">
        <v>7.1129999999999999E-2</v>
      </c>
      <c r="F1578" s="41">
        <v>7.7999999999999999E-4</v>
      </c>
      <c r="G1578" s="41">
        <v>1.7705599999999999</v>
      </c>
      <c r="H1578" s="41">
        <v>1.6119999999999999E-2</v>
      </c>
      <c r="I1578" s="41">
        <v>0.18062</v>
      </c>
      <c r="J1578" s="41">
        <v>2.7200000000000002E-3</v>
      </c>
      <c r="K1578" s="28">
        <v>961</v>
      </c>
      <c r="L1578" s="28">
        <v>17</v>
      </c>
      <c r="M1578" s="28">
        <v>1035</v>
      </c>
      <c r="N1578" s="28">
        <v>6</v>
      </c>
      <c r="O1578" s="28">
        <v>1070</v>
      </c>
      <c r="P1578" s="28">
        <v>15</v>
      </c>
      <c r="Q1578" s="31">
        <f t="shared" si="157"/>
        <v>-11.342351716961495</v>
      </c>
      <c r="R1578" s="31">
        <f t="shared" si="158"/>
        <v>5.0262483054447946</v>
      </c>
      <c r="S1578" s="92" t="str">
        <f t="shared" si="156"/>
        <v>X</v>
      </c>
      <c r="T1578" s="32">
        <f t="shared" si="159"/>
        <v>961</v>
      </c>
      <c r="U1578" s="32">
        <f t="shared" si="160"/>
        <v>15</v>
      </c>
    </row>
    <row r="1579" spans="1:21">
      <c r="A1579" s="6" t="s">
        <v>3383</v>
      </c>
      <c r="B1579" s="28">
        <v>155.47</v>
      </c>
      <c r="C1579" s="28">
        <v>509.35</v>
      </c>
      <c r="D1579" s="39">
        <v>0.30523215863355257</v>
      </c>
      <c r="E1579" s="41">
        <v>0.10339</v>
      </c>
      <c r="F1579" s="41">
        <v>9.5E-4</v>
      </c>
      <c r="G1579" s="41">
        <v>4.3740699999999997</v>
      </c>
      <c r="H1579" s="41">
        <v>3.1570000000000001E-2</v>
      </c>
      <c r="I1579" s="41">
        <v>0.30697000000000002</v>
      </c>
      <c r="J1579" s="41">
        <v>4.5199999999999997E-3</v>
      </c>
      <c r="K1579" s="28">
        <v>1686</v>
      </c>
      <c r="L1579" s="28">
        <v>17</v>
      </c>
      <c r="M1579" s="28">
        <v>1707</v>
      </c>
      <c r="N1579" s="28">
        <v>6</v>
      </c>
      <c r="O1579" s="28">
        <v>1726</v>
      </c>
      <c r="P1579" s="28">
        <v>22</v>
      </c>
      <c r="Q1579" s="31">
        <f t="shared" si="157"/>
        <v>-2.3724792408066353</v>
      </c>
      <c r="R1579" s="31">
        <f t="shared" si="158"/>
        <v>3.3275566984964886</v>
      </c>
      <c r="S1579" s="92">
        <f t="shared" si="156"/>
        <v>-2.3724792408066353</v>
      </c>
      <c r="T1579" s="32">
        <f t="shared" si="159"/>
        <v>1686</v>
      </c>
      <c r="U1579" s="32">
        <f t="shared" si="160"/>
        <v>17</v>
      </c>
    </row>
    <row r="1580" spans="1:21">
      <c r="A1580" s="6" t="s">
        <v>3384</v>
      </c>
      <c r="B1580" s="28">
        <v>529.25</v>
      </c>
      <c r="C1580" s="28">
        <v>861.45</v>
      </c>
      <c r="D1580" s="39">
        <v>0.61437111846305648</v>
      </c>
      <c r="E1580" s="41">
        <v>7.3910000000000003E-2</v>
      </c>
      <c r="F1580" s="41">
        <v>6.8999999999999997E-4</v>
      </c>
      <c r="G1580" s="41">
        <v>1.89273</v>
      </c>
      <c r="H1580" s="41">
        <v>1.388E-2</v>
      </c>
      <c r="I1580" s="41">
        <v>0.18582000000000001</v>
      </c>
      <c r="J1580" s="41">
        <v>2.7399999999999998E-3</v>
      </c>
      <c r="K1580" s="28">
        <v>1039</v>
      </c>
      <c r="L1580" s="28">
        <v>18</v>
      </c>
      <c r="M1580" s="28">
        <v>1079</v>
      </c>
      <c r="N1580" s="28">
        <v>5</v>
      </c>
      <c r="O1580" s="28">
        <v>1099</v>
      </c>
      <c r="P1580" s="28">
        <v>15</v>
      </c>
      <c r="Q1580" s="31">
        <f t="shared" si="157"/>
        <v>-5.7747834456207903</v>
      </c>
      <c r="R1580" s="31">
        <f t="shared" si="158"/>
        <v>4.6657211707453987</v>
      </c>
      <c r="S1580" s="92">
        <f t="shared" si="156"/>
        <v>-5.7747834456207903</v>
      </c>
      <c r="T1580" s="32">
        <f t="shared" si="159"/>
        <v>1039</v>
      </c>
      <c r="U1580" s="32">
        <f t="shared" si="160"/>
        <v>18</v>
      </c>
    </row>
    <row r="1581" spans="1:21">
      <c r="A1581" s="6" t="s">
        <v>3385</v>
      </c>
      <c r="B1581" s="28">
        <v>219.29</v>
      </c>
      <c r="C1581" s="28">
        <v>239.67</v>
      </c>
      <c r="D1581" s="39">
        <v>0.9149664121500396</v>
      </c>
      <c r="E1581" s="41">
        <v>8.7340000000000001E-2</v>
      </c>
      <c r="F1581" s="41">
        <v>8.8999999999999995E-4</v>
      </c>
      <c r="G1581" s="41">
        <v>2.7261799999999998</v>
      </c>
      <c r="H1581" s="41">
        <v>2.23E-2</v>
      </c>
      <c r="I1581" s="41">
        <v>0.22650000000000001</v>
      </c>
      <c r="J1581" s="41">
        <v>3.3800000000000002E-3</v>
      </c>
      <c r="K1581" s="28">
        <v>1368</v>
      </c>
      <c r="L1581" s="28">
        <v>16</v>
      </c>
      <c r="M1581" s="28">
        <v>1336</v>
      </c>
      <c r="N1581" s="28">
        <v>6</v>
      </c>
      <c r="O1581" s="28">
        <v>1316</v>
      </c>
      <c r="P1581" s="28">
        <v>18</v>
      </c>
      <c r="Q1581" s="31">
        <f t="shared" si="157"/>
        <v>3.8011695906432719</v>
      </c>
      <c r="R1581" s="31">
        <f t="shared" si="158"/>
        <v>3.4624991698406786</v>
      </c>
      <c r="S1581" s="92">
        <f t="shared" si="156"/>
        <v>3.8011695906432719</v>
      </c>
      <c r="T1581" s="32">
        <f t="shared" si="159"/>
        <v>1368</v>
      </c>
      <c r="U1581" s="32">
        <f t="shared" si="160"/>
        <v>16</v>
      </c>
    </row>
    <row r="1582" spans="1:21">
      <c r="A1582" s="6" t="s">
        <v>3386</v>
      </c>
      <c r="B1582" s="28">
        <v>81.38</v>
      </c>
      <c r="C1582" s="28">
        <v>159.94</v>
      </c>
      <c r="D1582" s="39">
        <v>0.50881580592722264</v>
      </c>
      <c r="E1582" s="41">
        <v>0.15512999999999999</v>
      </c>
      <c r="F1582" s="41">
        <v>1.47E-3</v>
      </c>
      <c r="G1582" s="41">
        <v>9.7104800000000004</v>
      </c>
      <c r="H1582" s="41">
        <v>7.3389999999999997E-2</v>
      </c>
      <c r="I1582" s="41">
        <v>0.45418999999999998</v>
      </c>
      <c r="J1582" s="41">
        <v>6.77E-3</v>
      </c>
      <c r="K1582" s="28">
        <v>2403</v>
      </c>
      <c r="L1582" s="28">
        <v>15</v>
      </c>
      <c r="M1582" s="28">
        <v>2408</v>
      </c>
      <c r="N1582" s="28">
        <v>7</v>
      </c>
      <c r="O1582" s="28">
        <v>2414</v>
      </c>
      <c r="P1582" s="28">
        <v>30</v>
      </c>
      <c r="Q1582" s="31">
        <f t="shared" si="157"/>
        <v>-0.45776113191844381</v>
      </c>
      <c r="R1582" s="31">
        <f t="shared" si="158"/>
        <v>2.7941559207794104</v>
      </c>
      <c r="S1582" s="92">
        <f t="shared" si="156"/>
        <v>-0.45776113191844381</v>
      </c>
      <c r="T1582" s="32">
        <f t="shared" si="159"/>
        <v>2403</v>
      </c>
      <c r="U1582" s="32">
        <f t="shared" si="160"/>
        <v>15</v>
      </c>
    </row>
    <row r="1583" spans="1:21">
      <c r="A1583" s="6" t="s">
        <v>3387</v>
      </c>
      <c r="B1583" s="28">
        <v>168.32</v>
      </c>
      <c r="C1583" s="28">
        <v>288.35000000000002</v>
      </c>
      <c r="D1583" s="39">
        <v>0.58373504421709721</v>
      </c>
      <c r="E1583" s="41">
        <v>0.15601999999999999</v>
      </c>
      <c r="F1583" s="41">
        <v>1.47E-3</v>
      </c>
      <c r="G1583" s="41">
        <v>9.74498</v>
      </c>
      <c r="H1583" s="41">
        <v>7.2800000000000004E-2</v>
      </c>
      <c r="I1583" s="41">
        <v>0.45319999999999999</v>
      </c>
      <c r="J1583" s="41">
        <v>6.7400000000000003E-3</v>
      </c>
      <c r="K1583" s="28">
        <v>2413</v>
      </c>
      <c r="L1583" s="28">
        <v>15</v>
      </c>
      <c r="M1583" s="28">
        <v>2411</v>
      </c>
      <c r="N1583" s="28">
        <v>7</v>
      </c>
      <c r="O1583" s="28">
        <v>2409</v>
      </c>
      <c r="P1583" s="28">
        <v>30</v>
      </c>
      <c r="Q1583" s="31">
        <f t="shared" si="157"/>
        <v>0.16576875259013413</v>
      </c>
      <c r="R1583" s="31">
        <f t="shared" si="158"/>
        <v>2.7791054233257939</v>
      </c>
      <c r="S1583" s="92">
        <f t="shared" si="156"/>
        <v>0.16576875259013413</v>
      </c>
      <c r="T1583" s="32">
        <f t="shared" si="159"/>
        <v>2413</v>
      </c>
      <c r="U1583" s="32">
        <f t="shared" si="160"/>
        <v>15</v>
      </c>
    </row>
    <row r="1584" spans="1:21">
      <c r="A1584" s="6" t="s">
        <v>3388</v>
      </c>
      <c r="B1584" s="28">
        <v>259.93</v>
      </c>
      <c r="C1584" s="28">
        <v>579.58000000000004</v>
      </c>
      <c r="D1584" s="39">
        <v>0.44847993374512574</v>
      </c>
      <c r="E1584" s="41">
        <v>6.2089999999999999E-2</v>
      </c>
      <c r="F1584" s="41">
        <v>6.7000000000000002E-4</v>
      </c>
      <c r="G1584" s="41">
        <v>0.89651000000000003</v>
      </c>
      <c r="H1584" s="41">
        <v>7.9299999999999995E-3</v>
      </c>
      <c r="I1584" s="41">
        <v>0.10478</v>
      </c>
      <c r="J1584" s="41">
        <v>1.57E-3</v>
      </c>
      <c r="K1584" s="28">
        <v>677</v>
      </c>
      <c r="L1584" s="28">
        <v>18</v>
      </c>
      <c r="M1584" s="28">
        <v>650</v>
      </c>
      <c r="N1584" s="28">
        <v>4</v>
      </c>
      <c r="O1584" s="28">
        <v>642</v>
      </c>
      <c r="P1584" s="28">
        <v>9</v>
      </c>
      <c r="Q1584" s="31">
        <f t="shared" si="157"/>
        <v>5.1698670605612946</v>
      </c>
      <c r="R1584" s="31">
        <f t="shared" si="158"/>
        <v>5.7006698465631791</v>
      </c>
      <c r="S1584" s="92">
        <f t="shared" si="156"/>
        <v>5.1698670605612946</v>
      </c>
      <c r="T1584" s="32">
        <f t="shared" si="159"/>
        <v>642</v>
      </c>
      <c r="U1584" s="32">
        <f t="shared" si="160"/>
        <v>9</v>
      </c>
    </row>
    <row r="1585" spans="1:21">
      <c r="A1585" s="6" t="s">
        <v>3389</v>
      </c>
      <c r="B1585" s="28">
        <v>187.33</v>
      </c>
      <c r="C1585" s="28">
        <v>375.85</v>
      </c>
      <c r="D1585" s="39">
        <v>0.49841692164427298</v>
      </c>
      <c r="E1585" s="41">
        <v>0.10272000000000001</v>
      </c>
      <c r="F1585" s="41">
        <v>9.7000000000000005E-4</v>
      </c>
      <c r="G1585" s="41">
        <v>4.2392099999999999</v>
      </c>
      <c r="H1585" s="41">
        <v>3.1620000000000002E-2</v>
      </c>
      <c r="I1585" s="41">
        <v>0.29946</v>
      </c>
      <c r="J1585" s="41">
        <v>4.4299999999999999E-3</v>
      </c>
      <c r="K1585" s="28">
        <v>1674</v>
      </c>
      <c r="L1585" s="28">
        <v>16</v>
      </c>
      <c r="M1585" s="28">
        <v>1682</v>
      </c>
      <c r="N1585" s="28">
        <v>6</v>
      </c>
      <c r="O1585" s="28">
        <v>1689</v>
      </c>
      <c r="P1585" s="28">
        <v>22</v>
      </c>
      <c r="Q1585" s="31">
        <f t="shared" si="157"/>
        <v>-0.8960573476702427</v>
      </c>
      <c r="R1585" s="31">
        <f t="shared" si="158"/>
        <v>3.2601568754986183</v>
      </c>
      <c r="S1585" s="92">
        <f t="shared" si="156"/>
        <v>-0.8960573476702427</v>
      </c>
      <c r="T1585" s="32">
        <f t="shared" si="159"/>
        <v>1674</v>
      </c>
      <c r="U1585" s="32">
        <f t="shared" si="160"/>
        <v>16</v>
      </c>
    </row>
    <row r="1586" spans="1:21">
      <c r="A1586" s="6" t="s">
        <v>3390</v>
      </c>
      <c r="B1586" s="28">
        <v>97.74</v>
      </c>
      <c r="C1586" s="28">
        <v>168.94</v>
      </c>
      <c r="D1586" s="39">
        <v>0.57854859713507756</v>
      </c>
      <c r="E1586" s="41">
        <v>0.15673999999999999</v>
      </c>
      <c r="F1586" s="41">
        <v>1.48E-3</v>
      </c>
      <c r="G1586" s="41">
        <v>9.7636900000000004</v>
      </c>
      <c r="H1586" s="41">
        <v>7.3260000000000006E-2</v>
      </c>
      <c r="I1586" s="41">
        <v>0.45201000000000002</v>
      </c>
      <c r="J1586" s="41">
        <v>6.7200000000000003E-3</v>
      </c>
      <c r="K1586" s="28">
        <v>2421</v>
      </c>
      <c r="L1586" s="28">
        <v>15</v>
      </c>
      <c r="M1586" s="28">
        <v>2413</v>
      </c>
      <c r="N1586" s="28">
        <v>7</v>
      </c>
      <c r="O1586" s="28">
        <v>2404</v>
      </c>
      <c r="P1586" s="28">
        <v>30</v>
      </c>
      <c r="Q1586" s="31">
        <f t="shared" si="157"/>
        <v>0.70218917802561398</v>
      </c>
      <c r="R1586" s="31">
        <f t="shared" si="158"/>
        <v>2.7669597580104202</v>
      </c>
      <c r="S1586" s="92">
        <f t="shared" si="156"/>
        <v>0.70218917802561398</v>
      </c>
      <c r="T1586" s="32">
        <f t="shared" si="159"/>
        <v>2421</v>
      </c>
      <c r="U1586" s="32">
        <f t="shared" si="160"/>
        <v>15</v>
      </c>
    </row>
    <row r="1587" spans="1:21">
      <c r="A1587" s="6" t="s">
        <v>3391</v>
      </c>
      <c r="B1587" s="28">
        <v>369.55</v>
      </c>
      <c r="C1587" s="28">
        <v>379.9</v>
      </c>
      <c r="D1587" s="39">
        <v>0.97275598841800481</v>
      </c>
      <c r="E1587" s="41">
        <v>5.7419999999999999E-2</v>
      </c>
      <c r="F1587" s="41">
        <v>6.3000000000000003E-4</v>
      </c>
      <c r="G1587" s="41">
        <v>0.72389999999999999</v>
      </c>
      <c r="H1587" s="41">
        <v>6.5199999999999998E-3</v>
      </c>
      <c r="I1587" s="41">
        <v>9.1469999999999996E-2</v>
      </c>
      <c r="J1587" s="41">
        <v>1.3699999999999999E-3</v>
      </c>
      <c r="K1587" s="28">
        <v>508</v>
      </c>
      <c r="L1587" s="28">
        <v>18</v>
      </c>
      <c r="M1587" s="28">
        <v>553</v>
      </c>
      <c r="N1587" s="28">
        <v>4</v>
      </c>
      <c r="O1587" s="28">
        <v>564</v>
      </c>
      <c r="P1587" s="28">
        <v>8</v>
      </c>
      <c r="Q1587" s="31">
        <f t="shared" si="157"/>
        <v>-11.023622047244096</v>
      </c>
      <c r="R1587" s="31">
        <f t="shared" si="158"/>
        <v>8.4748182452421883</v>
      </c>
      <c r="S1587" s="92">
        <f t="shared" si="156"/>
        <v>-11.023622047244096</v>
      </c>
      <c r="T1587" s="32">
        <f t="shared" si="159"/>
        <v>564</v>
      </c>
      <c r="U1587" s="32">
        <f t="shared" si="160"/>
        <v>8</v>
      </c>
    </row>
    <row r="1588" spans="1:21">
      <c r="A1588" s="6" t="s">
        <v>3392</v>
      </c>
      <c r="B1588" s="28">
        <v>168.44</v>
      </c>
      <c r="C1588" s="28">
        <v>189.24</v>
      </c>
      <c r="D1588" s="39">
        <v>0.89008666243923051</v>
      </c>
      <c r="E1588" s="41">
        <v>7.5389999999999999E-2</v>
      </c>
      <c r="F1588" s="41">
        <v>7.9000000000000001E-4</v>
      </c>
      <c r="G1588" s="41">
        <v>1.9976799999999999</v>
      </c>
      <c r="H1588" s="41">
        <v>1.7160000000000002E-2</v>
      </c>
      <c r="I1588" s="41">
        <v>0.19227</v>
      </c>
      <c r="J1588" s="41">
        <v>2.8800000000000002E-3</v>
      </c>
      <c r="K1588" s="28">
        <v>1079</v>
      </c>
      <c r="L1588" s="28">
        <v>17</v>
      </c>
      <c r="M1588" s="28">
        <v>1115</v>
      </c>
      <c r="N1588" s="28">
        <v>6</v>
      </c>
      <c r="O1588" s="28">
        <v>1134</v>
      </c>
      <c r="P1588" s="28">
        <v>16</v>
      </c>
      <c r="Q1588" s="31">
        <f t="shared" si="157"/>
        <v>-5.0973123262279874</v>
      </c>
      <c r="R1588" s="31">
        <f t="shared" si="158"/>
        <v>4.4455247660733432</v>
      </c>
      <c r="S1588" s="92">
        <f t="shared" si="156"/>
        <v>-5.0973123262279874</v>
      </c>
      <c r="T1588" s="32">
        <f t="shared" si="159"/>
        <v>1079</v>
      </c>
      <c r="U1588" s="32">
        <f t="shared" si="160"/>
        <v>17</v>
      </c>
    </row>
    <row r="1589" spans="1:21">
      <c r="A1589" s="6" t="s">
        <v>3393</v>
      </c>
      <c r="B1589" s="28">
        <v>128.09</v>
      </c>
      <c r="C1589" s="28">
        <v>254.16</v>
      </c>
      <c r="D1589" s="39">
        <v>0.50397387472458299</v>
      </c>
      <c r="E1589" s="41">
        <v>6.6919999999999993E-2</v>
      </c>
      <c r="F1589" s="41">
        <v>7.1000000000000002E-4</v>
      </c>
      <c r="G1589" s="41">
        <v>1.3930499999999999</v>
      </c>
      <c r="H1589" s="41">
        <v>1.197E-2</v>
      </c>
      <c r="I1589" s="41">
        <v>0.15106</v>
      </c>
      <c r="J1589" s="41">
        <v>2.2499999999999998E-3</v>
      </c>
      <c r="K1589" s="28">
        <v>835</v>
      </c>
      <c r="L1589" s="28">
        <v>17</v>
      </c>
      <c r="M1589" s="28">
        <v>886</v>
      </c>
      <c r="N1589" s="28">
        <v>5</v>
      </c>
      <c r="O1589" s="28">
        <v>907</v>
      </c>
      <c r="P1589" s="28">
        <v>13</v>
      </c>
      <c r="Q1589" s="31">
        <f t="shared" si="157"/>
        <v>-8.6227544910179699</v>
      </c>
      <c r="R1589" s="31">
        <f t="shared" si="158"/>
        <v>5.4090827142646614</v>
      </c>
      <c r="S1589" s="92">
        <f t="shared" si="156"/>
        <v>-8.6227544910179699</v>
      </c>
      <c r="T1589" s="32">
        <f t="shared" si="159"/>
        <v>907</v>
      </c>
      <c r="U1589" s="32">
        <f t="shared" si="160"/>
        <v>13</v>
      </c>
    </row>
    <row r="1590" spans="1:21">
      <c r="A1590" s="6" t="s">
        <v>3394</v>
      </c>
      <c r="B1590" s="28">
        <v>580.25</v>
      </c>
      <c r="C1590" s="28">
        <v>414.91</v>
      </c>
      <c r="D1590" s="39">
        <v>1.3984960593863729</v>
      </c>
      <c r="E1590" s="41">
        <v>7.3940000000000006E-2</v>
      </c>
      <c r="F1590" s="41">
        <v>7.2000000000000005E-4</v>
      </c>
      <c r="G1590" s="41">
        <v>1.84751</v>
      </c>
      <c r="H1590" s="41">
        <v>1.4279999999999999E-2</v>
      </c>
      <c r="I1590" s="41">
        <v>0.18131</v>
      </c>
      <c r="J1590" s="41">
        <v>2.6800000000000001E-3</v>
      </c>
      <c r="K1590" s="28">
        <v>1040</v>
      </c>
      <c r="L1590" s="28">
        <v>18</v>
      </c>
      <c r="M1590" s="28">
        <v>1063</v>
      </c>
      <c r="N1590" s="28">
        <v>5</v>
      </c>
      <c r="O1590" s="28">
        <v>1074</v>
      </c>
      <c r="P1590" s="28">
        <v>15</v>
      </c>
      <c r="Q1590" s="31">
        <f t="shared" si="157"/>
        <v>-3.2692307692307798</v>
      </c>
      <c r="R1590" s="31">
        <f t="shared" si="158"/>
        <v>4.5934209060433737</v>
      </c>
      <c r="S1590" s="92">
        <f t="shared" si="156"/>
        <v>-3.2692307692307798</v>
      </c>
      <c r="T1590" s="32">
        <f t="shared" si="159"/>
        <v>1040</v>
      </c>
      <c r="U1590" s="32">
        <f t="shared" si="160"/>
        <v>18</v>
      </c>
    </row>
    <row r="1591" spans="1:21">
      <c r="A1591" s="6" t="s">
        <v>3395</v>
      </c>
      <c r="B1591" s="28">
        <v>190.04</v>
      </c>
      <c r="C1591" s="28">
        <v>245.91</v>
      </c>
      <c r="D1591" s="39">
        <v>0.77280305802936033</v>
      </c>
      <c r="E1591" s="41">
        <v>6.1769999999999999E-2</v>
      </c>
      <c r="F1591" s="41">
        <v>7.2000000000000005E-4</v>
      </c>
      <c r="G1591" s="41">
        <v>1.0540400000000001</v>
      </c>
      <c r="H1591" s="41">
        <v>1.0240000000000001E-2</v>
      </c>
      <c r="I1591" s="41">
        <v>0.12383</v>
      </c>
      <c r="J1591" s="41">
        <v>1.8699999999999999E-3</v>
      </c>
      <c r="K1591" s="28">
        <v>666</v>
      </c>
      <c r="L1591" s="28">
        <v>17</v>
      </c>
      <c r="M1591" s="28">
        <v>731</v>
      </c>
      <c r="N1591" s="28">
        <v>5</v>
      </c>
      <c r="O1591" s="28">
        <v>753</v>
      </c>
      <c r="P1591" s="28">
        <v>11</v>
      </c>
      <c r="Q1591" s="31">
        <f t="shared" si="157"/>
        <v>-13.063063063063062</v>
      </c>
      <c r="R1591" s="31">
        <f t="shared" si="158"/>
        <v>6.6503879996272008</v>
      </c>
      <c r="S1591" s="92" t="str">
        <f t="shared" si="156"/>
        <v>X</v>
      </c>
      <c r="T1591" s="32">
        <f t="shared" si="159"/>
        <v>753</v>
      </c>
      <c r="U1591" s="32">
        <f t="shared" si="160"/>
        <v>11</v>
      </c>
    </row>
    <row r="1592" spans="1:21">
      <c r="A1592" s="6" t="s">
        <v>3396</v>
      </c>
      <c r="B1592" s="28">
        <v>142.05000000000001</v>
      </c>
      <c r="C1592" s="28">
        <v>232.9</v>
      </c>
      <c r="D1592" s="39">
        <v>0.60991841992271367</v>
      </c>
      <c r="E1592" s="41">
        <v>6.046E-2</v>
      </c>
      <c r="F1592" s="41">
        <v>6.9999999999999999E-4</v>
      </c>
      <c r="G1592" s="41">
        <v>0.99409999999999998</v>
      </c>
      <c r="H1592" s="41">
        <v>9.6500000000000006E-3</v>
      </c>
      <c r="I1592" s="41">
        <v>0.11932</v>
      </c>
      <c r="J1592" s="41">
        <v>1.8E-3</v>
      </c>
      <c r="K1592" s="28">
        <v>620</v>
      </c>
      <c r="L1592" s="28">
        <v>17</v>
      </c>
      <c r="M1592" s="28">
        <v>701</v>
      </c>
      <c r="N1592" s="28">
        <v>5</v>
      </c>
      <c r="O1592" s="28">
        <v>727</v>
      </c>
      <c r="P1592" s="28">
        <v>10</v>
      </c>
      <c r="Q1592" s="31">
        <f t="shared" si="157"/>
        <v>-17.258064516129036</v>
      </c>
      <c r="R1592" s="31">
        <f t="shared" si="158"/>
        <v>7.1940489610195737</v>
      </c>
      <c r="S1592" s="92" t="str">
        <f t="shared" si="156"/>
        <v>X</v>
      </c>
      <c r="T1592" s="32">
        <f t="shared" si="159"/>
        <v>727</v>
      </c>
      <c r="U1592" s="32">
        <f t="shared" si="160"/>
        <v>10</v>
      </c>
    </row>
    <row r="1593" spans="1:21">
      <c r="A1593" s="6" t="s">
        <v>3397</v>
      </c>
      <c r="B1593" s="28">
        <v>155.22999999999999</v>
      </c>
      <c r="C1593" s="28">
        <v>296.29000000000002</v>
      </c>
      <c r="D1593" s="39">
        <v>0.52391238313814159</v>
      </c>
      <c r="E1593" s="41">
        <v>6.7409999999999998E-2</v>
      </c>
      <c r="F1593" s="41">
        <v>6.9999999999999999E-4</v>
      </c>
      <c r="G1593" s="41">
        <v>1.4438899999999999</v>
      </c>
      <c r="H1593" s="41">
        <v>1.2070000000000001E-2</v>
      </c>
      <c r="I1593" s="41">
        <v>0.15543000000000001</v>
      </c>
      <c r="J1593" s="41">
        <v>2.31E-3</v>
      </c>
      <c r="K1593" s="28">
        <v>850</v>
      </c>
      <c r="L1593" s="28">
        <v>17</v>
      </c>
      <c r="M1593" s="28">
        <v>907</v>
      </c>
      <c r="N1593" s="28">
        <v>5</v>
      </c>
      <c r="O1593" s="28">
        <v>931</v>
      </c>
      <c r="P1593" s="28">
        <v>13</v>
      </c>
      <c r="Q1593" s="31">
        <f t="shared" si="157"/>
        <v>-9.5294117647058751</v>
      </c>
      <c r="R1593" s="31">
        <f t="shared" si="158"/>
        <v>5.3433237456211682</v>
      </c>
      <c r="S1593" s="92">
        <f t="shared" si="156"/>
        <v>-9.5294117647058751</v>
      </c>
      <c r="T1593" s="32">
        <f t="shared" si="159"/>
        <v>931</v>
      </c>
      <c r="U1593" s="32">
        <f t="shared" si="160"/>
        <v>13</v>
      </c>
    </row>
    <row r="1594" spans="1:21">
      <c r="A1594" s="6" t="s">
        <v>3398</v>
      </c>
      <c r="B1594" s="28">
        <v>66.540000000000006</v>
      </c>
      <c r="C1594" s="28">
        <v>144.38999999999999</v>
      </c>
      <c r="D1594" s="39">
        <v>0.46083523789736142</v>
      </c>
      <c r="E1594" s="41">
        <v>6.8229999999999999E-2</v>
      </c>
      <c r="F1594" s="41">
        <v>8.0000000000000004E-4</v>
      </c>
      <c r="G1594" s="41">
        <v>1.4207799999999999</v>
      </c>
      <c r="H1594" s="41">
        <v>1.3849999999999999E-2</v>
      </c>
      <c r="I1594" s="41">
        <v>0.15110000000000001</v>
      </c>
      <c r="J1594" s="41">
        <v>2.2899999999999999E-3</v>
      </c>
      <c r="K1594" s="28">
        <v>876</v>
      </c>
      <c r="L1594" s="28">
        <v>16</v>
      </c>
      <c r="M1594" s="28">
        <v>898</v>
      </c>
      <c r="N1594" s="28">
        <v>6</v>
      </c>
      <c r="O1594" s="28">
        <v>907</v>
      </c>
      <c r="P1594" s="28">
        <v>13</v>
      </c>
      <c r="Q1594" s="31">
        <f t="shared" si="157"/>
        <v>-3.5388127853881235</v>
      </c>
      <c r="R1594" s="31">
        <f t="shared" si="158"/>
        <v>4.8077622929505983</v>
      </c>
      <c r="S1594" s="92">
        <f t="shared" si="156"/>
        <v>-3.5388127853881235</v>
      </c>
      <c r="T1594" s="32">
        <f t="shared" si="159"/>
        <v>907</v>
      </c>
      <c r="U1594" s="32">
        <f t="shared" si="160"/>
        <v>13</v>
      </c>
    </row>
    <row r="1595" spans="1:21">
      <c r="A1595" s="6" t="s">
        <v>3399</v>
      </c>
      <c r="B1595" s="28">
        <v>85.91</v>
      </c>
      <c r="C1595" s="28">
        <v>172.71</v>
      </c>
      <c r="D1595" s="39">
        <v>0.49742342655318161</v>
      </c>
      <c r="E1595" s="41">
        <v>7.4349999999999999E-2</v>
      </c>
      <c r="F1595" s="41">
        <v>8.0999999999999996E-4</v>
      </c>
      <c r="G1595" s="41">
        <v>1.80139</v>
      </c>
      <c r="H1595" s="41">
        <v>1.601E-2</v>
      </c>
      <c r="I1595" s="41">
        <v>0.17580000000000001</v>
      </c>
      <c r="J1595" s="41">
        <v>2.63E-3</v>
      </c>
      <c r="K1595" s="28">
        <v>1051</v>
      </c>
      <c r="L1595" s="28">
        <v>16</v>
      </c>
      <c r="M1595" s="28">
        <v>1046</v>
      </c>
      <c r="N1595" s="28">
        <v>6</v>
      </c>
      <c r="O1595" s="28">
        <v>1044</v>
      </c>
      <c r="P1595" s="28">
        <v>14</v>
      </c>
      <c r="Q1595" s="31">
        <f t="shared" si="157"/>
        <v>0.66603235014272011</v>
      </c>
      <c r="R1595" s="31">
        <f t="shared" si="158"/>
        <v>4.0304870421540118</v>
      </c>
      <c r="S1595" s="92">
        <f t="shared" si="156"/>
        <v>0.66603235014272011</v>
      </c>
      <c r="T1595" s="32">
        <f t="shared" si="159"/>
        <v>1051</v>
      </c>
      <c r="U1595" s="32">
        <f t="shared" si="160"/>
        <v>16</v>
      </c>
    </row>
    <row r="1596" spans="1:21">
      <c r="A1596" s="6" t="s">
        <v>3400</v>
      </c>
      <c r="B1596" s="28">
        <v>486.23</v>
      </c>
      <c r="C1596" s="28">
        <v>459.51</v>
      </c>
      <c r="D1596" s="39">
        <v>1.0581488977388958</v>
      </c>
      <c r="E1596" s="41">
        <v>7.1690000000000004E-2</v>
      </c>
      <c r="F1596" s="41">
        <v>6.9999999999999999E-4</v>
      </c>
      <c r="G1596" s="41">
        <v>1.6845300000000001</v>
      </c>
      <c r="H1596" s="41">
        <v>1.3180000000000001E-2</v>
      </c>
      <c r="I1596" s="41">
        <v>0.17050000000000001</v>
      </c>
      <c r="J1596" s="41">
        <v>2.5100000000000001E-3</v>
      </c>
      <c r="K1596" s="28">
        <v>977</v>
      </c>
      <c r="L1596" s="28">
        <v>18</v>
      </c>
      <c r="M1596" s="28">
        <v>1003</v>
      </c>
      <c r="N1596" s="28">
        <v>5</v>
      </c>
      <c r="O1596" s="28">
        <v>1015</v>
      </c>
      <c r="P1596" s="28">
        <v>14</v>
      </c>
      <c r="Q1596" s="31">
        <f t="shared" si="157"/>
        <v>-3.8894575230296935</v>
      </c>
      <c r="R1596" s="31">
        <f t="shared" si="158"/>
        <v>4.7820041960262509</v>
      </c>
      <c r="S1596" s="92">
        <f t="shared" si="156"/>
        <v>-3.8894575230296935</v>
      </c>
      <c r="T1596" s="32">
        <f t="shared" si="159"/>
        <v>977</v>
      </c>
      <c r="U1596" s="32">
        <f t="shared" si="160"/>
        <v>14</v>
      </c>
    </row>
    <row r="1597" spans="1:21">
      <c r="A1597" s="6" t="s">
        <v>3401</v>
      </c>
      <c r="B1597" s="28">
        <v>55.08</v>
      </c>
      <c r="C1597" s="28">
        <v>150.58000000000001</v>
      </c>
      <c r="D1597" s="39">
        <v>0.36578562890158051</v>
      </c>
      <c r="E1597" s="41">
        <v>6.5460000000000004E-2</v>
      </c>
      <c r="F1597" s="41">
        <v>7.7999999999999999E-4</v>
      </c>
      <c r="G1597" s="41">
        <v>1.24532</v>
      </c>
      <c r="H1597" s="41">
        <v>1.235E-2</v>
      </c>
      <c r="I1597" s="41">
        <v>0.13805000000000001</v>
      </c>
      <c r="J1597" s="41">
        <v>2.0899999999999998E-3</v>
      </c>
      <c r="K1597" s="28">
        <v>789</v>
      </c>
      <c r="L1597" s="28">
        <v>16</v>
      </c>
      <c r="M1597" s="28">
        <v>821</v>
      </c>
      <c r="N1597" s="28">
        <v>6</v>
      </c>
      <c r="O1597" s="28">
        <v>834</v>
      </c>
      <c r="P1597" s="28">
        <v>12</v>
      </c>
      <c r="Q1597" s="31">
        <f t="shared" si="157"/>
        <v>-5.7034220532319324</v>
      </c>
      <c r="R1597" s="31">
        <f t="shared" si="158"/>
        <v>5.2565950603211276</v>
      </c>
      <c r="S1597" s="92">
        <f t="shared" si="156"/>
        <v>-5.7034220532319324</v>
      </c>
      <c r="T1597" s="32">
        <f t="shared" si="159"/>
        <v>834</v>
      </c>
      <c r="U1597" s="32">
        <f t="shared" si="160"/>
        <v>12</v>
      </c>
    </row>
    <row r="1598" spans="1:21">
      <c r="A1598" s="6" t="s">
        <v>3402</v>
      </c>
      <c r="B1598" s="28">
        <v>118.35</v>
      </c>
      <c r="C1598" s="28">
        <v>291.27999999999997</v>
      </c>
      <c r="D1598" s="39">
        <v>0.40631007964844823</v>
      </c>
      <c r="E1598" s="41">
        <v>0.15146000000000001</v>
      </c>
      <c r="F1598" s="41">
        <v>1.4300000000000001E-3</v>
      </c>
      <c r="G1598" s="41">
        <v>8.1794799999999999</v>
      </c>
      <c r="H1598" s="41">
        <v>6.0780000000000001E-2</v>
      </c>
      <c r="I1598" s="41">
        <v>0.39187</v>
      </c>
      <c r="J1598" s="41">
        <v>5.79E-3</v>
      </c>
      <c r="K1598" s="28">
        <v>2362</v>
      </c>
      <c r="L1598" s="28">
        <v>15</v>
      </c>
      <c r="M1598" s="28">
        <v>2251</v>
      </c>
      <c r="N1598" s="28">
        <v>7</v>
      </c>
      <c r="O1598" s="28">
        <v>2131</v>
      </c>
      <c r="P1598" s="28">
        <v>27</v>
      </c>
      <c r="Q1598" s="31">
        <f t="shared" si="157"/>
        <v>9.7798475867908579</v>
      </c>
      <c r="R1598" s="31">
        <f t="shared" si="158"/>
        <v>2.5572989341330294</v>
      </c>
      <c r="S1598" s="92">
        <f t="shared" si="156"/>
        <v>9.7798475867908579</v>
      </c>
      <c r="T1598" s="32">
        <f t="shared" si="159"/>
        <v>2362</v>
      </c>
      <c r="U1598" s="32">
        <f t="shared" si="160"/>
        <v>15</v>
      </c>
    </row>
    <row r="1599" spans="1:21">
      <c r="A1599" s="6" t="s">
        <v>3403</v>
      </c>
      <c r="B1599" s="28">
        <v>332.67</v>
      </c>
      <c r="C1599" s="28">
        <v>614.28</v>
      </c>
      <c r="D1599" s="39">
        <v>0.54156085172885338</v>
      </c>
      <c r="E1599" s="41">
        <v>6.7849999999999994E-2</v>
      </c>
      <c r="F1599" s="41">
        <v>6.7000000000000002E-4</v>
      </c>
      <c r="G1599" s="41">
        <v>1.5130300000000001</v>
      </c>
      <c r="H1599" s="41">
        <v>1.1820000000000001E-2</v>
      </c>
      <c r="I1599" s="41">
        <v>0.16181000000000001</v>
      </c>
      <c r="J1599" s="41">
        <v>2.3800000000000002E-3</v>
      </c>
      <c r="K1599" s="28">
        <v>864</v>
      </c>
      <c r="L1599" s="28">
        <v>18</v>
      </c>
      <c r="M1599" s="28">
        <v>936</v>
      </c>
      <c r="N1599" s="28">
        <v>5</v>
      </c>
      <c r="O1599" s="28">
        <v>967</v>
      </c>
      <c r="P1599" s="28">
        <v>13</v>
      </c>
      <c r="Q1599" s="31">
        <f t="shared" si="157"/>
        <v>-11.921296296296301</v>
      </c>
      <c r="R1599" s="31">
        <f t="shared" si="158"/>
        <v>5.5500290832820625</v>
      </c>
      <c r="S1599" s="92" t="str">
        <f t="shared" si="156"/>
        <v>X</v>
      </c>
      <c r="T1599" s="32">
        <f t="shared" si="159"/>
        <v>967</v>
      </c>
      <c r="U1599" s="32">
        <f t="shared" si="160"/>
        <v>13</v>
      </c>
    </row>
    <row r="1600" spans="1:21">
      <c r="A1600" s="6" t="s">
        <v>3404</v>
      </c>
      <c r="B1600" s="28">
        <v>1438.81</v>
      </c>
      <c r="C1600" s="28">
        <v>1435.76</v>
      </c>
      <c r="D1600" s="39">
        <v>1.0021243104697164</v>
      </c>
      <c r="E1600" s="41">
        <v>0.10786999999999999</v>
      </c>
      <c r="F1600" s="41">
        <v>9.8999999999999999E-4</v>
      </c>
      <c r="G1600" s="41">
        <v>4.65191</v>
      </c>
      <c r="H1600" s="41">
        <v>3.3050000000000003E-2</v>
      </c>
      <c r="I1600" s="41">
        <v>0.31294</v>
      </c>
      <c r="J1600" s="41">
        <v>4.5799999999999999E-3</v>
      </c>
      <c r="K1600" s="28">
        <v>1764</v>
      </c>
      <c r="L1600" s="28">
        <v>16</v>
      </c>
      <c r="M1600" s="28">
        <v>1759</v>
      </c>
      <c r="N1600" s="28">
        <v>6</v>
      </c>
      <c r="O1600" s="28">
        <v>1755</v>
      </c>
      <c r="P1600" s="28">
        <v>22</v>
      </c>
      <c r="Q1600" s="31">
        <f t="shared" si="157"/>
        <v>0.51020408163264808</v>
      </c>
      <c r="R1600" s="31">
        <f t="shared" si="158"/>
        <v>3.0787990084470023</v>
      </c>
      <c r="S1600" s="92">
        <f t="shared" si="156"/>
        <v>0.51020408163264808</v>
      </c>
      <c r="T1600" s="32">
        <f t="shared" si="159"/>
        <v>1764</v>
      </c>
      <c r="U1600" s="32">
        <f t="shared" si="160"/>
        <v>16</v>
      </c>
    </row>
    <row r="1601" spans="1:21">
      <c r="A1601" s="6" t="s">
        <v>3405</v>
      </c>
      <c r="B1601" s="28">
        <v>77.540000000000006</v>
      </c>
      <c r="C1601" s="28">
        <v>137.83000000000001</v>
      </c>
      <c r="D1601" s="39">
        <v>0.56257708771675252</v>
      </c>
      <c r="E1601" s="41">
        <v>0.10365000000000001</v>
      </c>
      <c r="F1601" s="41">
        <v>1.06E-3</v>
      </c>
      <c r="G1601" s="41">
        <v>3.87826</v>
      </c>
      <c r="H1601" s="41">
        <v>3.2129999999999999E-2</v>
      </c>
      <c r="I1601" s="41">
        <v>0.27151999999999998</v>
      </c>
      <c r="J1601" s="41">
        <v>4.0600000000000002E-3</v>
      </c>
      <c r="K1601" s="28">
        <v>1690</v>
      </c>
      <c r="L1601" s="28">
        <v>16</v>
      </c>
      <c r="M1601" s="28">
        <v>1609</v>
      </c>
      <c r="N1601" s="28">
        <v>7</v>
      </c>
      <c r="O1601" s="28">
        <v>1549</v>
      </c>
      <c r="P1601" s="28">
        <v>21</v>
      </c>
      <c r="Q1601" s="31">
        <f t="shared" si="157"/>
        <v>8.3431952662721862</v>
      </c>
      <c r="R1601" s="31">
        <f t="shared" si="158"/>
        <v>3.0312144943984012</v>
      </c>
      <c r="S1601" s="92">
        <f t="shared" si="156"/>
        <v>8.3431952662721862</v>
      </c>
      <c r="T1601" s="32">
        <f t="shared" si="159"/>
        <v>1690</v>
      </c>
      <c r="U1601" s="32">
        <f t="shared" si="160"/>
        <v>16</v>
      </c>
    </row>
    <row r="1602" spans="1:21">
      <c r="A1602" s="6" t="s">
        <v>3406</v>
      </c>
      <c r="B1602" s="28">
        <v>301.42</v>
      </c>
      <c r="C1602" s="28">
        <v>554.29</v>
      </c>
      <c r="D1602" s="39">
        <v>0.54379476447347064</v>
      </c>
      <c r="E1602" s="41">
        <v>7.5139999999999998E-2</v>
      </c>
      <c r="F1602" s="41">
        <v>7.1000000000000002E-4</v>
      </c>
      <c r="G1602" s="41">
        <v>1.9460500000000001</v>
      </c>
      <c r="H1602" s="41">
        <v>1.4500000000000001E-2</v>
      </c>
      <c r="I1602" s="41">
        <v>0.18793000000000001</v>
      </c>
      <c r="J1602" s="41">
        <v>2.7599999999999999E-3</v>
      </c>
      <c r="K1602" s="28">
        <v>1072</v>
      </c>
      <c r="L1602" s="28">
        <v>18</v>
      </c>
      <c r="M1602" s="28">
        <v>1097</v>
      </c>
      <c r="N1602" s="28">
        <v>5</v>
      </c>
      <c r="O1602" s="28">
        <v>1110</v>
      </c>
      <c r="P1602" s="28">
        <v>15</v>
      </c>
      <c r="Q1602" s="31">
        <f t="shared" si="157"/>
        <v>-3.5447761194029814</v>
      </c>
      <c r="R1602" s="31">
        <f t="shared" si="158"/>
        <v>4.4635088432649646</v>
      </c>
      <c r="S1602" s="92">
        <f t="shared" si="156"/>
        <v>-3.5447761194029814</v>
      </c>
      <c r="T1602" s="32">
        <f t="shared" si="159"/>
        <v>1072</v>
      </c>
      <c r="U1602" s="32">
        <f t="shared" si="160"/>
        <v>18</v>
      </c>
    </row>
    <row r="1603" spans="1:21">
      <c r="A1603" s="6" t="s">
        <v>3407</v>
      </c>
      <c r="B1603" s="28">
        <v>69.930000000000007</v>
      </c>
      <c r="C1603" s="28">
        <v>96.42</v>
      </c>
      <c r="D1603" s="39">
        <v>0.72526446795270694</v>
      </c>
      <c r="E1603" s="41">
        <v>7.8909999999999994E-2</v>
      </c>
      <c r="F1603" s="41">
        <v>9.7000000000000005E-4</v>
      </c>
      <c r="G1603" s="41">
        <v>1.9027400000000001</v>
      </c>
      <c r="H1603" s="41">
        <v>1.9720000000000001E-2</v>
      </c>
      <c r="I1603" s="41">
        <v>0.17498</v>
      </c>
      <c r="J1603" s="41">
        <v>2.6900000000000001E-3</v>
      </c>
      <c r="K1603" s="28">
        <v>1170</v>
      </c>
      <c r="L1603" s="28">
        <v>15</v>
      </c>
      <c r="M1603" s="28">
        <v>1082</v>
      </c>
      <c r="N1603" s="28">
        <v>7</v>
      </c>
      <c r="O1603" s="28">
        <v>1039</v>
      </c>
      <c r="P1603" s="28">
        <v>15</v>
      </c>
      <c r="Q1603" s="31">
        <f t="shared" si="157"/>
        <v>11.196581196581201</v>
      </c>
      <c r="R1603" s="31">
        <f t="shared" si="158"/>
        <v>3.4291981369856304</v>
      </c>
      <c r="S1603" s="92">
        <f t="shared" si="156"/>
        <v>11.196581196581201</v>
      </c>
      <c r="T1603" s="32">
        <f t="shared" si="159"/>
        <v>1170</v>
      </c>
      <c r="U1603" s="32">
        <f t="shared" si="160"/>
        <v>15</v>
      </c>
    </row>
    <row r="1604" spans="1:21">
      <c r="A1604" s="6" t="s">
        <v>3408</v>
      </c>
      <c r="B1604" s="28">
        <v>720.54</v>
      </c>
      <c r="C1604" s="28">
        <v>402.64</v>
      </c>
      <c r="D1604" s="39">
        <v>1.7895390423206834</v>
      </c>
      <c r="E1604" s="41">
        <v>7.1150000000000005E-2</v>
      </c>
      <c r="F1604" s="41">
        <v>7.2000000000000005E-4</v>
      </c>
      <c r="G1604" s="41">
        <v>1.4210799999999999</v>
      </c>
      <c r="H1604" s="41">
        <v>1.146E-2</v>
      </c>
      <c r="I1604" s="41">
        <v>0.14493</v>
      </c>
      <c r="J1604" s="41">
        <v>2.14E-3</v>
      </c>
      <c r="K1604" s="28">
        <v>962</v>
      </c>
      <c r="L1604" s="28">
        <v>17</v>
      </c>
      <c r="M1604" s="28">
        <v>898</v>
      </c>
      <c r="N1604" s="28">
        <v>5</v>
      </c>
      <c r="O1604" s="28">
        <v>872</v>
      </c>
      <c r="P1604" s="28">
        <v>12</v>
      </c>
      <c r="Q1604" s="31">
        <f t="shared" si="157"/>
        <v>9.3555093555093514</v>
      </c>
      <c r="R1604" s="31">
        <f t="shared" si="158"/>
        <v>4.0604706641791104</v>
      </c>
      <c r="S1604" s="92">
        <f t="shared" ref="S1604:S1667" si="161">IF(OR(Q1604-R1604&gt;10,Q1604+R1604&lt;-5),"X",Q1604)</f>
        <v>9.3555093555093514</v>
      </c>
      <c r="T1604" s="32">
        <f t="shared" si="159"/>
        <v>872</v>
      </c>
      <c r="U1604" s="32">
        <f t="shared" si="160"/>
        <v>12</v>
      </c>
    </row>
    <row r="1605" spans="1:21">
      <c r="A1605" s="6" t="s">
        <v>3409</v>
      </c>
      <c r="B1605" s="28">
        <v>227.29</v>
      </c>
      <c r="C1605" s="28">
        <v>452.69</v>
      </c>
      <c r="D1605" s="39">
        <v>0.50208752126179057</v>
      </c>
      <c r="E1605" s="41">
        <v>0.10033</v>
      </c>
      <c r="F1605" s="41">
        <v>9.3999999999999997E-4</v>
      </c>
      <c r="G1605" s="41">
        <v>4.1004699999999996</v>
      </c>
      <c r="H1605" s="41">
        <v>3.0130000000000001E-2</v>
      </c>
      <c r="I1605" s="41">
        <v>0.29657</v>
      </c>
      <c r="J1605" s="41">
        <v>4.3499999999999997E-3</v>
      </c>
      <c r="K1605" s="28">
        <v>1630</v>
      </c>
      <c r="L1605" s="28">
        <v>16</v>
      </c>
      <c r="M1605" s="28">
        <v>1654</v>
      </c>
      <c r="N1605" s="28">
        <v>6</v>
      </c>
      <c r="O1605" s="28">
        <v>1674</v>
      </c>
      <c r="P1605" s="28">
        <v>22</v>
      </c>
      <c r="Q1605" s="31">
        <f t="shared" si="157"/>
        <v>-2.6993865030674913</v>
      </c>
      <c r="R1605" s="31">
        <f t="shared" si="158"/>
        <v>3.3692263983479278</v>
      </c>
      <c r="S1605" s="92">
        <f t="shared" si="161"/>
        <v>-2.6993865030674913</v>
      </c>
      <c r="T1605" s="32">
        <f t="shared" si="159"/>
        <v>1630</v>
      </c>
      <c r="U1605" s="32">
        <f t="shared" si="160"/>
        <v>16</v>
      </c>
    </row>
    <row r="1606" spans="1:21">
      <c r="A1606" s="6" t="s">
        <v>3410</v>
      </c>
      <c r="B1606" s="28">
        <v>857.99</v>
      </c>
      <c r="C1606" s="28">
        <v>404.37</v>
      </c>
      <c r="D1606" s="39">
        <v>2.1217943962212824</v>
      </c>
      <c r="E1606" s="41">
        <v>5.697E-2</v>
      </c>
      <c r="F1606" s="41">
        <v>6.4000000000000005E-4</v>
      </c>
      <c r="G1606" s="41">
        <v>0.63092999999999999</v>
      </c>
      <c r="H1606" s="41">
        <v>5.7999999999999996E-3</v>
      </c>
      <c r="I1606" s="41">
        <v>8.0360000000000001E-2</v>
      </c>
      <c r="J1606" s="41">
        <v>1.1999999999999999E-3</v>
      </c>
      <c r="K1606" s="28">
        <v>490</v>
      </c>
      <c r="L1606" s="28">
        <v>18</v>
      </c>
      <c r="M1606" s="28">
        <v>497</v>
      </c>
      <c r="N1606" s="28">
        <v>4</v>
      </c>
      <c r="O1606" s="28">
        <v>498</v>
      </c>
      <c r="P1606" s="28">
        <v>7</v>
      </c>
      <c r="Q1606" s="31">
        <f t="shared" si="157"/>
        <v>-1.6326530612244872</v>
      </c>
      <c r="R1606" s="31">
        <f t="shared" si="158"/>
        <v>7.9948541952279228</v>
      </c>
      <c r="S1606" s="92">
        <f t="shared" si="161"/>
        <v>-1.6326530612244872</v>
      </c>
      <c r="T1606" s="32">
        <f t="shared" si="159"/>
        <v>498</v>
      </c>
      <c r="U1606" s="32">
        <f t="shared" si="160"/>
        <v>7</v>
      </c>
    </row>
    <row r="1607" spans="1:21">
      <c r="A1607" s="6" t="s">
        <v>3411</v>
      </c>
      <c r="B1607" s="28">
        <v>1116.33</v>
      </c>
      <c r="C1607" s="28">
        <v>1599.56</v>
      </c>
      <c r="D1607" s="39">
        <v>0.6978981719972992</v>
      </c>
      <c r="E1607" s="41">
        <v>9.5810000000000006E-2</v>
      </c>
      <c r="F1607" s="41">
        <v>8.7000000000000001E-4</v>
      </c>
      <c r="G1607" s="41">
        <v>3.4005999999999998</v>
      </c>
      <c r="H1607" s="41">
        <v>2.3640000000000001E-2</v>
      </c>
      <c r="I1607" s="41">
        <v>0.25757000000000002</v>
      </c>
      <c r="J1607" s="41">
        <v>3.7499999999999999E-3</v>
      </c>
      <c r="K1607" s="28">
        <v>1544</v>
      </c>
      <c r="L1607" s="28">
        <v>17</v>
      </c>
      <c r="M1607" s="28">
        <v>1505</v>
      </c>
      <c r="N1607" s="28">
        <v>5</v>
      </c>
      <c r="O1607" s="28">
        <v>1477</v>
      </c>
      <c r="P1607" s="28">
        <v>19</v>
      </c>
      <c r="Q1607" s="31">
        <f t="shared" si="157"/>
        <v>4.3393782383419737</v>
      </c>
      <c r="R1607" s="31">
        <f t="shared" si="158"/>
        <v>3.2395401582914332</v>
      </c>
      <c r="S1607" s="92">
        <f t="shared" si="161"/>
        <v>4.3393782383419737</v>
      </c>
      <c r="T1607" s="32">
        <f t="shared" si="159"/>
        <v>1544</v>
      </c>
      <c r="U1607" s="32">
        <f t="shared" si="160"/>
        <v>17</v>
      </c>
    </row>
    <row r="1608" spans="1:21">
      <c r="A1608" s="6" t="s">
        <v>3412</v>
      </c>
      <c r="B1608" s="28">
        <v>129.6</v>
      </c>
      <c r="C1608" s="28">
        <v>161.41999999999999</v>
      </c>
      <c r="D1608" s="39">
        <v>0.80287448891091562</v>
      </c>
      <c r="E1608" s="41">
        <v>6.7629999999999996E-2</v>
      </c>
      <c r="F1608" s="41">
        <v>7.7999999999999999E-4</v>
      </c>
      <c r="G1608" s="41">
        <v>1.3963699999999999</v>
      </c>
      <c r="H1608" s="41">
        <v>1.341E-2</v>
      </c>
      <c r="I1608" s="41">
        <v>0.14984</v>
      </c>
      <c r="J1608" s="41">
        <v>2.2499999999999998E-3</v>
      </c>
      <c r="K1608" s="28">
        <v>857</v>
      </c>
      <c r="L1608" s="28">
        <v>16</v>
      </c>
      <c r="M1608" s="28">
        <v>887</v>
      </c>
      <c r="N1608" s="28">
        <v>6</v>
      </c>
      <c r="O1608" s="28">
        <v>900</v>
      </c>
      <c r="P1608" s="28">
        <v>13</v>
      </c>
      <c r="Q1608" s="31">
        <f t="shared" si="157"/>
        <v>-5.0175029171528607</v>
      </c>
      <c r="R1608" s="31">
        <f t="shared" si="158"/>
        <v>4.9579055508966858</v>
      </c>
      <c r="S1608" s="92">
        <f t="shared" si="161"/>
        <v>-5.0175029171528607</v>
      </c>
      <c r="T1608" s="32">
        <f t="shared" si="159"/>
        <v>900</v>
      </c>
      <c r="U1608" s="32">
        <f t="shared" si="160"/>
        <v>13</v>
      </c>
    </row>
    <row r="1609" spans="1:21">
      <c r="A1609" s="6" t="s">
        <v>3413</v>
      </c>
      <c r="B1609" s="28">
        <v>131.85</v>
      </c>
      <c r="C1609" s="28">
        <v>310.74</v>
      </c>
      <c r="D1609" s="39">
        <v>0.42430971229967174</v>
      </c>
      <c r="E1609" s="41">
        <v>6.1830000000000003E-2</v>
      </c>
      <c r="F1609" s="41">
        <v>6.7000000000000002E-4</v>
      </c>
      <c r="G1609" s="41">
        <v>1.12859</v>
      </c>
      <c r="H1609" s="41">
        <v>1.008E-2</v>
      </c>
      <c r="I1609" s="41">
        <v>0.13245999999999999</v>
      </c>
      <c r="J1609" s="41">
        <v>1.97E-3</v>
      </c>
      <c r="K1609" s="28">
        <v>668</v>
      </c>
      <c r="L1609" s="28">
        <v>17</v>
      </c>
      <c r="M1609" s="28">
        <v>767</v>
      </c>
      <c r="N1609" s="28">
        <v>5</v>
      </c>
      <c r="O1609" s="28">
        <v>802</v>
      </c>
      <c r="P1609" s="28">
        <v>11</v>
      </c>
      <c r="Q1609" s="31">
        <f t="shared" si="157"/>
        <v>-20.059880239520965</v>
      </c>
      <c r="R1609" s="31">
        <f t="shared" si="158"/>
        <v>6.9418182667237804</v>
      </c>
      <c r="S1609" s="92" t="str">
        <f t="shared" si="161"/>
        <v>X</v>
      </c>
      <c r="T1609" s="32">
        <f t="shared" si="159"/>
        <v>802</v>
      </c>
      <c r="U1609" s="32">
        <f t="shared" si="160"/>
        <v>11</v>
      </c>
    </row>
    <row r="1610" spans="1:21">
      <c r="A1610" s="6" t="s">
        <v>3414</v>
      </c>
      <c r="B1610" s="28">
        <v>48.68</v>
      </c>
      <c r="C1610" s="28">
        <v>274.69</v>
      </c>
      <c r="D1610" s="39">
        <v>0.17721795478539445</v>
      </c>
      <c r="E1610" s="41">
        <v>7.5730000000000006E-2</v>
      </c>
      <c r="F1610" s="41">
        <v>7.7999999999999999E-4</v>
      </c>
      <c r="G1610" s="41">
        <v>1.8427</v>
      </c>
      <c r="H1610" s="41">
        <v>1.5339999999999999E-2</v>
      </c>
      <c r="I1610" s="41">
        <v>0.17655999999999999</v>
      </c>
      <c r="J1610" s="41">
        <v>2.6199999999999999E-3</v>
      </c>
      <c r="K1610" s="28">
        <v>1088</v>
      </c>
      <c r="L1610" s="28">
        <v>17</v>
      </c>
      <c r="M1610" s="28">
        <v>1061</v>
      </c>
      <c r="N1610" s="28">
        <v>5</v>
      </c>
      <c r="O1610" s="28">
        <v>1048</v>
      </c>
      <c r="P1610" s="28">
        <v>14</v>
      </c>
      <c r="Q1610" s="31">
        <f t="shared" si="157"/>
        <v>3.6764705882352922</v>
      </c>
      <c r="R1610" s="31">
        <f t="shared" si="158"/>
        <v>3.9602799921181107</v>
      </c>
      <c r="S1610" s="92">
        <f t="shared" si="161"/>
        <v>3.6764705882352922</v>
      </c>
      <c r="T1610" s="32">
        <f t="shared" si="159"/>
        <v>1088</v>
      </c>
      <c r="U1610" s="32">
        <f t="shared" si="160"/>
        <v>17</v>
      </c>
    </row>
    <row r="1611" spans="1:21">
      <c r="A1611" s="6" t="s">
        <v>3415</v>
      </c>
      <c r="B1611" s="28">
        <v>28.03</v>
      </c>
      <c r="C1611" s="28">
        <v>82.8</v>
      </c>
      <c r="D1611" s="39">
        <v>0.33852657004830922</v>
      </c>
      <c r="E1611" s="41">
        <v>6.8419999999999995E-2</v>
      </c>
      <c r="F1611" s="41">
        <v>9.6000000000000002E-4</v>
      </c>
      <c r="G1611" s="41">
        <v>1.36002</v>
      </c>
      <c r="H1611" s="41">
        <v>1.6420000000000001E-2</v>
      </c>
      <c r="I1611" s="41">
        <v>0.14424999999999999</v>
      </c>
      <c r="J1611" s="41">
        <v>2.2499999999999998E-3</v>
      </c>
      <c r="K1611" s="28">
        <v>881</v>
      </c>
      <c r="L1611" s="28">
        <v>15</v>
      </c>
      <c r="M1611" s="28">
        <v>872</v>
      </c>
      <c r="N1611" s="28">
        <v>7</v>
      </c>
      <c r="O1611" s="28">
        <v>869</v>
      </c>
      <c r="P1611" s="28">
        <v>13</v>
      </c>
      <c r="Q1611" s="31">
        <f t="shared" si="157"/>
        <v>1.362088535754824</v>
      </c>
      <c r="R1611" s="31">
        <f t="shared" si="158"/>
        <v>4.4711669662988207</v>
      </c>
      <c r="S1611" s="92">
        <f t="shared" si="161"/>
        <v>1.362088535754824</v>
      </c>
      <c r="T1611" s="32">
        <f t="shared" si="159"/>
        <v>869</v>
      </c>
      <c r="U1611" s="32">
        <f t="shared" si="160"/>
        <v>13</v>
      </c>
    </row>
    <row r="1612" spans="1:21">
      <c r="A1612" s="6" t="s">
        <v>3416</v>
      </c>
      <c r="B1612" s="28">
        <v>215.38</v>
      </c>
      <c r="C1612" s="28">
        <v>371.72</v>
      </c>
      <c r="D1612" s="39">
        <v>0.57941461314968246</v>
      </c>
      <c r="E1612" s="41">
        <v>6.6309999999999994E-2</v>
      </c>
      <c r="F1612" s="41">
        <v>6.7000000000000002E-4</v>
      </c>
      <c r="G1612" s="41">
        <v>1.53034</v>
      </c>
      <c r="H1612" s="41">
        <v>1.239E-2</v>
      </c>
      <c r="I1612" s="41">
        <v>0.16747000000000001</v>
      </c>
      <c r="J1612" s="41">
        <v>2.47E-3</v>
      </c>
      <c r="K1612" s="28">
        <v>816</v>
      </c>
      <c r="L1612" s="28">
        <v>18</v>
      </c>
      <c r="M1612" s="28">
        <v>943</v>
      </c>
      <c r="N1612" s="28">
        <v>5</v>
      </c>
      <c r="O1612" s="28">
        <v>998</v>
      </c>
      <c r="P1612" s="28">
        <v>14</v>
      </c>
      <c r="Q1612" s="31">
        <f t="shared" si="157"/>
        <v>-22.303921568627459</v>
      </c>
      <c r="R1612" s="31">
        <f t="shared" si="158"/>
        <v>6.3944160789309565</v>
      </c>
      <c r="S1612" s="92" t="str">
        <f t="shared" si="161"/>
        <v>X</v>
      </c>
      <c r="T1612" s="32">
        <f t="shared" si="159"/>
        <v>998</v>
      </c>
      <c r="U1612" s="32">
        <f t="shared" si="160"/>
        <v>14</v>
      </c>
    </row>
    <row r="1613" spans="1:21">
      <c r="A1613" s="6" t="s">
        <v>3417</v>
      </c>
      <c r="B1613" s="28">
        <v>30.63</v>
      </c>
      <c r="C1613" s="28">
        <v>70</v>
      </c>
      <c r="D1613" s="39">
        <v>0.43757142857142856</v>
      </c>
      <c r="E1613" s="41">
        <v>0.16522999999999999</v>
      </c>
      <c r="F1613" s="41">
        <v>1.65E-3</v>
      </c>
      <c r="G1613" s="41">
        <v>10.631679999999999</v>
      </c>
      <c r="H1613" s="41">
        <v>8.6540000000000006E-2</v>
      </c>
      <c r="I1613" s="41">
        <v>0.46694000000000002</v>
      </c>
      <c r="J1613" s="41">
        <v>7.0299999999999998E-3</v>
      </c>
      <c r="K1613" s="28">
        <v>2510</v>
      </c>
      <c r="L1613" s="28">
        <v>15</v>
      </c>
      <c r="M1613" s="28">
        <v>2491</v>
      </c>
      <c r="N1613" s="28">
        <v>8</v>
      </c>
      <c r="O1613" s="28">
        <v>2470</v>
      </c>
      <c r="P1613" s="28">
        <v>31</v>
      </c>
      <c r="Q1613" s="31">
        <f t="shared" si="157"/>
        <v>1.5936254980079667</v>
      </c>
      <c r="R1613" s="31">
        <f t="shared" si="158"/>
        <v>2.7358491500146629</v>
      </c>
      <c r="S1613" s="92">
        <f t="shared" si="161"/>
        <v>1.5936254980079667</v>
      </c>
      <c r="T1613" s="32">
        <f t="shared" si="159"/>
        <v>2510</v>
      </c>
      <c r="U1613" s="32">
        <f t="shared" si="160"/>
        <v>15</v>
      </c>
    </row>
    <row r="1614" spans="1:21">
      <c r="A1614" s="6" t="s">
        <v>3418</v>
      </c>
      <c r="B1614" s="28">
        <v>131.74</v>
      </c>
      <c r="C1614" s="28">
        <v>267.29000000000002</v>
      </c>
      <c r="D1614" s="39">
        <v>0.49287290957387109</v>
      </c>
      <c r="E1614" s="41">
        <v>5.6669999999999998E-2</v>
      </c>
      <c r="F1614" s="41">
        <v>7.2000000000000005E-4</v>
      </c>
      <c r="G1614" s="41">
        <v>0.62385000000000002</v>
      </c>
      <c r="H1614" s="41">
        <v>6.7400000000000003E-3</v>
      </c>
      <c r="I1614" s="41">
        <v>7.9880000000000007E-2</v>
      </c>
      <c r="J1614" s="41">
        <v>1.2099999999999999E-3</v>
      </c>
      <c r="K1614" s="28">
        <v>479</v>
      </c>
      <c r="L1614" s="28">
        <v>16</v>
      </c>
      <c r="M1614" s="28">
        <v>492</v>
      </c>
      <c r="N1614" s="28">
        <v>4</v>
      </c>
      <c r="O1614" s="28">
        <v>495</v>
      </c>
      <c r="P1614" s="28">
        <v>7</v>
      </c>
      <c r="Q1614" s="31">
        <f t="shared" si="157"/>
        <v>-3.3402922755741082</v>
      </c>
      <c r="R1614" s="31">
        <f t="shared" si="158"/>
        <v>7.4969371325268597</v>
      </c>
      <c r="S1614" s="92">
        <f t="shared" si="161"/>
        <v>-3.3402922755741082</v>
      </c>
      <c r="T1614" s="32">
        <f t="shared" si="159"/>
        <v>495</v>
      </c>
      <c r="U1614" s="32">
        <f t="shared" si="160"/>
        <v>7</v>
      </c>
    </row>
    <row r="1615" spans="1:21">
      <c r="A1615" s="6" t="s">
        <v>3419</v>
      </c>
      <c r="B1615" s="28">
        <v>192.07</v>
      </c>
      <c r="C1615" s="28">
        <v>406.16</v>
      </c>
      <c r="D1615" s="39">
        <v>0.47289245617490638</v>
      </c>
      <c r="E1615" s="41">
        <v>7.417E-2</v>
      </c>
      <c r="F1615" s="41">
        <v>7.2999999999999996E-4</v>
      </c>
      <c r="G1615" s="41">
        <v>1.63293</v>
      </c>
      <c r="H1615" s="41">
        <v>1.2840000000000001E-2</v>
      </c>
      <c r="I1615" s="41">
        <v>0.15976000000000001</v>
      </c>
      <c r="J1615" s="41">
        <v>2.3500000000000001E-3</v>
      </c>
      <c r="K1615" s="28">
        <v>1046</v>
      </c>
      <c r="L1615" s="28">
        <v>17</v>
      </c>
      <c r="M1615" s="28">
        <v>983</v>
      </c>
      <c r="N1615" s="28">
        <v>5</v>
      </c>
      <c r="O1615" s="28">
        <v>955</v>
      </c>
      <c r="P1615" s="28">
        <v>13</v>
      </c>
      <c r="Q1615" s="31">
        <f t="shared" si="157"/>
        <v>8.6998087954110908</v>
      </c>
      <c r="R1615" s="31">
        <f t="shared" si="158"/>
        <v>3.8711372395451789</v>
      </c>
      <c r="S1615" s="92">
        <f t="shared" si="161"/>
        <v>8.6998087954110908</v>
      </c>
      <c r="T1615" s="32">
        <f t="shared" si="159"/>
        <v>955</v>
      </c>
      <c r="U1615" s="32">
        <f t="shared" si="160"/>
        <v>13</v>
      </c>
    </row>
    <row r="1616" spans="1:21">
      <c r="A1616" s="6" t="s">
        <v>3420</v>
      </c>
      <c r="B1616" s="28">
        <v>94.6</v>
      </c>
      <c r="C1616" s="28">
        <v>153.66999999999999</v>
      </c>
      <c r="D1616" s="39">
        <v>0.61560486757337152</v>
      </c>
      <c r="E1616" s="41">
        <v>0.18731999999999999</v>
      </c>
      <c r="F1616" s="41">
        <v>1.7600000000000001E-3</v>
      </c>
      <c r="G1616" s="41">
        <v>12.97519</v>
      </c>
      <c r="H1616" s="41">
        <v>9.5930000000000001E-2</v>
      </c>
      <c r="I1616" s="41">
        <v>0.50265000000000004</v>
      </c>
      <c r="J1616" s="41">
        <v>7.4099999999999999E-3</v>
      </c>
      <c r="K1616" s="28">
        <v>2719</v>
      </c>
      <c r="L1616" s="28">
        <v>15</v>
      </c>
      <c r="M1616" s="28">
        <v>2678</v>
      </c>
      <c r="N1616" s="28">
        <v>7</v>
      </c>
      <c r="O1616" s="28">
        <v>2625</v>
      </c>
      <c r="P1616" s="28">
        <v>32</v>
      </c>
      <c r="Q1616" s="31">
        <f t="shared" si="157"/>
        <v>3.457153365207799</v>
      </c>
      <c r="R1616" s="31">
        <f t="shared" si="158"/>
        <v>2.5836140325079882</v>
      </c>
      <c r="S1616" s="92">
        <f t="shared" si="161"/>
        <v>3.457153365207799</v>
      </c>
      <c r="T1616" s="32">
        <f t="shared" si="159"/>
        <v>2719</v>
      </c>
      <c r="U1616" s="32">
        <f t="shared" si="160"/>
        <v>15</v>
      </c>
    </row>
    <row r="1617" spans="1:21">
      <c r="A1617" s="6" t="s">
        <v>3421</v>
      </c>
      <c r="B1617" s="28">
        <v>98.21</v>
      </c>
      <c r="C1617" s="28">
        <v>126.92</v>
      </c>
      <c r="D1617" s="39">
        <v>0.77379451623069639</v>
      </c>
      <c r="E1617" s="41">
        <v>5.6980000000000003E-2</v>
      </c>
      <c r="F1617" s="41">
        <v>8.8999999999999995E-4</v>
      </c>
      <c r="G1617" s="41">
        <v>0.63009999999999999</v>
      </c>
      <c r="H1617" s="41">
        <v>8.5800000000000008E-3</v>
      </c>
      <c r="I1617" s="41">
        <v>8.0250000000000002E-2</v>
      </c>
      <c r="J1617" s="41">
        <v>1.2600000000000001E-3</v>
      </c>
      <c r="K1617" s="28">
        <v>491</v>
      </c>
      <c r="L1617" s="28">
        <v>15</v>
      </c>
      <c r="M1617" s="28">
        <v>496</v>
      </c>
      <c r="N1617" s="28">
        <v>5</v>
      </c>
      <c r="O1617" s="28">
        <v>498</v>
      </c>
      <c r="P1617" s="28">
        <v>8</v>
      </c>
      <c r="Q1617" s="31">
        <f t="shared" si="157"/>
        <v>-1.4256619144602745</v>
      </c>
      <c r="R1617" s="31">
        <f t="shared" si="158"/>
        <v>7.0016232748253024</v>
      </c>
      <c r="S1617" s="92">
        <f t="shared" si="161"/>
        <v>-1.4256619144602745</v>
      </c>
      <c r="T1617" s="32">
        <f t="shared" si="159"/>
        <v>498</v>
      </c>
      <c r="U1617" s="32">
        <f t="shared" si="160"/>
        <v>8</v>
      </c>
    </row>
    <row r="1618" spans="1:21">
      <c r="A1618" s="6" t="s">
        <v>3422</v>
      </c>
      <c r="B1618" s="28">
        <v>71.44</v>
      </c>
      <c r="C1618" s="28">
        <v>75.56</v>
      </c>
      <c r="D1618" s="39">
        <v>0.94547379565907885</v>
      </c>
      <c r="E1618" s="41">
        <v>0.15085000000000001</v>
      </c>
      <c r="F1618" s="41">
        <v>1.5499999999999999E-3</v>
      </c>
      <c r="G1618" s="41">
        <v>8.3237900000000007</v>
      </c>
      <c r="H1618" s="41">
        <v>6.9760000000000003E-2</v>
      </c>
      <c r="I1618" s="41">
        <v>0.40042</v>
      </c>
      <c r="J1618" s="41">
        <v>6.0499999999999998E-3</v>
      </c>
      <c r="K1618" s="28">
        <v>2356</v>
      </c>
      <c r="L1618" s="28">
        <v>15</v>
      </c>
      <c r="M1618" s="28">
        <v>2267</v>
      </c>
      <c r="N1618" s="28">
        <v>8</v>
      </c>
      <c r="O1618" s="28">
        <v>2171</v>
      </c>
      <c r="P1618" s="28">
        <v>28</v>
      </c>
      <c r="Q1618" s="31">
        <f t="shared" si="157"/>
        <v>7.8522920203735191</v>
      </c>
      <c r="R1618" s="31">
        <f t="shared" si="158"/>
        <v>2.6507489540099547</v>
      </c>
      <c r="S1618" s="92">
        <f t="shared" si="161"/>
        <v>7.8522920203735191</v>
      </c>
      <c r="T1618" s="32">
        <f t="shared" si="159"/>
        <v>2356</v>
      </c>
      <c r="U1618" s="32">
        <f t="shared" si="160"/>
        <v>15</v>
      </c>
    </row>
    <row r="1619" spans="1:21">
      <c r="A1619" s="6" t="s">
        <v>3423</v>
      </c>
      <c r="B1619" s="28">
        <v>72.64</v>
      </c>
      <c r="C1619" s="28">
        <v>347.94</v>
      </c>
      <c r="D1619" s="39">
        <v>0.20877162729206186</v>
      </c>
      <c r="E1619" s="41">
        <v>5.6980000000000003E-2</v>
      </c>
      <c r="F1619" s="41">
        <v>6.4999999999999997E-4</v>
      </c>
      <c r="G1619" s="41">
        <v>0.70848</v>
      </c>
      <c r="H1619" s="41">
        <v>6.6600000000000001E-3</v>
      </c>
      <c r="I1619" s="41">
        <v>9.0219999999999995E-2</v>
      </c>
      <c r="J1619" s="41">
        <v>1.34E-3</v>
      </c>
      <c r="K1619" s="28">
        <v>491</v>
      </c>
      <c r="L1619" s="28">
        <v>17</v>
      </c>
      <c r="M1619" s="28">
        <v>544</v>
      </c>
      <c r="N1619" s="28">
        <v>4</v>
      </c>
      <c r="O1619" s="28">
        <v>557</v>
      </c>
      <c r="P1619" s="28">
        <v>8</v>
      </c>
      <c r="Q1619" s="31">
        <f t="shared" si="157"/>
        <v>-13.441955193482681</v>
      </c>
      <c r="R1619" s="31">
        <f t="shared" si="158"/>
        <v>8.5045252191939582</v>
      </c>
      <c r="S1619" s="92">
        <f t="shared" si="161"/>
        <v>-13.441955193482681</v>
      </c>
      <c r="T1619" s="32">
        <f t="shared" si="159"/>
        <v>557</v>
      </c>
      <c r="U1619" s="32">
        <f t="shared" si="160"/>
        <v>8</v>
      </c>
    </row>
    <row r="1620" spans="1:21">
      <c r="A1620" s="6" t="s">
        <v>3424</v>
      </c>
      <c r="B1620" s="28">
        <v>579.79</v>
      </c>
      <c r="C1620" s="28">
        <v>732.02</v>
      </c>
      <c r="D1620" s="39">
        <v>0.79204120106008025</v>
      </c>
      <c r="E1620" s="41">
        <v>6.7100000000000007E-2</v>
      </c>
      <c r="F1620" s="41">
        <v>7.1000000000000002E-4</v>
      </c>
      <c r="G1620" s="41">
        <v>1.2155800000000001</v>
      </c>
      <c r="H1620" s="41">
        <v>1.0460000000000001E-2</v>
      </c>
      <c r="I1620" s="41">
        <v>0.13145999999999999</v>
      </c>
      <c r="J1620" s="41">
        <v>1.9400000000000001E-3</v>
      </c>
      <c r="K1620" s="28">
        <v>841</v>
      </c>
      <c r="L1620" s="28">
        <v>17</v>
      </c>
      <c r="M1620" s="28">
        <v>808</v>
      </c>
      <c r="N1620" s="28">
        <v>5</v>
      </c>
      <c r="O1620" s="28">
        <v>796</v>
      </c>
      <c r="P1620" s="28">
        <v>11</v>
      </c>
      <c r="Q1620" s="31">
        <f t="shared" si="157"/>
        <v>5.3507728894173656</v>
      </c>
      <c r="R1620" s="31">
        <f t="shared" si="158"/>
        <v>4.635201569397255</v>
      </c>
      <c r="S1620" s="92">
        <f t="shared" si="161"/>
        <v>5.3507728894173656</v>
      </c>
      <c r="T1620" s="32">
        <f t="shared" si="159"/>
        <v>796</v>
      </c>
      <c r="U1620" s="32">
        <f t="shared" si="160"/>
        <v>11</v>
      </c>
    </row>
    <row r="1621" spans="1:21">
      <c r="A1621" s="6" t="s">
        <v>3425</v>
      </c>
      <c r="B1621" s="28">
        <v>72.37</v>
      </c>
      <c r="C1621" s="28">
        <v>74.94</v>
      </c>
      <c r="D1621" s="39">
        <v>0.96570589805177487</v>
      </c>
      <c r="E1621" s="41">
        <v>0.15448999999999999</v>
      </c>
      <c r="F1621" s="41">
        <v>1.58E-3</v>
      </c>
      <c r="G1621" s="41">
        <v>9.3005800000000001</v>
      </c>
      <c r="H1621" s="41">
        <v>7.7600000000000002E-2</v>
      </c>
      <c r="I1621" s="41">
        <v>0.43687999999999999</v>
      </c>
      <c r="J1621" s="41">
        <v>6.5900000000000004E-3</v>
      </c>
      <c r="K1621" s="28">
        <v>2396</v>
      </c>
      <c r="L1621" s="28">
        <v>15</v>
      </c>
      <c r="M1621" s="28">
        <v>2368</v>
      </c>
      <c r="N1621" s="28">
        <v>8</v>
      </c>
      <c r="O1621" s="28">
        <v>2337</v>
      </c>
      <c r="P1621" s="28">
        <v>30</v>
      </c>
      <c r="Q1621" s="31">
        <f t="shared" si="157"/>
        <v>2.4624373956594336</v>
      </c>
      <c r="R1621" s="31">
        <f t="shared" si="158"/>
        <v>2.7860992810427248</v>
      </c>
      <c r="S1621" s="92">
        <f t="shared" si="161"/>
        <v>2.4624373956594336</v>
      </c>
      <c r="T1621" s="32">
        <f t="shared" si="159"/>
        <v>2396</v>
      </c>
      <c r="U1621" s="32">
        <f t="shared" si="160"/>
        <v>15</v>
      </c>
    </row>
    <row r="1622" spans="1:21">
      <c r="A1622" s="6" t="s">
        <v>3426</v>
      </c>
      <c r="B1622" s="28">
        <v>112.05</v>
      </c>
      <c r="C1622" s="28">
        <v>150.09</v>
      </c>
      <c r="D1622" s="39">
        <v>0.74655206875874469</v>
      </c>
      <c r="E1622" s="41">
        <v>0.18007999999999999</v>
      </c>
      <c r="F1622" s="41">
        <v>1.6900000000000001E-3</v>
      </c>
      <c r="G1622" s="41">
        <v>12.8805</v>
      </c>
      <c r="H1622" s="41">
        <v>9.5899999999999999E-2</v>
      </c>
      <c r="I1622" s="41">
        <v>0.51905000000000001</v>
      </c>
      <c r="J1622" s="41">
        <v>7.6499999999999997E-3</v>
      </c>
      <c r="K1622" s="28">
        <v>2654</v>
      </c>
      <c r="L1622" s="28">
        <v>15</v>
      </c>
      <c r="M1622" s="28">
        <v>2671</v>
      </c>
      <c r="N1622" s="28">
        <v>7</v>
      </c>
      <c r="O1622" s="28">
        <v>2695</v>
      </c>
      <c r="P1622" s="28">
        <v>32</v>
      </c>
      <c r="Q1622" s="31">
        <f t="shared" si="157"/>
        <v>-1.5448379804069434</v>
      </c>
      <c r="R1622" s="31">
        <f t="shared" si="158"/>
        <v>2.6706983747885085</v>
      </c>
      <c r="S1622" s="92">
        <f t="shared" si="161"/>
        <v>-1.5448379804069434</v>
      </c>
      <c r="T1622" s="32">
        <f t="shared" si="159"/>
        <v>2654</v>
      </c>
      <c r="U1622" s="32">
        <f t="shared" si="160"/>
        <v>15</v>
      </c>
    </row>
    <row r="1623" spans="1:21">
      <c r="A1623" s="6" t="s">
        <v>3427</v>
      </c>
      <c r="B1623" s="28">
        <v>234.03</v>
      </c>
      <c r="C1623" s="28">
        <v>165.81</v>
      </c>
      <c r="D1623" s="39">
        <v>1.4114347747421747</v>
      </c>
      <c r="E1623" s="41">
        <v>6.6769999999999996E-2</v>
      </c>
      <c r="F1623" s="41">
        <v>8.0000000000000004E-4</v>
      </c>
      <c r="G1623" s="41">
        <v>1.30461</v>
      </c>
      <c r="H1623" s="41">
        <v>1.302E-2</v>
      </c>
      <c r="I1623" s="41">
        <v>0.14179</v>
      </c>
      <c r="J1623" s="41">
        <v>2.14E-3</v>
      </c>
      <c r="K1623" s="28">
        <v>831</v>
      </c>
      <c r="L1623" s="28">
        <v>16</v>
      </c>
      <c r="M1623" s="28">
        <v>848</v>
      </c>
      <c r="N1623" s="28">
        <v>6</v>
      </c>
      <c r="O1623" s="28">
        <v>855</v>
      </c>
      <c r="P1623" s="28">
        <v>12</v>
      </c>
      <c r="Q1623" s="31">
        <f t="shared" si="157"/>
        <v>-2.8880866425992746</v>
      </c>
      <c r="R1623" s="31">
        <f t="shared" si="158"/>
        <v>4.9029029849624362</v>
      </c>
      <c r="S1623" s="92">
        <f t="shared" si="161"/>
        <v>-2.8880866425992746</v>
      </c>
      <c r="T1623" s="32">
        <f t="shared" si="159"/>
        <v>855</v>
      </c>
      <c r="U1623" s="32">
        <f t="shared" si="160"/>
        <v>12</v>
      </c>
    </row>
    <row r="1624" spans="1:21">
      <c r="A1624" s="24" t="s">
        <v>3428</v>
      </c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26"/>
      <c r="R1624" s="26"/>
      <c r="S1624" s="92">
        <f t="shared" si="161"/>
        <v>0</v>
      </c>
      <c r="T1624" s="27"/>
      <c r="U1624" s="27"/>
    </row>
    <row r="1625" spans="1:21">
      <c r="A1625" s="6">
        <v>1.1000000000000001</v>
      </c>
      <c r="B1625" s="28">
        <v>264.8047653440899</v>
      </c>
      <c r="C1625" s="28">
        <v>318.0201450815498</v>
      </c>
      <c r="D1625" s="39">
        <v>0.83266663901491555</v>
      </c>
      <c r="E1625" s="30">
        <v>6.0558894995182522E-2</v>
      </c>
      <c r="F1625" s="30">
        <v>2.1388083519486259E-3</v>
      </c>
      <c r="G1625" s="30">
        <v>1.0330640704814074</v>
      </c>
      <c r="H1625" s="30">
        <v>3.6487188264078471E-2</v>
      </c>
      <c r="I1625" s="30">
        <v>0.12267985057805642</v>
      </c>
      <c r="J1625" s="30">
        <v>1.4824671618904363E-3</v>
      </c>
      <c r="K1625" s="28">
        <v>633.35</v>
      </c>
      <c r="L1625" s="28">
        <v>75.915000000000006</v>
      </c>
      <c r="M1625" s="28">
        <v>720.45900328869459</v>
      </c>
      <c r="N1625" s="28">
        <v>18.224930336303146</v>
      </c>
      <c r="O1625" s="28">
        <v>745.96970850618959</v>
      </c>
      <c r="P1625" s="28">
        <v>8.5123135384063744</v>
      </c>
      <c r="Q1625" s="31">
        <f t="shared" ref="Q1625:Q1685" si="162">(1-O1625/K1625)*100</f>
        <v>-17.781591301206223</v>
      </c>
      <c r="R1625" s="31">
        <f t="shared" ref="R1625:R1685" si="163">SQRT((2*P1625)^2*(-1/K1625)^2+(2*L1625)^2*(O1625/K1625^2)^2)*100</f>
        <v>28.362887022434279</v>
      </c>
      <c r="S1625" s="92">
        <f t="shared" si="161"/>
        <v>-17.781591301206223</v>
      </c>
      <c r="T1625" s="32">
        <f t="shared" ref="T1625:T1685" si="164">IF(O1625&lt;=1000,O1625,K1625)</f>
        <v>745.96970850618959</v>
      </c>
      <c r="U1625" s="32">
        <f t="shared" ref="U1625:U1685" si="165">IF(T1625&lt;=1000,P1625,L1625)</f>
        <v>8.5123135384063744</v>
      </c>
    </row>
    <row r="1626" spans="1:21">
      <c r="A1626" s="6">
        <v>1.2</v>
      </c>
      <c r="B1626" s="28">
        <v>485.95550403537345</v>
      </c>
      <c r="C1626" s="28">
        <v>264.79091639071737</v>
      </c>
      <c r="D1626" s="39">
        <v>1.8352423514344141</v>
      </c>
      <c r="E1626" s="30">
        <v>7.0363292610295863E-2</v>
      </c>
      <c r="F1626" s="30">
        <v>6.8929961503007668E-3</v>
      </c>
      <c r="G1626" s="30">
        <v>0.66888348663283337</v>
      </c>
      <c r="H1626" s="30">
        <v>6.3116956854447362E-2</v>
      </c>
      <c r="I1626" s="30">
        <v>7.0257414802367621E-2</v>
      </c>
      <c r="J1626" s="30">
        <v>2.0526663767452013E-3</v>
      </c>
      <c r="K1626" s="28">
        <v>938.88499999999999</v>
      </c>
      <c r="L1626" s="28">
        <v>201.85249999999999</v>
      </c>
      <c r="M1626" s="28">
        <v>520.033337012689</v>
      </c>
      <c r="N1626" s="28">
        <v>38.419980187558338</v>
      </c>
      <c r="O1626" s="28">
        <v>437.70632794225571</v>
      </c>
      <c r="P1626" s="28">
        <v>12.36371146219193</v>
      </c>
      <c r="Q1626" s="31">
        <f t="shared" si="162"/>
        <v>53.380198006970424</v>
      </c>
      <c r="R1626" s="31">
        <f t="shared" si="163"/>
        <v>20.218016277067729</v>
      </c>
      <c r="S1626" s="92" t="str">
        <f t="shared" si="161"/>
        <v>X</v>
      </c>
      <c r="T1626" s="32">
        <f t="shared" si="164"/>
        <v>437.70632794225571</v>
      </c>
      <c r="U1626" s="32">
        <f t="shared" si="165"/>
        <v>12.36371146219193</v>
      </c>
    </row>
    <row r="1627" spans="1:21">
      <c r="A1627" s="6">
        <v>2.1</v>
      </c>
      <c r="B1627" s="28">
        <v>232.92262177997759</v>
      </c>
      <c r="C1627" s="28">
        <v>268.0025729882467</v>
      </c>
      <c r="D1627" s="39">
        <v>0.86910591634578249</v>
      </c>
      <c r="E1627" s="30">
        <v>0.15280868382741142</v>
      </c>
      <c r="F1627" s="30">
        <v>3.7482861657800915E-3</v>
      </c>
      <c r="G1627" s="30">
        <v>8.3515451599278716</v>
      </c>
      <c r="H1627" s="30">
        <v>0.21557124067769329</v>
      </c>
      <c r="I1627" s="30">
        <v>0.39420637950701187</v>
      </c>
      <c r="J1627" s="30">
        <v>6.6811939208320011E-3</v>
      </c>
      <c r="K1627" s="28">
        <v>2377.4699999999998</v>
      </c>
      <c r="L1627" s="28">
        <v>42.744999999999891</v>
      </c>
      <c r="M1627" s="28">
        <v>2269.9310426900897</v>
      </c>
      <c r="N1627" s="28">
        <v>23.410694685607723</v>
      </c>
      <c r="O1627" s="28">
        <v>2142.3068480714464</v>
      </c>
      <c r="P1627" s="28">
        <v>30.892178928280146</v>
      </c>
      <c r="Q1627" s="31">
        <f t="shared" si="162"/>
        <v>9.8913194247899341</v>
      </c>
      <c r="R1627" s="31">
        <f t="shared" si="163"/>
        <v>4.1535681661673891</v>
      </c>
      <c r="S1627" s="92">
        <f t="shared" si="161"/>
        <v>9.8913194247899341</v>
      </c>
      <c r="T1627" s="32">
        <f t="shared" si="164"/>
        <v>2377.4699999999998</v>
      </c>
      <c r="U1627" s="32">
        <f t="shared" si="165"/>
        <v>42.744999999999891</v>
      </c>
    </row>
    <row r="1628" spans="1:21">
      <c r="A1628" s="6">
        <v>2.2000000000000002</v>
      </c>
      <c r="B1628" s="28">
        <v>470.73462259105241</v>
      </c>
      <c r="C1628" s="28">
        <v>1114.0656082665903</v>
      </c>
      <c r="D1628" s="39">
        <v>0.4225376127744247</v>
      </c>
      <c r="E1628" s="30">
        <v>8.5010101633804236E-2</v>
      </c>
      <c r="F1628" s="30">
        <v>1.9603418749927484E-3</v>
      </c>
      <c r="G1628" s="30">
        <v>2.6076507039204122</v>
      </c>
      <c r="H1628" s="30">
        <v>6.428393305989881E-2</v>
      </c>
      <c r="I1628" s="30">
        <v>0.21999961661035097</v>
      </c>
      <c r="J1628" s="30">
        <v>2.6337670256006275E-3</v>
      </c>
      <c r="K1628" s="28">
        <v>1316.665</v>
      </c>
      <c r="L1628" s="28">
        <v>44.447500000000105</v>
      </c>
      <c r="M1628" s="28">
        <v>1302.7941168318468</v>
      </c>
      <c r="N1628" s="28">
        <v>18.094802167154398</v>
      </c>
      <c r="O1628" s="28">
        <v>1281.8729701292841</v>
      </c>
      <c r="P1628" s="28">
        <v>13.916708867088005</v>
      </c>
      <c r="Q1628" s="31">
        <f t="shared" si="162"/>
        <v>2.6424359932644914</v>
      </c>
      <c r="R1628" s="31">
        <f t="shared" si="163"/>
        <v>6.9046836177091899</v>
      </c>
      <c r="S1628" s="92">
        <f t="shared" si="161"/>
        <v>2.6424359932644914</v>
      </c>
      <c r="T1628" s="32">
        <f t="shared" si="164"/>
        <v>1316.665</v>
      </c>
      <c r="U1628" s="32">
        <f t="shared" si="165"/>
        <v>44.447500000000105</v>
      </c>
    </row>
    <row r="1629" spans="1:21">
      <c r="A1629" s="6">
        <v>3.1</v>
      </c>
      <c r="B1629" s="28">
        <v>635.9270504773948</v>
      </c>
      <c r="C1629" s="28">
        <v>1457.922011617545</v>
      </c>
      <c r="D1629" s="39">
        <v>0.43618728945030621</v>
      </c>
      <c r="E1629" s="30">
        <v>0.16612351553347934</v>
      </c>
      <c r="F1629" s="30">
        <v>3.6747285211288566E-3</v>
      </c>
      <c r="G1629" s="30">
        <v>11.272944041817125</v>
      </c>
      <c r="H1629" s="30">
        <v>0.25712551363973896</v>
      </c>
      <c r="I1629" s="30">
        <v>0.48683251508139863</v>
      </c>
      <c r="J1629" s="30">
        <v>5.3729275244085127E-3</v>
      </c>
      <c r="K1629" s="28">
        <v>2520.37</v>
      </c>
      <c r="L1629" s="28">
        <v>42.747499999999945</v>
      </c>
      <c r="M1629" s="28">
        <v>2545.9685923243701</v>
      </c>
      <c r="N1629" s="28">
        <v>21.275995133222295</v>
      </c>
      <c r="O1629" s="28">
        <v>2556.9574754002147</v>
      </c>
      <c r="P1629" s="28">
        <v>23.295338654142824</v>
      </c>
      <c r="Q1629" s="31">
        <f t="shared" si="162"/>
        <v>-1.4516708023113667</v>
      </c>
      <c r="R1629" s="31">
        <f t="shared" si="163"/>
        <v>3.9064628243600859</v>
      </c>
      <c r="S1629" s="92">
        <f t="shared" si="161"/>
        <v>-1.4516708023113667</v>
      </c>
      <c r="T1629" s="32">
        <f t="shared" si="164"/>
        <v>2520.37</v>
      </c>
      <c r="U1629" s="32">
        <f t="shared" si="165"/>
        <v>42.747499999999945</v>
      </c>
    </row>
    <row r="1630" spans="1:21">
      <c r="A1630" s="6">
        <v>3.2</v>
      </c>
      <c r="B1630" s="28">
        <v>310.92791475212391</v>
      </c>
      <c r="C1630" s="28">
        <v>706.74689634802712</v>
      </c>
      <c r="D1630" s="39">
        <v>0.43994238440774425</v>
      </c>
      <c r="E1630" s="30">
        <v>7.177021132353259E-2</v>
      </c>
      <c r="F1630" s="30">
        <v>2.1840688189756819E-3</v>
      </c>
      <c r="G1630" s="30">
        <v>1.5848736168755162</v>
      </c>
      <c r="H1630" s="30">
        <v>4.8092875944866449E-2</v>
      </c>
      <c r="I1630" s="30">
        <v>0.15883913458338803</v>
      </c>
      <c r="J1630" s="30">
        <v>2.0419268215201699E-3</v>
      </c>
      <c r="K1630" s="28">
        <v>988.89</v>
      </c>
      <c r="L1630" s="28">
        <v>61.887500000000003</v>
      </c>
      <c r="M1630" s="28">
        <v>964.28554176569389</v>
      </c>
      <c r="N1630" s="28">
        <v>18.893893607685868</v>
      </c>
      <c r="O1630" s="28">
        <v>950.32237220829518</v>
      </c>
      <c r="P1630" s="28">
        <v>11.358884293106371</v>
      </c>
      <c r="Q1630" s="31">
        <f t="shared" si="162"/>
        <v>3.9000928102928323</v>
      </c>
      <c r="R1630" s="31">
        <f t="shared" si="163"/>
        <v>12.245816860598836</v>
      </c>
      <c r="S1630" s="92">
        <f t="shared" si="161"/>
        <v>3.9000928102928323</v>
      </c>
      <c r="T1630" s="32">
        <f t="shared" si="164"/>
        <v>950.32237220829518</v>
      </c>
      <c r="U1630" s="32">
        <f t="shared" si="165"/>
        <v>11.358884293106371</v>
      </c>
    </row>
    <row r="1631" spans="1:21">
      <c r="A1631" s="6">
        <v>3.3</v>
      </c>
      <c r="B1631" s="28">
        <v>450.99390394058815</v>
      </c>
      <c r="C1631" s="28">
        <v>527.79479987163847</v>
      </c>
      <c r="D1631" s="39">
        <v>0.85448720610788786</v>
      </c>
      <c r="E1631" s="30">
        <v>7.7685814263701886E-2</v>
      </c>
      <c r="F1631" s="30">
        <v>2.7529150761472997E-3</v>
      </c>
      <c r="G1631" s="30">
        <v>1.8564997972934467</v>
      </c>
      <c r="H1631" s="30">
        <v>6.4867764496990013E-2</v>
      </c>
      <c r="I1631" s="30">
        <v>0.17207942986465907</v>
      </c>
      <c r="J1631" s="30">
        <v>2.4981485441658213E-3</v>
      </c>
      <c r="K1631" s="28">
        <v>1138.895</v>
      </c>
      <c r="L1631" s="28">
        <v>37.962499999999999</v>
      </c>
      <c r="M1631" s="28">
        <v>1065.7430352024342</v>
      </c>
      <c r="N1631" s="28">
        <v>23.062124646960683</v>
      </c>
      <c r="O1631" s="28">
        <v>1023.5581742491809</v>
      </c>
      <c r="P1631" s="28">
        <v>13.739789454279503</v>
      </c>
      <c r="Q1631" s="31">
        <f t="shared" si="162"/>
        <v>10.127081579146379</v>
      </c>
      <c r="R1631" s="31">
        <f t="shared" si="163"/>
        <v>6.4590158139104767</v>
      </c>
      <c r="S1631" s="92">
        <f t="shared" si="161"/>
        <v>10.127081579146379</v>
      </c>
      <c r="T1631" s="32">
        <f t="shared" si="164"/>
        <v>1138.895</v>
      </c>
      <c r="U1631" s="32">
        <f t="shared" si="165"/>
        <v>37.962499999999999</v>
      </c>
    </row>
    <row r="1632" spans="1:21">
      <c r="A1632" s="6">
        <v>3.4</v>
      </c>
      <c r="B1632" s="28">
        <v>389.4530157663005</v>
      </c>
      <c r="C1632" s="28">
        <v>652.6241061949105</v>
      </c>
      <c r="D1632" s="39">
        <v>0.59674935704870791</v>
      </c>
      <c r="E1632" s="30">
        <v>0.10802124280213544</v>
      </c>
      <c r="F1632" s="30">
        <v>2.5801204444234186E-3</v>
      </c>
      <c r="G1632" s="30">
        <v>4.8395653039036306</v>
      </c>
      <c r="H1632" s="30">
        <v>0.11841690509016482</v>
      </c>
      <c r="I1632" s="30">
        <v>0.32103917350638334</v>
      </c>
      <c r="J1632" s="30">
        <v>3.3453220305610701E-3</v>
      </c>
      <c r="K1632" s="28">
        <v>1766.35</v>
      </c>
      <c r="L1632" s="28">
        <v>43.830000000000155</v>
      </c>
      <c r="M1632" s="28">
        <v>1791.8021625696215</v>
      </c>
      <c r="N1632" s="28">
        <v>20.593143094280208</v>
      </c>
      <c r="O1632" s="28">
        <v>1794.8021243113601</v>
      </c>
      <c r="P1632" s="28">
        <v>16.324555631597832</v>
      </c>
      <c r="Q1632" s="31">
        <f t="shared" si="162"/>
        <v>-1.6107863283811419</v>
      </c>
      <c r="R1632" s="31">
        <f t="shared" si="163"/>
        <v>5.3708050180986833</v>
      </c>
      <c r="S1632" s="92">
        <f t="shared" si="161"/>
        <v>-1.6107863283811419</v>
      </c>
      <c r="T1632" s="32">
        <f t="shared" si="164"/>
        <v>1766.35</v>
      </c>
      <c r="U1632" s="32">
        <f t="shared" si="165"/>
        <v>43.830000000000155</v>
      </c>
    </row>
    <row r="1633" spans="1:21">
      <c r="A1633" s="6">
        <v>4.0999999999999996</v>
      </c>
      <c r="B1633" s="28">
        <v>655.1772527488514</v>
      </c>
      <c r="C1633" s="28">
        <v>602.00149019076218</v>
      </c>
      <c r="D1633" s="39">
        <v>1.0883316128357736</v>
      </c>
      <c r="E1633" s="30">
        <v>7.6578074719475503E-2</v>
      </c>
      <c r="F1633" s="30">
        <v>1.9304337870338585E-3</v>
      </c>
      <c r="G1633" s="30">
        <v>1.8983173622654212</v>
      </c>
      <c r="H1633" s="30">
        <v>4.9360560466598258E-2</v>
      </c>
      <c r="I1633" s="30">
        <v>0.17821959457838613</v>
      </c>
      <c r="J1633" s="30">
        <v>2.3602501109495442E-3</v>
      </c>
      <c r="K1633" s="28">
        <v>1110.1849999999999</v>
      </c>
      <c r="L1633" s="28">
        <v>51.082500000000003</v>
      </c>
      <c r="M1633" s="28">
        <v>1080.4999225173804</v>
      </c>
      <c r="N1633" s="28">
        <v>17.294421859632848</v>
      </c>
      <c r="O1633" s="28">
        <v>1057.2408116763752</v>
      </c>
      <c r="P1633" s="28">
        <v>12.913696403585732</v>
      </c>
      <c r="Q1633" s="31">
        <f t="shared" si="162"/>
        <v>4.7689518705102962</v>
      </c>
      <c r="R1633" s="31">
        <f t="shared" si="163"/>
        <v>9.0671844237739396</v>
      </c>
      <c r="S1633" s="92">
        <f t="shared" si="161"/>
        <v>4.7689518705102962</v>
      </c>
      <c r="T1633" s="32">
        <f t="shared" si="164"/>
        <v>1110.1849999999999</v>
      </c>
      <c r="U1633" s="32">
        <f t="shared" si="165"/>
        <v>51.082500000000003</v>
      </c>
    </row>
    <row r="1634" spans="1:21">
      <c r="A1634" s="6">
        <v>4.2</v>
      </c>
      <c r="B1634" s="28">
        <v>727.52740042177516</v>
      </c>
      <c r="C1634" s="28">
        <v>1052.8152963711209</v>
      </c>
      <c r="D1634" s="39">
        <v>0.6910304237879531</v>
      </c>
      <c r="E1634" s="30">
        <v>7.5648484254473555E-2</v>
      </c>
      <c r="F1634" s="30">
        <v>1.8541571049707764E-3</v>
      </c>
      <c r="G1634" s="30">
        <v>2.1878687241014974</v>
      </c>
      <c r="H1634" s="30">
        <v>5.3440264333053669E-2</v>
      </c>
      <c r="I1634" s="30">
        <v>0.20746137003227788</v>
      </c>
      <c r="J1634" s="30">
        <v>2.0425257885507862E-3</v>
      </c>
      <c r="K1634" s="28">
        <v>1087.04</v>
      </c>
      <c r="L1634" s="28">
        <v>54.629999999999882</v>
      </c>
      <c r="M1634" s="28">
        <v>1177.186964455331</v>
      </c>
      <c r="N1634" s="28">
        <v>17.023104538773964</v>
      </c>
      <c r="O1634" s="28">
        <v>1215.278738702016</v>
      </c>
      <c r="P1634" s="28">
        <v>10.904679931296528</v>
      </c>
      <c r="Q1634" s="31">
        <f t="shared" si="162"/>
        <v>-11.797057946535183</v>
      </c>
      <c r="R1634" s="31">
        <f t="shared" si="163"/>
        <v>11.414592242730636</v>
      </c>
      <c r="S1634" s="92">
        <f t="shared" si="161"/>
        <v>-11.797057946535183</v>
      </c>
      <c r="T1634" s="32">
        <f t="shared" si="164"/>
        <v>1087.04</v>
      </c>
      <c r="U1634" s="32">
        <f t="shared" si="165"/>
        <v>54.629999999999882</v>
      </c>
    </row>
    <row r="1635" spans="1:21">
      <c r="A1635" s="6">
        <v>4.3</v>
      </c>
      <c r="B1635" s="28">
        <v>258.14674421667098</v>
      </c>
      <c r="C1635" s="28">
        <v>324.82555801922587</v>
      </c>
      <c r="D1635" s="39">
        <v>0.79472423842150908</v>
      </c>
      <c r="E1635" s="30">
        <v>6.6127544861236828E-2</v>
      </c>
      <c r="F1635" s="30">
        <v>2.2246097600694703E-3</v>
      </c>
      <c r="G1635" s="30">
        <v>1.4526096073960564</v>
      </c>
      <c r="H1635" s="30">
        <v>4.9594693768396321E-2</v>
      </c>
      <c r="I1635" s="30">
        <v>0.15804682686798191</v>
      </c>
      <c r="J1635" s="30">
        <v>1.9142490653891885E-3</v>
      </c>
      <c r="K1635" s="28">
        <v>809.26</v>
      </c>
      <c r="L1635" s="28">
        <v>70.367500000000007</v>
      </c>
      <c r="M1635" s="28">
        <v>910.95354984739026</v>
      </c>
      <c r="N1635" s="28">
        <v>20.535056538562515</v>
      </c>
      <c r="O1635" s="28">
        <v>945.91339914939806</v>
      </c>
      <c r="P1635" s="28">
        <v>10.655919325758987</v>
      </c>
      <c r="Q1635" s="31">
        <f t="shared" si="162"/>
        <v>-16.886216932678998</v>
      </c>
      <c r="R1635" s="31">
        <f t="shared" si="163"/>
        <v>20.497071944709059</v>
      </c>
      <c r="S1635" s="92">
        <f t="shared" si="161"/>
        <v>-16.886216932678998</v>
      </c>
      <c r="T1635" s="32">
        <f t="shared" si="164"/>
        <v>945.91339914939806</v>
      </c>
      <c r="U1635" s="32">
        <f t="shared" si="165"/>
        <v>10.655919325758987</v>
      </c>
    </row>
    <row r="1636" spans="1:21">
      <c r="A1636" s="6">
        <v>5.0999999999999996</v>
      </c>
      <c r="B1636" s="28">
        <v>259.27178479477976</v>
      </c>
      <c r="C1636" s="28">
        <v>466.36250379898485</v>
      </c>
      <c r="D1636" s="39">
        <v>0.55594474830792373</v>
      </c>
      <c r="E1636" s="30">
        <v>8.2553344997927991E-2</v>
      </c>
      <c r="F1636" s="30">
        <v>2.618156363503518E-3</v>
      </c>
      <c r="G1636" s="30">
        <v>2.845513531234618</v>
      </c>
      <c r="H1636" s="30">
        <v>8.935683938595515E-2</v>
      </c>
      <c r="I1636" s="30">
        <v>0.24790929742899928</v>
      </c>
      <c r="J1636" s="30">
        <v>3.2997692400224877E-3</v>
      </c>
      <c r="K1636" s="28">
        <v>1258.94</v>
      </c>
      <c r="L1636" s="28">
        <v>62.5</v>
      </c>
      <c r="M1636" s="28">
        <v>1367.6266966827066</v>
      </c>
      <c r="N1636" s="28">
        <v>23.598345150617433</v>
      </c>
      <c r="O1636" s="28">
        <v>1427.6846992031542</v>
      </c>
      <c r="P1636" s="28">
        <v>17.045893357606474</v>
      </c>
      <c r="Q1636" s="31">
        <f t="shared" si="162"/>
        <v>-13.403712583852624</v>
      </c>
      <c r="R1636" s="31">
        <f t="shared" si="163"/>
        <v>11.580895813888628</v>
      </c>
      <c r="S1636" s="92">
        <f t="shared" si="161"/>
        <v>-13.403712583852624</v>
      </c>
      <c r="T1636" s="32">
        <f t="shared" si="164"/>
        <v>1258.94</v>
      </c>
      <c r="U1636" s="32">
        <f t="shared" si="165"/>
        <v>62.5</v>
      </c>
    </row>
    <row r="1637" spans="1:21">
      <c r="A1637" s="6">
        <v>5.2</v>
      </c>
      <c r="B1637" s="28">
        <v>322.66892441803986</v>
      </c>
      <c r="C1637" s="28">
        <v>554.42852807852353</v>
      </c>
      <c r="D1637" s="39">
        <v>0.581984706913098</v>
      </c>
      <c r="E1637" s="30">
        <v>7.3087837296810551E-2</v>
      </c>
      <c r="F1637" s="30">
        <v>2.2432484010739815E-3</v>
      </c>
      <c r="G1637" s="30">
        <v>2.0371099939895316</v>
      </c>
      <c r="H1637" s="30">
        <v>6.2954337311540376E-2</v>
      </c>
      <c r="I1637" s="30">
        <v>0.20008449960968613</v>
      </c>
      <c r="J1637" s="30">
        <v>2.640129427477361E-3</v>
      </c>
      <c r="K1637" s="28">
        <v>1016.665</v>
      </c>
      <c r="L1637" s="28">
        <v>61.884999999999998</v>
      </c>
      <c r="M1637" s="28">
        <v>1127.9955357491779</v>
      </c>
      <c r="N1637" s="28">
        <v>21.050250025199944</v>
      </c>
      <c r="O1637" s="28">
        <v>1175.7741863416318</v>
      </c>
      <c r="P1637" s="28">
        <v>14.181830734630012</v>
      </c>
      <c r="Q1637" s="31">
        <f t="shared" si="162"/>
        <v>-15.650109558372893</v>
      </c>
      <c r="R1637" s="31">
        <f t="shared" si="163"/>
        <v>14.353130846250888</v>
      </c>
      <c r="S1637" s="92">
        <f t="shared" si="161"/>
        <v>-15.650109558372893</v>
      </c>
      <c r="T1637" s="32">
        <f t="shared" si="164"/>
        <v>1016.665</v>
      </c>
      <c r="U1637" s="32">
        <f t="shared" si="165"/>
        <v>61.884999999999998</v>
      </c>
    </row>
    <row r="1638" spans="1:21">
      <c r="A1638" s="6">
        <v>5.3</v>
      </c>
      <c r="B1638" s="28">
        <v>452.0264409318853</v>
      </c>
      <c r="C1638" s="28">
        <v>941.42629870841267</v>
      </c>
      <c r="D1638" s="39">
        <v>0.48015064116228939</v>
      </c>
      <c r="E1638" s="30">
        <v>8.7727092654898656E-2</v>
      </c>
      <c r="F1638" s="30">
        <v>2.2531534944196432E-3</v>
      </c>
      <c r="G1638" s="30">
        <v>3.0240807453226926</v>
      </c>
      <c r="H1638" s="30">
        <v>7.5471423964928397E-2</v>
      </c>
      <c r="I1638" s="30">
        <v>0.24764109080179195</v>
      </c>
      <c r="J1638" s="30">
        <v>2.4084544866432721E-3</v>
      </c>
      <c r="K1638" s="28">
        <v>1376.24</v>
      </c>
      <c r="L1638" s="28">
        <v>48.6099999999999</v>
      </c>
      <c r="M1638" s="28">
        <v>1413.7142697174013</v>
      </c>
      <c r="N1638" s="28">
        <v>19.045689375149095</v>
      </c>
      <c r="O1638" s="28">
        <v>1426.2990561641057</v>
      </c>
      <c r="P1638" s="28">
        <v>12.444215375530689</v>
      </c>
      <c r="Q1638" s="31">
        <f t="shared" si="162"/>
        <v>-3.637378376163003</v>
      </c>
      <c r="R1638" s="31">
        <f t="shared" si="163"/>
        <v>7.54117524428501</v>
      </c>
      <c r="S1638" s="92">
        <f t="shared" si="161"/>
        <v>-3.637378376163003</v>
      </c>
      <c r="T1638" s="32">
        <f t="shared" si="164"/>
        <v>1376.24</v>
      </c>
      <c r="U1638" s="32">
        <f t="shared" si="165"/>
        <v>48.6099999999999</v>
      </c>
    </row>
    <row r="1639" spans="1:21">
      <c r="A1639" s="6">
        <v>5.4</v>
      </c>
      <c r="B1639" s="28">
        <v>961.95923870333752</v>
      </c>
      <c r="C1639" s="28">
        <v>1148.645588764271</v>
      </c>
      <c r="D1639" s="39">
        <v>0.83747262699039027</v>
      </c>
      <c r="E1639" s="30">
        <v>0.10126041143120304</v>
      </c>
      <c r="F1639" s="30">
        <v>2.2810504259823472E-3</v>
      </c>
      <c r="G1639" s="30">
        <v>4.2112685272742594</v>
      </c>
      <c r="H1639" s="30">
        <v>9.3911838836375328E-2</v>
      </c>
      <c r="I1639" s="30">
        <v>0.29898302920751169</v>
      </c>
      <c r="J1639" s="30">
        <v>2.7889480269208239E-3</v>
      </c>
      <c r="K1639" s="28">
        <v>1647.2149999999999</v>
      </c>
      <c r="L1639" s="28">
        <v>41.512499999999932</v>
      </c>
      <c r="M1639" s="28">
        <v>1676.2180082776767</v>
      </c>
      <c r="N1639" s="28">
        <v>18.300115148022428</v>
      </c>
      <c r="O1639" s="28">
        <v>1686.263807237656</v>
      </c>
      <c r="P1639" s="28">
        <v>13.840628657426464</v>
      </c>
      <c r="Q1639" s="31">
        <f t="shared" si="162"/>
        <v>-2.3705956561624442</v>
      </c>
      <c r="R1639" s="31">
        <f t="shared" si="163"/>
        <v>5.4265730269820871</v>
      </c>
      <c r="S1639" s="92">
        <f t="shared" si="161"/>
        <v>-2.3705956561624442</v>
      </c>
      <c r="T1639" s="32">
        <f t="shared" si="164"/>
        <v>1647.2149999999999</v>
      </c>
      <c r="U1639" s="32">
        <f t="shared" si="165"/>
        <v>41.512499999999932</v>
      </c>
    </row>
    <row r="1640" spans="1:21">
      <c r="A1640" s="6">
        <v>5.5</v>
      </c>
      <c r="B1640" s="28">
        <v>991.6242405916305</v>
      </c>
      <c r="C1640" s="28">
        <v>1436.3067532071157</v>
      </c>
      <c r="D1640" s="39">
        <v>0.69039864804467577</v>
      </c>
      <c r="E1640" s="30">
        <v>7.6365997158972687E-2</v>
      </c>
      <c r="F1640" s="30">
        <v>1.8054065181361402E-3</v>
      </c>
      <c r="G1640" s="30">
        <v>1.8596643604351752</v>
      </c>
      <c r="H1640" s="30">
        <v>4.5431607899057563E-2</v>
      </c>
      <c r="I1640" s="30">
        <v>0.1754209202874516</v>
      </c>
      <c r="J1640" s="30">
        <v>2.0975239920307917E-3</v>
      </c>
      <c r="K1640" s="28">
        <v>1105.5550000000001</v>
      </c>
      <c r="L1640" s="28">
        <v>46.76</v>
      </c>
      <c r="M1640" s="28">
        <v>1066.8673010648852</v>
      </c>
      <c r="N1640" s="28">
        <v>16.132790634929279</v>
      </c>
      <c r="O1640" s="28">
        <v>1041.9101594129743</v>
      </c>
      <c r="P1640" s="28">
        <v>11.503558026582141</v>
      </c>
      <c r="Q1640" s="31">
        <f t="shared" si="162"/>
        <v>5.7568226444659754</v>
      </c>
      <c r="R1640" s="31">
        <f t="shared" si="163"/>
        <v>8.2392670942210344</v>
      </c>
      <c r="S1640" s="92">
        <f t="shared" si="161"/>
        <v>5.7568226444659754</v>
      </c>
      <c r="T1640" s="32">
        <f t="shared" si="164"/>
        <v>1105.5550000000001</v>
      </c>
      <c r="U1640" s="32">
        <f t="shared" si="165"/>
        <v>46.76</v>
      </c>
    </row>
    <row r="1641" spans="1:21">
      <c r="A1641" s="6">
        <v>6.1</v>
      </c>
      <c r="B1641" s="28">
        <v>497.64275355621669</v>
      </c>
      <c r="C1641" s="28">
        <v>884.71182190328739</v>
      </c>
      <c r="D1641" s="39">
        <v>0.56249135733897393</v>
      </c>
      <c r="E1641" s="30">
        <v>0.11233144036042729</v>
      </c>
      <c r="F1641" s="30">
        <v>2.6318479488705391E-3</v>
      </c>
      <c r="G1641" s="30">
        <v>5.0778242706938039</v>
      </c>
      <c r="H1641" s="30">
        <v>0.13051599612711759</v>
      </c>
      <c r="I1641" s="30">
        <v>0.32629936964741185</v>
      </c>
      <c r="J1641" s="30">
        <v>5.2038288768970773E-3</v>
      </c>
      <c r="K1641" s="28">
        <v>1838.89</v>
      </c>
      <c r="L1641" s="28">
        <v>42.747500000000059</v>
      </c>
      <c r="M1641" s="28">
        <v>1832.4077592725528</v>
      </c>
      <c r="N1641" s="28">
        <v>21.807821511627708</v>
      </c>
      <c r="O1641" s="28">
        <v>1820.4198887771734</v>
      </c>
      <c r="P1641" s="28">
        <v>25.293089315297266</v>
      </c>
      <c r="Q1641" s="31">
        <f t="shared" si="162"/>
        <v>1.0044163176060938</v>
      </c>
      <c r="R1641" s="31">
        <f t="shared" si="163"/>
        <v>5.3620131311433354</v>
      </c>
      <c r="S1641" s="92">
        <f t="shared" si="161"/>
        <v>1.0044163176060938</v>
      </c>
      <c r="T1641" s="32">
        <f t="shared" si="164"/>
        <v>1838.89</v>
      </c>
      <c r="U1641" s="32">
        <f t="shared" si="165"/>
        <v>42.747500000000059</v>
      </c>
    </row>
    <row r="1642" spans="1:21">
      <c r="A1642" s="6">
        <v>6.2</v>
      </c>
      <c r="B1642" s="28">
        <v>357.57342883118031</v>
      </c>
      <c r="C1642" s="28">
        <v>759.83820168459761</v>
      </c>
      <c r="D1642" s="39">
        <v>0.47059153914402163</v>
      </c>
      <c r="E1642" s="30">
        <v>0.11721743125192904</v>
      </c>
      <c r="F1642" s="30">
        <v>3.0233843736578734E-3</v>
      </c>
      <c r="G1642" s="30">
        <v>4.8132398109594234</v>
      </c>
      <c r="H1642" s="30">
        <v>0.12990199126149093</v>
      </c>
      <c r="I1642" s="30">
        <v>0.29536697446030069</v>
      </c>
      <c r="J1642" s="30">
        <v>3.4747159437516812E-3</v>
      </c>
      <c r="K1642" s="28">
        <v>1914.5</v>
      </c>
      <c r="L1642" s="28">
        <v>13.89</v>
      </c>
      <c r="M1642" s="28">
        <v>1787.2143393603071</v>
      </c>
      <c r="N1642" s="28">
        <v>22.693411192652206</v>
      </c>
      <c r="O1642" s="28">
        <v>1668.2935243782267</v>
      </c>
      <c r="P1642" s="28">
        <v>17.292020180059467</v>
      </c>
      <c r="Q1642" s="31">
        <f t="shared" si="162"/>
        <v>12.86009274597928</v>
      </c>
      <c r="R1642" s="31">
        <f t="shared" si="163"/>
        <v>2.2049840771266473</v>
      </c>
      <c r="S1642" s="92" t="str">
        <f t="shared" si="161"/>
        <v>X</v>
      </c>
      <c r="T1642" s="32">
        <f t="shared" si="164"/>
        <v>1914.5</v>
      </c>
      <c r="U1642" s="32">
        <f t="shared" si="165"/>
        <v>13.89</v>
      </c>
    </row>
    <row r="1643" spans="1:21">
      <c r="A1643" s="6">
        <v>6.3</v>
      </c>
      <c r="B1643" s="28">
        <v>568.33240326970258</v>
      </c>
      <c r="C1643" s="28">
        <v>1404.0885746605013</v>
      </c>
      <c r="D1643" s="39">
        <v>0.40476962317503462</v>
      </c>
      <c r="E1643" s="30">
        <v>7.6351724940812188E-2</v>
      </c>
      <c r="F1643" s="30">
        <v>2.1133899751832152E-3</v>
      </c>
      <c r="G1643" s="30">
        <v>1.8786040641137718</v>
      </c>
      <c r="H1643" s="30">
        <v>5.2562161580475698E-2</v>
      </c>
      <c r="I1643" s="30">
        <v>0.17732746681820122</v>
      </c>
      <c r="J1643" s="30">
        <v>2.0134917623321428E-3</v>
      </c>
      <c r="K1643" s="28">
        <v>1105.5550000000001</v>
      </c>
      <c r="L1643" s="28">
        <v>55.55499999999995</v>
      </c>
      <c r="M1643" s="28">
        <v>1073.5700631389161</v>
      </c>
      <c r="N1643" s="28">
        <v>18.542550350128636</v>
      </c>
      <c r="O1643" s="28">
        <v>1052.357848041526</v>
      </c>
      <c r="P1643" s="28">
        <v>11.024812444125587</v>
      </c>
      <c r="Q1643" s="31">
        <f t="shared" si="162"/>
        <v>4.8118051077037371</v>
      </c>
      <c r="R1643" s="31">
        <f t="shared" si="163"/>
        <v>9.7722512823216938</v>
      </c>
      <c r="S1643" s="92">
        <f t="shared" si="161"/>
        <v>4.8118051077037371</v>
      </c>
      <c r="T1643" s="32">
        <f t="shared" si="164"/>
        <v>1105.5550000000001</v>
      </c>
      <c r="U1643" s="32">
        <f t="shared" si="165"/>
        <v>55.55499999999995</v>
      </c>
    </row>
    <row r="1644" spans="1:21">
      <c r="A1644" s="6">
        <v>6.4</v>
      </c>
      <c r="B1644" s="28">
        <v>782.52949497395673</v>
      </c>
      <c r="C1644" s="28">
        <v>927.06148776464454</v>
      </c>
      <c r="D1644" s="39">
        <v>0.8440966487140058</v>
      </c>
      <c r="E1644" s="30">
        <v>7.8639805560839729E-2</v>
      </c>
      <c r="F1644" s="30">
        <v>1.9622767626736892E-3</v>
      </c>
      <c r="G1644" s="30">
        <v>2.2987952852070452</v>
      </c>
      <c r="H1644" s="30">
        <v>5.5861288330540944E-2</v>
      </c>
      <c r="I1644" s="30">
        <v>0.21200996117997603</v>
      </c>
      <c r="J1644" s="30">
        <v>3.2144763118446191E-3</v>
      </c>
      <c r="K1644" s="28">
        <v>1164.82</v>
      </c>
      <c r="L1644" s="28">
        <v>45.367500000000064</v>
      </c>
      <c r="M1644" s="28">
        <v>1211.9178928072079</v>
      </c>
      <c r="N1644" s="28">
        <v>17.195983131312005</v>
      </c>
      <c r="O1644" s="28">
        <v>1239.5172048909481</v>
      </c>
      <c r="P1644" s="28">
        <v>17.097131983327472</v>
      </c>
      <c r="Q1644" s="31">
        <f t="shared" si="162"/>
        <v>-6.4127680578070612</v>
      </c>
      <c r="R1644" s="31">
        <f t="shared" si="163"/>
        <v>8.7936104312543719</v>
      </c>
      <c r="S1644" s="92">
        <f t="shared" si="161"/>
        <v>-6.4127680578070612</v>
      </c>
      <c r="T1644" s="32">
        <f t="shared" si="164"/>
        <v>1164.82</v>
      </c>
      <c r="U1644" s="32">
        <f t="shared" si="165"/>
        <v>45.367500000000064</v>
      </c>
    </row>
    <row r="1645" spans="1:21">
      <c r="A1645" s="6">
        <v>6.5</v>
      </c>
      <c r="B1645" s="33">
        <v>72.425196814494527</v>
      </c>
      <c r="C1645" s="28">
        <v>444.11324261068154</v>
      </c>
      <c r="D1645" s="39">
        <v>0.1630782193945608</v>
      </c>
      <c r="E1645" s="30">
        <v>7.1106494058830974E-2</v>
      </c>
      <c r="F1645" s="30">
        <v>3.2697709136557881E-3</v>
      </c>
      <c r="G1645" s="30">
        <v>1.5061678840435657</v>
      </c>
      <c r="H1645" s="30">
        <v>6.5588702415304193E-2</v>
      </c>
      <c r="I1645" s="30">
        <v>0.15369266989433042</v>
      </c>
      <c r="J1645" s="30">
        <v>2.8892563288076775E-3</v>
      </c>
      <c r="K1645" s="28">
        <v>961.11</v>
      </c>
      <c r="L1645" s="28">
        <v>93.37</v>
      </c>
      <c r="M1645" s="28">
        <v>932.88810180695555</v>
      </c>
      <c r="N1645" s="28">
        <v>26.579571228642124</v>
      </c>
      <c r="O1645" s="28">
        <v>921.62975257303037</v>
      </c>
      <c r="P1645" s="28">
        <v>16.144145142003765</v>
      </c>
      <c r="Q1645" s="31">
        <f t="shared" si="162"/>
        <v>4.1077761574606075</v>
      </c>
      <c r="R1645" s="31">
        <f t="shared" si="163"/>
        <v>18.931947017928337</v>
      </c>
      <c r="S1645" s="92">
        <f t="shared" si="161"/>
        <v>4.1077761574606075</v>
      </c>
      <c r="T1645" s="32">
        <f t="shared" si="164"/>
        <v>921.62975257303037</v>
      </c>
      <c r="U1645" s="32">
        <f t="shared" si="165"/>
        <v>16.144145142003765</v>
      </c>
    </row>
    <row r="1646" spans="1:21">
      <c r="A1646" s="6">
        <v>6.6</v>
      </c>
      <c r="B1646" s="28">
        <v>149.17670725175762</v>
      </c>
      <c r="C1646" s="28">
        <v>849.18958862656154</v>
      </c>
      <c r="D1646" s="39">
        <v>0.17566949624644934</v>
      </c>
      <c r="E1646" s="30">
        <v>7.560895936820225E-2</v>
      </c>
      <c r="F1646" s="30">
        <v>2.2611823503665409E-3</v>
      </c>
      <c r="G1646" s="30">
        <v>1.9045735828462167</v>
      </c>
      <c r="H1646" s="30">
        <v>5.7722248991591479E-2</v>
      </c>
      <c r="I1646" s="30">
        <v>0.18135975038510174</v>
      </c>
      <c r="J1646" s="30">
        <v>2.3335773022874059E-3</v>
      </c>
      <c r="K1646" s="28">
        <v>1084.8800000000001</v>
      </c>
      <c r="L1646" s="28">
        <v>55.094999999999999</v>
      </c>
      <c r="M1646" s="28">
        <v>1082.6893356483583</v>
      </c>
      <c r="N1646" s="28">
        <v>20.18124493953917</v>
      </c>
      <c r="O1646" s="28">
        <v>1074.3987486790368</v>
      </c>
      <c r="P1646" s="28">
        <v>12.733822510485538</v>
      </c>
      <c r="Q1646" s="31">
        <f t="shared" si="162"/>
        <v>0.96612079870246337</v>
      </c>
      <c r="R1646" s="31">
        <f t="shared" si="163"/>
        <v>10.329054412826023</v>
      </c>
      <c r="S1646" s="92">
        <f t="shared" si="161"/>
        <v>0.96612079870246337</v>
      </c>
      <c r="T1646" s="32">
        <f t="shared" si="164"/>
        <v>1084.8800000000001</v>
      </c>
      <c r="U1646" s="32">
        <f t="shared" si="165"/>
        <v>55.094999999999999</v>
      </c>
    </row>
    <row r="1647" spans="1:21">
      <c r="A1647" s="6">
        <v>7.1</v>
      </c>
      <c r="B1647" s="28">
        <v>591.89698752887023</v>
      </c>
      <c r="C1647" s="28">
        <v>1460.3623396666626</v>
      </c>
      <c r="D1647" s="39">
        <v>0.4053083070219235</v>
      </c>
      <c r="E1647" s="30">
        <v>0.19247237790886002</v>
      </c>
      <c r="F1647" s="30">
        <v>4.2144213540299038E-3</v>
      </c>
      <c r="G1647" s="30">
        <v>14.808897417503259</v>
      </c>
      <c r="H1647" s="30">
        <v>0.3189843703419134</v>
      </c>
      <c r="I1647" s="30">
        <v>0.55332362743532526</v>
      </c>
      <c r="J1647" s="30">
        <v>6.7193181741564724E-3</v>
      </c>
      <c r="K1647" s="28">
        <v>2764.82</v>
      </c>
      <c r="L1647" s="28">
        <v>36.107499999999845</v>
      </c>
      <c r="M1647" s="28">
        <v>2803.0389493081216</v>
      </c>
      <c r="N1647" s="28">
        <v>20.490694678650925</v>
      </c>
      <c r="O1647" s="28">
        <v>2838.980892942654</v>
      </c>
      <c r="P1647" s="28">
        <v>27.885868332368773</v>
      </c>
      <c r="Q1647" s="31">
        <f t="shared" si="162"/>
        <v>-2.6823045602481832</v>
      </c>
      <c r="R1647" s="31">
        <f t="shared" si="163"/>
        <v>3.3559055843843262</v>
      </c>
      <c r="S1647" s="92">
        <f t="shared" si="161"/>
        <v>-2.6823045602481832</v>
      </c>
      <c r="T1647" s="32">
        <f t="shared" si="164"/>
        <v>2764.82</v>
      </c>
      <c r="U1647" s="32">
        <f t="shared" si="165"/>
        <v>36.107499999999845</v>
      </c>
    </row>
    <row r="1648" spans="1:21">
      <c r="A1648" s="6">
        <v>7.2</v>
      </c>
      <c r="B1648" s="28">
        <v>1619.0453324991738</v>
      </c>
      <c r="C1648" s="28">
        <v>1320.106276818495</v>
      </c>
      <c r="D1648" s="39">
        <v>1.2264507494056713</v>
      </c>
      <c r="E1648" s="30">
        <v>0.12922547372914356</v>
      </c>
      <c r="F1648" s="30">
        <v>3.2182199078611877E-3</v>
      </c>
      <c r="G1648" s="30">
        <v>7.0101510158947793</v>
      </c>
      <c r="H1648" s="30">
        <v>0.16892914577901028</v>
      </c>
      <c r="I1648" s="30">
        <v>0.38859323731192474</v>
      </c>
      <c r="J1648" s="30">
        <v>3.8601350143900588E-3</v>
      </c>
      <c r="K1648" s="28">
        <v>2087.3449999999998</v>
      </c>
      <c r="L1648" s="28">
        <v>44.29</v>
      </c>
      <c r="M1648" s="28">
        <v>2112.7172811317628</v>
      </c>
      <c r="N1648" s="28">
        <v>21.416978026942161</v>
      </c>
      <c r="O1648" s="28">
        <v>2116.3008875214937</v>
      </c>
      <c r="P1648" s="28">
        <v>17.920361796916723</v>
      </c>
      <c r="Q1648" s="31">
        <f t="shared" si="162"/>
        <v>-1.3872113867853031</v>
      </c>
      <c r="R1648" s="31">
        <f t="shared" si="163"/>
        <v>4.6325025809391649</v>
      </c>
      <c r="S1648" s="92">
        <f t="shared" si="161"/>
        <v>-1.3872113867853031</v>
      </c>
      <c r="T1648" s="32">
        <f t="shared" si="164"/>
        <v>2087.3449999999998</v>
      </c>
      <c r="U1648" s="32">
        <f t="shared" si="165"/>
        <v>44.29</v>
      </c>
    </row>
    <row r="1649" spans="1:21">
      <c r="A1649" s="6">
        <v>7.3</v>
      </c>
      <c r="B1649" s="28">
        <v>430.34476941860618</v>
      </c>
      <c r="C1649" s="28">
        <v>816.29459204576472</v>
      </c>
      <c r="D1649" s="39">
        <v>0.52719296882770394</v>
      </c>
      <c r="E1649" s="30">
        <v>0.10467428757328416</v>
      </c>
      <c r="F1649" s="30">
        <v>3.6539917661990058E-3</v>
      </c>
      <c r="G1649" s="30">
        <v>4.3822311218359919</v>
      </c>
      <c r="H1649" s="30">
        <v>0.15863487142897578</v>
      </c>
      <c r="I1649" s="30">
        <v>0.29914189084154486</v>
      </c>
      <c r="J1649" s="30">
        <v>3.7467819775054518E-3</v>
      </c>
      <c r="K1649" s="28">
        <v>1709.26</v>
      </c>
      <c r="L1649" s="28">
        <v>64.662499999999909</v>
      </c>
      <c r="M1649" s="28">
        <v>1708.9942578744146</v>
      </c>
      <c r="N1649" s="28">
        <v>29.935880322279672</v>
      </c>
      <c r="O1649" s="28">
        <v>1687.0521356848355</v>
      </c>
      <c r="P1649" s="28">
        <v>18.59179171605399</v>
      </c>
      <c r="Q1649" s="31">
        <f t="shared" si="162"/>
        <v>1.2992677717354018</v>
      </c>
      <c r="R1649" s="31">
        <f t="shared" si="163"/>
        <v>7.7782399290677704</v>
      </c>
      <c r="S1649" s="92">
        <f t="shared" si="161"/>
        <v>1.2992677717354018</v>
      </c>
      <c r="T1649" s="32">
        <f t="shared" si="164"/>
        <v>1709.26</v>
      </c>
      <c r="U1649" s="32">
        <f t="shared" si="165"/>
        <v>64.662499999999909</v>
      </c>
    </row>
    <row r="1650" spans="1:21">
      <c r="A1650" s="6">
        <v>7.4</v>
      </c>
      <c r="B1650" s="28">
        <v>677.76750759566039</v>
      </c>
      <c r="C1650" s="28">
        <v>733.16529734532696</v>
      </c>
      <c r="D1650" s="39">
        <v>0.92444024567140182</v>
      </c>
      <c r="E1650" s="30">
        <v>5.8933111112479349E-2</v>
      </c>
      <c r="F1650" s="30">
        <v>2.346198998786062E-3</v>
      </c>
      <c r="G1650" s="30">
        <v>0.79033480627073271</v>
      </c>
      <c r="H1650" s="30">
        <v>3.2261578897975575E-2</v>
      </c>
      <c r="I1650" s="30">
        <v>9.6151747628050829E-2</v>
      </c>
      <c r="J1650" s="30">
        <v>1.0911596937126947E-3</v>
      </c>
      <c r="K1650" s="28">
        <v>564.85</v>
      </c>
      <c r="L1650" s="28">
        <v>87.022499999999994</v>
      </c>
      <c r="M1650" s="28">
        <v>591.36177587624877</v>
      </c>
      <c r="N1650" s="28">
        <v>18.299039218703456</v>
      </c>
      <c r="O1650" s="28">
        <v>591.8171462156655</v>
      </c>
      <c r="P1650" s="28">
        <v>6.4170582796599547</v>
      </c>
      <c r="Q1650" s="31">
        <f t="shared" si="162"/>
        <v>-4.7742137232301474</v>
      </c>
      <c r="R1650" s="31">
        <f t="shared" si="163"/>
        <v>32.363522302662155</v>
      </c>
      <c r="S1650" s="92">
        <f t="shared" si="161"/>
        <v>-4.7742137232301474</v>
      </c>
      <c r="T1650" s="32">
        <f t="shared" si="164"/>
        <v>591.8171462156655</v>
      </c>
      <c r="U1650" s="32">
        <f t="shared" si="165"/>
        <v>6.4170582796599547</v>
      </c>
    </row>
    <row r="1651" spans="1:21">
      <c r="A1651" s="6">
        <v>7.5</v>
      </c>
      <c r="B1651" s="28">
        <v>164.80995241777089</v>
      </c>
      <c r="C1651" s="28">
        <v>320.74317281640231</v>
      </c>
      <c r="D1651" s="39">
        <v>0.51383775676531795</v>
      </c>
      <c r="E1651" s="30">
        <v>8.1816883385906466E-2</v>
      </c>
      <c r="F1651" s="30">
        <v>3.5495058478372679E-3</v>
      </c>
      <c r="G1651" s="30">
        <v>1.8250384729993079</v>
      </c>
      <c r="H1651" s="30">
        <v>9.4703149577744491E-2</v>
      </c>
      <c r="I1651" s="30">
        <v>0.15988031446619413</v>
      </c>
      <c r="J1651" s="30">
        <v>4.6669342523488529E-3</v>
      </c>
      <c r="K1651" s="28">
        <v>1242.5899999999999</v>
      </c>
      <c r="L1651" s="28">
        <v>85.180000000000064</v>
      </c>
      <c r="M1651" s="28">
        <v>1054.4976222434755</v>
      </c>
      <c r="N1651" s="28">
        <v>34.051224145893457</v>
      </c>
      <c r="O1651" s="28">
        <v>956.1116687241007</v>
      </c>
      <c r="P1651" s="28">
        <v>25.938153387607201</v>
      </c>
      <c r="Q1651" s="31">
        <f t="shared" si="162"/>
        <v>23.054936163650051</v>
      </c>
      <c r="R1651" s="31">
        <f t="shared" si="163"/>
        <v>11.34528709089483</v>
      </c>
      <c r="S1651" s="92" t="str">
        <f t="shared" si="161"/>
        <v>X</v>
      </c>
      <c r="T1651" s="32">
        <f t="shared" si="164"/>
        <v>956.1116687241007</v>
      </c>
      <c r="U1651" s="32">
        <f t="shared" si="165"/>
        <v>25.938153387607201</v>
      </c>
    </row>
    <row r="1652" spans="1:21">
      <c r="A1652" s="6">
        <v>7.6</v>
      </c>
      <c r="B1652" s="28">
        <v>354.59909717924336</v>
      </c>
      <c r="C1652" s="28">
        <v>3634.0919795680243</v>
      </c>
      <c r="D1652" s="39">
        <v>9.7575707817223079E-2</v>
      </c>
      <c r="E1652" s="30">
        <v>6.9605589019994293E-2</v>
      </c>
      <c r="F1652" s="30">
        <v>1.5450029246745797E-3</v>
      </c>
      <c r="G1652" s="30">
        <v>1.3748291355450817</v>
      </c>
      <c r="H1652" s="30">
        <v>3.1235279881834423E-2</v>
      </c>
      <c r="I1652" s="30">
        <v>0.14178423714360219</v>
      </c>
      <c r="J1652" s="30">
        <v>1.6642022962656904E-3</v>
      </c>
      <c r="K1652" s="28">
        <v>916.66499999999996</v>
      </c>
      <c r="L1652" s="28">
        <v>44.447499999999998</v>
      </c>
      <c r="M1652" s="28">
        <v>878.23068687637851</v>
      </c>
      <c r="N1652" s="28">
        <v>13.355741021301185</v>
      </c>
      <c r="O1652" s="28">
        <v>854.74397539729932</v>
      </c>
      <c r="P1652" s="28">
        <v>9.3959476165883302</v>
      </c>
      <c r="Q1652" s="31">
        <f t="shared" si="162"/>
        <v>6.7550331476276089</v>
      </c>
      <c r="R1652" s="31">
        <f t="shared" si="163"/>
        <v>9.2720422049056932</v>
      </c>
      <c r="S1652" s="92">
        <f t="shared" si="161"/>
        <v>6.7550331476276089</v>
      </c>
      <c r="T1652" s="32">
        <f t="shared" si="164"/>
        <v>854.74397539729932</v>
      </c>
      <c r="U1652" s="32">
        <f t="shared" si="165"/>
        <v>9.3959476165883302</v>
      </c>
    </row>
    <row r="1653" spans="1:21">
      <c r="A1653" s="6">
        <v>7.7</v>
      </c>
      <c r="B1653" s="28">
        <v>362.59582388367755</v>
      </c>
      <c r="C1653" s="28">
        <v>1555.720674108821</v>
      </c>
      <c r="D1653" s="39">
        <v>0.23307257524965846</v>
      </c>
      <c r="E1653" s="30">
        <v>9.88946418951583E-2</v>
      </c>
      <c r="F1653" s="30">
        <v>2.0418341748620126E-3</v>
      </c>
      <c r="G1653" s="30">
        <v>4.2903246242872548</v>
      </c>
      <c r="H1653" s="30">
        <v>9.1315934499694523E-2</v>
      </c>
      <c r="I1653" s="30">
        <v>0.31099639919853739</v>
      </c>
      <c r="J1653" s="30">
        <v>3.3990921210825123E-3</v>
      </c>
      <c r="K1653" s="28">
        <v>1603.39</v>
      </c>
      <c r="L1653" s="28">
        <v>38.884999999999998</v>
      </c>
      <c r="M1653" s="28">
        <v>1691.5059243917128</v>
      </c>
      <c r="N1653" s="28">
        <v>17.528198930233202</v>
      </c>
      <c r="O1653" s="28">
        <v>1745.6081106915756</v>
      </c>
      <c r="P1653" s="28">
        <v>16.714008344634181</v>
      </c>
      <c r="Q1653" s="31">
        <f t="shared" si="162"/>
        <v>-8.8698389469546122</v>
      </c>
      <c r="R1653" s="31">
        <f t="shared" si="163"/>
        <v>5.677227631694028</v>
      </c>
      <c r="S1653" s="92">
        <f t="shared" si="161"/>
        <v>-8.8698389469546122</v>
      </c>
      <c r="T1653" s="32">
        <f t="shared" si="164"/>
        <v>1603.39</v>
      </c>
      <c r="U1653" s="32">
        <f t="shared" si="165"/>
        <v>38.884999999999998</v>
      </c>
    </row>
    <row r="1654" spans="1:21">
      <c r="A1654" s="6">
        <v>7.8</v>
      </c>
      <c r="B1654" s="28">
        <v>250.97924922823822</v>
      </c>
      <c r="C1654" s="28">
        <v>335.94232353440702</v>
      </c>
      <c r="D1654" s="39">
        <v>0.74709029391628012</v>
      </c>
      <c r="E1654" s="30">
        <v>8.1657248957830345E-2</v>
      </c>
      <c r="F1654" s="30">
        <v>4.005535056408948E-3</v>
      </c>
      <c r="G1654" s="30">
        <v>2.0159709960232992</v>
      </c>
      <c r="H1654" s="30">
        <v>9.1203620353518505E-2</v>
      </c>
      <c r="I1654" s="30">
        <v>0.1836854236255698</v>
      </c>
      <c r="J1654" s="30">
        <v>4.7453477135040055E-3</v>
      </c>
      <c r="K1654" s="28">
        <v>1238.885</v>
      </c>
      <c r="L1654" s="28">
        <v>96.292500000000004</v>
      </c>
      <c r="M1654" s="28">
        <v>1120.903521750844</v>
      </c>
      <c r="N1654" s="28">
        <v>30.714769738627297</v>
      </c>
      <c r="O1654" s="28">
        <v>1087.0769486199736</v>
      </c>
      <c r="P1654" s="28">
        <v>25.843556126774047</v>
      </c>
      <c r="Q1654" s="31">
        <f t="shared" si="162"/>
        <v>12.253603149608427</v>
      </c>
      <c r="R1654" s="31">
        <f t="shared" si="163"/>
        <v>14.263983091538652</v>
      </c>
      <c r="S1654" s="92">
        <f t="shared" si="161"/>
        <v>12.253603149608427</v>
      </c>
      <c r="T1654" s="32">
        <f t="shared" si="164"/>
        <v>1238.885</v>
      </c>
      <c r="U1654" s="32">
        <f t="shared" si="165"/>
        <v>96.292500000000004</v>
      </c>
    </row>
    <row r="1655" spans="1:21">
      <c r="A1655" s="6">
        <v>7.9</v>
      </c>
      <c r="B1655" s="28">
        <v>364.75632008771169</v>
      </c>
      <c r="C1655" s="28">
        <v>737.0382008012225</v>
      </c>
      <c r="D1655" s="39">
        <v>0.4948947282395823</v>
      </c>
      <c r="E1655" s="30">
        <v>0.12179101633245543</v>
      </c>
      <c r="F1655" s="30">
        <v>2.5239748413005969E-3</v>
      </c>
      <c r="G1655" s="30">
        <v>5.8746937803239287</v>
      </c>
      <c r="H1655" s="30">
        <v>0.12257884044165468</v>
      </c>
      <c r="I1655" s="30">
        <v>0.34750672727197296</v>
      </c>
      <c r="J1655" s="30">
        <v>3.8268811035585071E-3</v>
      </c>
      <c r="K1655" s="28">
        <v>1983.335</v>
      </c>
      <c r="L1655" s="28">
        <v>37.034999999999854</v>
      </c>
      <c r="M1655" s="28">
        <v>1957.5032761505418</v>
      </c>
      <c r="N1655" s="28">
        <v>18.106649383674721</v>
      </c>
      <c r="O1655" s="28">
        <v>1922.681812719939</v>
      </c>
      <c r="P1655" s="28">
        <v>18.307683697717152</v>
      </c>
      <c r="Q1655" s="31">
        <f t="shared" si="162"/>
        <v>3.0581413266070001</v>
      </c>
      <c r="R1655" s="31">
        <f t="shared" si="163"/>
        <v>4.0639432713252539</v>
      </c>
      <c r="S1655" s="92">
        <f t="shared" si="161"/>
        <v>3.0581413266070001</v>
      </c>
      <c r="T1655" s="32">
        <f t="shared" si="164"/>
        <v>1983.335</v>
      </c>
      <c r="U1655" s="32">
        <f t="shared" si="165"/>
        <v>37.034999999999854</v>
      </c>
    </row>
    <row r="1656" spans="1:21">
      <c r="A1656" s="6">
        <v>8.1</v>
      </c>
      <c r="B1656" s="28">
        <v>432.99002434058167</v>
      </c>
      <c r="C1656" s="28">
        <v>324.82476959862925</v>
      </c>
      <c r="D1656" s="39">
        <v>1.3329957098887721</v>
      </c>
      <c r="E1656" s="30">
        <v>8.0273743058275213E-2</v>
      </c>
      <c r="F1656" s="30">
        <v>3.0095365636312907E-3</v>
      </c>
      <c r="G1656" s="30">
        <v>1.8502701171091769</v>
      </c>
      <c r="H1656" s="30">
        <v>6.5765940182636762E-2</v>
      </c>
      <c r="I1656" s="30">
        <v>0.16730335633191701</v>
      </c>
      <c r="J1656" s="30">
        <v>3.1377302521949507E-3</v>
      </c>
      <c r="K1656" s="28">
        <v>1205.5550000000001</v>
      </c>
      <c r="L1656" s="28">
        <v>74.069999999999936</v>
      </c>
      <c r="M1656" s="28">
        <v>1063.5261894932823</v>
      </c>
      <c r="N1656" s="28">
        <v>23.432682787485533</v>
      </c>
      <c r="O1656" s="28">
        <v>997.23619640548793</v>
      </c>
      <c r="P1656" s="28">
        <v>17.328107046385185</v>
      </c>
      <c r="Q1656" s="31">
        <f t="shared" si="162"/>
        <v>17.27990872208337</v>
      </c>
      <c r="R1656" s="31">
        <f t="shared" si="163"/>
        <v>10.563423631766742</v>
      </c>
      <c r="S1656" s="92">
        <f t="shared" si="161"/>
        <v>17.27990872208337</v>
      </c>
      <c r="T1656" s="32">
        <f t="shared" si="164"/>
        <v>997.23619640548793</v>
      </c>
      <c r="U1656" s="32">
        <f t="shared" si="165"/>
        <v>17.328107046385185</v>
      </c>
    </row>
    <row r="1657" spans="1:21">
      <c r="A1657" s="6">
        <v>8.1999999999999993</v>
      </c>
      <c r="B1657" s="28">
        <v>145.10993767448878</v>
      </c>
      <c r="C1657" s="28">
        <v>734.72783058181869</v>
      </c>
      <c r="D1657" s="39">
        <v>0.19750162119158959</v>
      </c>
      <c r="E1657" s="30">
        <v>6.9605728512068352E-2</v>
      </c>
      <c r="F1657" s="30">
        <v>1.6731030745064954E-3</v>
      </c>
      <c r="G1657" s="30">
        <v>1.7677425508839073</v>
      </c>
      <c r="H1657" s="30">
        <v>4.3584676788220429E-2</v>
      </c>
      <c r="I1657" s="30">
        <v>0.18241964864737376</v>
      </c>
      <c r="J1657" s="30">
        <v>2.0235122078823011E-3</v>
      </c>
      <c r="K1657" s="28">
        <v>916.66499999999996</v>
      </c>
      <c r="L1657" s="28">
        <v>49.23</v>
      </c>
      <c r="M1657" s="28">
        <v>1033.6924652039174</v>
      </c>
      <c r="N1657" s="28">
        <v>15.990938481455885</v>
      </c>
      <c r="O1657" s="28">
        <v>1080.1797819262233</v>
      </c>
      <c r="P1657" s="28">
        <v>11.031963604205089</v>
      </c>
      <c r="Q1657" s="31">
        <f t="shared" si="162"/>
        <v>-17.838008642876435</v>
      </c>
      <c r="R1657" s="31">
        <f t="shared" si="163"/>
        <v>12.883943272022627</v>
      </c>
      <c r="S1657" s="92">
        <f t="shared" si="161"/>
        <v>-17.838008642876435</v>
      </c>
      <c r="T1657" s="32">
        <f t="shared" si="164"/>
        <v>916.66499999999996</v>
      </c>
      <c r="U1657" s="32">
        <f t="shared" si="165"/>
        <v>11.031963604205089</v>
      </c>
    </row>
    <row r="1658" spans="1:21">
      <c r="A1658" s="6">
        <v>8.3000000000000007</v>
      </c>
      <c r="B1658" s="28">
        <v>126.36376265633886</v>
      </c>
      <c r="C1658" s="28">
        <v>432.14015258409762</v>
      </c>
      <c r="D1658" s="39">
        <v>0.29241384282555777</v>
      </c>
      <c r="E1658" s="30">
        <v>8.0134333487889731E-2</v>
      </c>
      <c r="F1658" s="30">
        <v>4.4306326001791229E-3</v>
      </c>
      <c r="G1658" s="30">
        <v>1.2861496484434964</v>
      </c>
      <c r="H1658" s="30">
        <v>6.027198190210873E-2</v>
      </c>
      <c r="I1658" s="30">
        <v>0.11763927682297409</v>
      </c>
      <c r="J1658" s="30">
        <v>2.3443939338742711E-3</v>
      </c>
      <c r="K1658" s="28">
        <v>1266.665</v>
      </c>
      <c r="L1658" s="28">
        <v>109.25749999999999</v>
      </c>
      <c r="M1658" s="28">
        <v>839.58879650826282</v>
      </c>
      <c r="N1658" s="28">
        <v>26.775733588828757</v>
      </c>
      <c r="O1658" s="28">
        <v>716.96162606531254</v>
      </c>
      <c r="P1658" s="28">
        <v>13.522213099653811</v>
      </c>
      <c r="Q1658" s="31">
        <f t="shared" si="162"/>
        <v>43.397691886543598</v>
      </c>
      <c r="R1658" s="31">
        <f t="shared" si="163"/>
        <v>9.9952815442293694</v>
      </c>
      <c r="S1658" s="92" t="str">
        <f t="shared" si="161"/>
        <v>X</v>
      </c>
      <c r="T1658" s="32">
        <f t="shared" si="164"/>
        <v>716.96162606531254</v>
      </c>
      <c r="U1658" s="32">
        <f t="shared" si="165"/>
        <v>13.522213099653811</v>
      </c>
    </row>
    <row r="1659" spans="1:21">
      <c r="A1659" s="6">
        <v>9.1</v>
      </c>
      <c r="B1659" s="28">
        <v>1162.489325626776</v>
      </c>
      <c r="C1659" s="28">
        <v>2474.4368075397988</v>
      </c>
      <c r="D1659" s="39">
        <v>0.4697995608877874</v>
      </c>
      <c r="E1659" s="30">
        <v>8.0055291505419027E-2</v>
      </c>
      <c r="F1659" s="30">
        <v>1.7761738478299768E-3</v>
      </c>
      <c r="G1659" s="30">
        <v>2.3648875675599799</v>
      </c>
      <c r="H1659" s="30">
        <v>5.2049479908638695E-2</v>
      </c>
      <c r="I1659" s="30">
        <v>0.21132946183389104</v>
      </c>
      <c r="J1659" s="30">
        <v>2.0830959583673773E-3</v>
      </c>
      <c r="K1659" s="28">
        <v>1198.1500000000001</v>
      </c>
      <c r="L1659" s="28">
        <v>44.440000000000055</v>
      </c>
      <c r="M1659" s="28">
        <v>1232.0602632111227</v>
      </c>
      <c r="N1659" s="28">
        <v>15.707620109117897</v>
      </c>
      <c r="O1659" s="28">
        <v>1235.8967622000355</v>
      </c>
      <c r="P1659" s="28">
        <v>11.085764021404771</v>
      </c>
      <c r="Q1659" s="31">
        <f t="shared" si="162"/>
        <v>-3.1504204148091075</v>
      </c>
      <c r="R1659" s="31">
        <f t="shared" si="163"/>
        <v>7.8723812431334261</v>
      </c>
      <c r="S1659" s="92">
        <f t="shared" si="161"/>
        <v>-3.1504204148091075</v>
      </c>
      <c r="T1659" s="32">
        <f t="shared" si="164"/>
        <v>1198.1500000000001</v>
      </c>
      <c r="U1659" s="32">
        <f t="shared" si="165"/>
        <v>44.440000000000055</v>
      </c>
    </row>
    <row r="1660" spans="1:21">
      <c r="A1660" s="6">
        <v>9.1999999999999993</v>
      </c>
      <c r="B1660" s="28">
        <v>525.89530328949638</v>
      </c>
      <c r="C1660" s="28">
        <v>618.62918112539205</v>
      </c>
      <c r="D1660" s="39">
        <v>0.85009779579554112</v>
      </c>
      <c r="E1660" s="30">
        <v>0.16062398859918386</v>
      </c>
      <c r="F1660" s="30">
        <v>3.9345641946356962E-3</v>
      </c>
      <c r="G1660" s="30">
        <v>10.530621450503302</v>
      </c>
      <c r="H1660" s="30">
        <v>0.25777760957059109</v>
      </c>
      <c r="I1660" s="30">
        <v>0.4690185131646637</v>
      </c>
      <c r="J1660" s="30">
        <v>5.9490909540392042E-3</v>
      </c>
      <c r="K1660" s="28">
        <v>2462.0300000000002</v>
      </c>
      <c r="L1660" s="28">
        <v>41.357499999999845</v>
      </c>
      <c r="M1660" s="28">
        <v>2482.6178924686283</v>
      </c>
      <c r="N1660" s="28">
        <v>22.7036015121746</v>
      </c>
      <c r="O1660" s="28">
        <v>2479.2554370673183</v>
      </c>
      <c r="P1660" s="28">
        <v>26.106215547910324</v>
      </c>
      <c r="Q1660" s="31">
        <f t="shared" si="162"/>
        <v>-0.6996436707642939</v>
      </c>
      <c r="R1660" s="31">
        <f t="shared" si="163"/>
        <v>3.9928654304830711</v>
      </c>
      <c r="S1660" s="92">
        <f t="shared" si="161"/>
        <v>-0.6996436707642939</v>
      </c>
      <c r="T1660" s="32">
        <f t="shared" si="164"/>
        <v>2462.0300000000002</v>
      </c>
      <c r="U1660" s="32">
        <f t="shared" si="165"/>
        <v>41.357499999999845</v>
      </c>
    </row>
    <row r="1661" spans="1:21">
      <c r="A1661" s="6">
        <v>9.3000000000000007</v>
      </c>
      <c r="B1661" s="28">
        <v>109.17882819848997</v>
      </c>
      <c r="C1661" s="33">
        <v>76.120170174717643</v>
      </c>
      <c r="D1661" s="39">
        <v>1.4342956400109619</v>
      </c>
      <c r="E1661" s="30">
        <v>0.10464632686009581</v>
      </c>
      <c r="F1661" s="30">
        <v>4.4575204324986545E-3</v>
      </c>
      <c r="G1661" s="30">
        <v>3.8085553772916447</v>
      </c>
      <c r="H1661" s="30">
        <v>0.1602132445398379</v>
      </c>
      <c r="I1661" s="30">
        <v>0.26390202925900985</v>
      </c>
      <c r="J1661" s="30">
        <v>5.6270769277458488E-3</v>
      </c>
      <c r="K1661" s="28">
        <v>1709.26</v>
      </c>
      <c r="L1661" s="28">
        <v>78.24249999999995</v>
      </c>
      <c r="M1661" s="28">
        <v>1594.5541977417554</v>
      </c>
      <c r="N1661" s="28">
        <v>33.843438984288014</v>
      </c>
      <c r="O1661" s="28">
        <v>1509.7745961199546</v>
      </c>
      <c r="P1661" s="28">
        <v>28.70056962226181</v>
      </c>
      <c r="Q1661" s="31">
        <f t="shared" si="162"/>
        <v>11.670863641578544</v>
      </c>
      <c r="R1661" s="31">
        <f t="shared" si="163"/>
        <v>8.7562374666476313</v>
      </c>
      <c r="S1661" s="92">
        <f t="shared" si="161"/>
        <v>11.670863641578544</v>
      </c>
      <c r="T1661" s="32">
        <f t="shared" si="164"/>
        <v>1709.26</v>
      </c>
      <c r="U1661" s="32">
        <f t="shared" si="165"/>
        <v>78.24249999999995</v>
      </c>
    </row>
    <row r="1662" spans="1:21">
      <c r="A1662" s="6">
        <v>9.4</v>
      </c>
      <c r="B1662" s="28">
        <v>116.75902336981035</v>
      </c>
      <c r="C1662" s="28">
        <v>222.75649610312519</v>
      </c>
      <c r="D1662" s="39">
        <v>0.52415541370230889</v>
      </c>
      <c r="E1662" s="30">
        <v>0.10500491448171553</v>
      </c>
      <c r="F1662" s="30">
        <v>2.9946698400946312E-3</v>
      </c>
      <c r="G1662" s="30">
        <v>4.3564223589468041</v>
      </c>
      <c r="H1662" s="30">
        <v>0.1192648636374458</v>
      </c>
      <c r="I1662" s="30">
        <v>0.30031259007784827</v>
      </c>
      <c r="J1662" s="30">
        <v>4.7213042065798278E-3</v>
      </c>
      <c r="K1662" s="28">
        <v>1714.5</v>
      </c>
      <c r="L1662" s="28">
        <v>52.315000000000055</v>
      </c>
      <c r="M1662" s="28">
        <v>1704.1136029643715</v>
      </c>
      <c r="N1662" s="28">
        <v>22.612021887949709</v>
      </c>
      <c r="O1662" s="28">
        <v>1692.85859448265</v>
      </c>
      <c r="P1662" s="28">
        <v>23.406384262276333</v>
      </c>
      <c r="Q1662" s="31">
        <f t="shared" si="162"/>
        <v>1.2622575396529556</v>
      </c>
      <c r="R1662" s="31">
        <f t="shared" si="163"/>
        <v>6.6153784077665128</v>
      </c>
      <c r="S1662" s="92">
        <f t="shared" si="161"/>
        <v>1.2622575396529556</v>
      </c>
      <c r="T1662" s="32">
        <f t="shared" si="164"/>
        <v>1714.5</v>
      </c>
      <c r="U1662" s="32">
        <f t="shared" si="165"/>
        <v>52.315000000000055</v>
      </c>
    </row>
    <row r="1663" spans="1:21">
      <c r="A1663" s="6">
        <v>9.5</v>
      </c>
      <c r="B1663" s="28">
        <v>258.05286875820866</v>
      </c>
      <c r="C1663" s="28">
        <v>551.88075960129902</v>
      </c>
      <c r="D1663" s="39">
        <v>0.46758808722492246</v>
      </c>
      <c r="E1663" s="30">
        <v>0.1469163556999388</v>
      </c>
      <c r="F1663" s="30">
        <v>5.8493394037897389E-3</v>
      </c>
      <c r="G1663" s="30">
        <v>8.0014751466472802</v>
      </c>
      <c r="H1663" s="30">
        <v>0.32755830773876704</v>
      </c>
      <c r="I1663" s="30">
        <v>0.3901373085370618</v>
      </c>
      <c r="J1663" s="30">
        <v>4.5659635904481783E-3</v>
      </c>
      <c r="K1663" s="28">
        <v>2310.1849999999999</v>
      </c>
      <c r="L1663" s="28">
        <v>68.212500000000091</v>
      </c>
      <c r="M1663" s="28">
        <v>2231.1910129342168</v>
      </c>
      <c r="N1663" s="28">
        <v>36.965505440821062</v>
      </c>
      <c r="O1663" s="28">
        <v>2123.4651112590341</v>
      </c>
      <c r="P1663" s="28">
        <v>21.173590631281286</v>
      </c>
      <c r="Q1663" s="31">
        <f t="shared" si="162"/>
        <v>8.0824647697463998</v>
      </c>
      <c r="R1663" s="31">
        <f t="shared" si="163"/>
        <v>5.7292309697590929</v>
      </c>
      <c r="S1663" s="92">
        <f t="shared" si="161"/>
        <v>8.0824647697463998</v>
      </c>
      <c r="T1663" s="32">
        <f t="shared" si="164"/>
        <v>2310.1849999999999</v>
      </c>
      <c r="U1663" s="32">
        <f t="shared" si="165"/>
        <v>68.212500000000091</v>
      </c>
    </row>
    <row r="1664" spans="1:21">
      <c r="A1664" s="6">
        <v>9.6</v>
      </c>
      <c r="B1664" s="28">
        <v>473.2803976373591</v>
      </c>
      <c r="C1664" s="28">
        <v>293.87549335450467</v>
      </c>
      <c r="D1664" s="39">
        <v>1.6104792959596554</v>
      </c>
      <c r="E1664" s="30">
        <v>7.7992617146758383E-2</v>
      </c>
      <c r="F1664" s="30">
        <v>2.5707454608349927E-3</v>
      </c>
      <c r="G1664" s="30">
        <v>1.8647056129453146</v>
      </c>
      <c r="H1664" s="30">
        <v>6.0969502215208672E-2</v>
      </c>
      <c r="I1664" s="30">
        <v>0.17194239601879105</v>
      </c>
      <c r="J1664" s="30">
        <v>2.2811242452284407E-3</v>
      </c>
      <c r="K1664" s="28">
        <v>1146.3</v>
      </c>
      <c r="L1664" s="28">
        <v>65.584999999999923</v>
      </c>
      <c r="M1664" s="28">
        <v>1068.655726241147</v>
      </c>
      <c r="N1664" s="28">
        <v>21.613651638546116</v>
      </c>
      <c r="O1664" s="28">
        <v>1022.8044466868485</v>
      </c>
      <c r="P1664" s="28">
        <v>12.547622055847341</v>
      </c>
      <c r="Q1664" s="31">
        <f t="shared" si="162"/>
        <v>10.773406029237675</v>
      </c>
      <c r="R1664" s="31">
        <f t="shared" si="163"/>
        <v>10.442182258676166</v>
      </c>
      <c r="S1664" s="92">
        <f t="shared" si="161"/>
        <v>10.773406029237675</v>
      </c>
      <c r="T1664" s="32">
        <f t="shared" si="164"/>
        <v>1146.3</v>
      </c>
      <c r="U1664" s="32">
        <f t="shared" si="165"/>
        <v>65.584999999999923</v>
      </c>
    </row>
    <row r="1665" spans="1:21">
      <c r="A1665" s="6">
        <v>10.1</v>
      </c>
      <c r="B1665" s="28">
        <v>554.72824098034039</v>
      </c>
      <c r="C1665" s="28">
        <v>683.95744321682639</v>
      </c>
      <c r="D1665" s="39">
        <v>0.81105666219715644</v>
      </c>
      <c r="E1665" s="30">
        <v>6.9764760889319183E-2</v>
      </c>
      <c r="F1665" s="30">
        <v>1.9543395288377403E-3</v>
      </c>
      <c r="G1665" s="30">
        <v>1.7154274516678705</v>
      </c>
      <c r="H1665" s="30">
        <v>4.9471883835100636E-2</v>
      </c>
      <c r="I1665" s="30">
        <v>0.17657747739743637</v>
      </c>
      <c r="J1665" s="30">
        <v>2.5140867638482858E-3</v>
      </c>
      <c r="K1665" s="28">
        <v>920.37</v>
      </c>
      <c r="L1665" s="28">
        <v>63.119999999999948</v>
      </c>
      <c r="M1665" s="28">
        <v>1014.3162732954756</v>
      </c>
      <c r="N1665" s="28">
        <v>18.50112820911329</v>
      </c>
      <c r="O1665" s="28">
        <v>1048.2499994098873</v>
      </c>
      <c r="P1665" s="28">
        <v>13.774587349172634</v>
      </c>
      <c r="Q1665" s="31">
        <f t="shared" si="162"/>
        <v>-13.89441196582759</v>
      </c>
      <c r="R1665" s="31">
        <f t="shared" si="163"/>
        <v>15.906191039733979</v>
      </c>
      <c r="S1665" s="92">
        <f t="shared" si="161"/>
        <v>-13.89441196582759</v>
      </c>
      <c r="T1665" s="32">
        <f t="shared" si="164"/>
        <v>920.37</v>
      </c>
      <c r="U1665" s="32">
        <f t="shared" si="165"/>
        <v>13.774587349172634</v>
      </c>
    </row>
    <row r="1666" spans="1:21">
      <c r="A1666" s="6">
        <v>10.199999999999999</v>
      </c>
      <c r="B1666" s="28">
        <v>795.16707881424986</v>
      </c>
      <c r="C1666" s="28">
        <v>385.91760604408694</v>
      </c>
      <c r="D1666" s="39">
        <v>2.060458155732368</v>
      </c>
      <c r="E1666" s="30">
        <v>0.10179230033167436</v>
      </c>
      <c r="F1666" s="30">
        <v>3.1804354416575323E-3</v>
      </c>
      <c r="G1666" s="30">
        <v>3.7430865281005046</v>
      </c>
      <c r="H1666" s="30">
        <v>0.11992004624894674</v>
      </c>
      <c r="I1666" s="30">
        <v>0.26366549048825189</v>
      </c>
      <c r="J1666" s="30">
        <v>3.2279288517059767E-3</v>
      </c>
      <c r="K1666" s="28">
        <v>1657.4</v>
      </c>
      <c r="L1666" s="28">
        <v>57.86749999999995</v>
      </c>
      <c r="M1666" s="28">
        <v>1580.6347058497759</v>
      </c>
      <c r="N1666" s="28">
        <v>25.677528215829739</v>
      </c>
      <c r="O1666" s="28">
        <v>1508.568039318626</v>
      </c>
      <c r="P1666" s="28">
        <v>16.466867018407129</v>
      </c>
      <c r="Q1666" s="31">
        <f t="shared" si="162"/>
        <v>8.9798455823201451</v>
      </c>
      <c r="R1666" s="31">
        <f t="shared" si="163"/>
        <v>6.6592438579175486</v>
      </c>
      <c r="S1666" s="92">
        <f t="shared" si="161"/>
        <v>8.9798455823201451</v>
      </c>
      <c r="T1666" s="32">
        <f t="shared" si="164"/>
        <v>1657.4</v>
      </c>
      <c r="U1666" s="32">
        <f t="shared" si="165"/>
        <v>57.86749999999995</v>
      </c>
    </row>
    <row r="1667" spans="1:21">
      <c r="A1667" s="6">
        <v>10.3</v>
      </c>
      <c r="B1667" s="28">
        <v>236.53937496058742</v>
      </c>
      <c r="C1667" s="28">
        <v>178.37362256982709</v>
      </c>
      <c r="D1667" s="39">
        <v>1.3260894270843799</v>
      </c>
      <c r="E1667" s="30">
        <v>7.4383518416481956E-2</v>
      </c>
      <c r="F1667" s="30">
        <v>3.5928478650985377E-3</v>
      </c>
      <c r="G1667" s="30">
        <v>1.5835963449353523</v>
      </c>
      <c r="H1667" s="30">
        <v>7.6242597065073109E-2</v>
      </c>
      <c r="I1667" s="30">
        <v>0.15378083848579463</v>
      </c>
      <c r="J1667" s="30">
        <v>2.2062016390644239E-3</v>
      </c>
      <c r="K1667" s="28">
        <v>1053.71</v>
      </c>
      <c r="L1667" s="28">
        <v>97.380000000000109</v>
      </c>
      <c r="M1667" s="28">
        <v>963.78368325885231</v>
      </c>
      <c r="N1667" s="28">
        <v>29.972919511442058</v>
      </c>
      <c r="O1667" s="28">
        <v>922.1223877054764</v>
      </c>
      <c r="P1667" s="28">
        <v>12.326523715588166</v>
      </c>
      <c r="Q1667" s="31">
        <f t="shared" si="162"/>
        <v>12.488029182082705</v>
      </c>
      <c r="R1667" s="31">
        <f t="shared" si="163"/>
        <v>16.343401372752805</v>
      </c>
      <c r="S1667" s="92">
        <f t="shared" si="161"/>
        <v>12.488029182082705</v>
      </c>
      <c r="T1667" s="32">
        <f t="shared" si="164"/>
        <v>922.1223877054764</v>
      </c>
      <c r="U1667" s="32">
        <f t="shared" si="165"/>
        <v>12.326523715588166</v>
      </c>
    </row>
    <row r="1668" spans="1:21">
      <c r="A1668" s="6">
        <v>10.4</v>
      </c>
      <c r="B1668" s="28">
        <v>253.24598917146704</v>
      </c>
      <c r="C1668" s="28">
        <v>230.29913341009973</v>
      </c>
      <c r="D1668" s="39">
        <v>1.0996393491438166</v>
      </c>
      <c r="E1668" s="30">
        <v>7.1423599067930929E-2</v>
      </c>
      <c r="F1668" s="30">
        <v>2.5460070443712574E-3</v>
      </c>
      <c r="G1668" s="30">
        <v>1.7003740249773021</v>
      </c>
      <c r="H1668" s="30">
        <v>5.5348331691653214E-2</v>
      </c>
      <c r="I1668" s="30">
        <v>0.17439662983578766</v>
      </c>
      <c r="J1668" s="30">
        <v>2.8761924935196892E-3</v>
      </c>
      <c r="K1668" s="28">
        <v>969.44</v>
      </c>
      <c r="L1668" s="28">
        <v>72.997500000000059</v>
      </c>
      <c r="M1668" s="28">
        <v>1008.6716669397057</v>
      </c>
      <c r="N1668" s="28">
        <v>20.814757320459819</v>
      </c>
      <c r="O1668" s="28">
        <v>1036.290147840524</v>
      </c>
      <c r="P1668" s="28">
        <v>15.7878221715564</v>
      </c>
      <c r="Q1668" s="31">
        <f t="shared" si="162"/>
        <v>-6.8957488695044589</v>
      </c>
      <c r="R1668" s="31">
        <f t="shared" si="163"/>
        <v>16.424400973958068</v>
      </c>
      <c r="S1668" s="92">
        <f t="shared" ref="S1668:S1731" si="166">IF(OR(Q1668-R1668&gt;10,Q1668+R1668&lt;-5),"X",Q1668)</f>
        <v>-6.8957488695044589</v>
      </c>
      <c r="T1668" s="32">
        <f t="shared" si="164"/>
        <v>969.44</v>
      </c>
      <c r="U1668" s="32">
        <f t="shared" si="165"/>
        <v>15.7878221715564</v>
      </c>
    </row>
    <row r="1669" spans="1:21">
      <c r="A1669" s="6">
        <v>11.1</v>
      </c>
      <c r="B1669" s="33">
        <v>57.114545226028461</v>
      </c>
      <c r="C1669" s="28">
        <v>260.91957648029853</v>
      </c>
      <c r="D1669" s="39">
        <v>0.21889712529999089</v>
      </c>
      <c r="E1669" s="30">
        <v>6.667883753221121E-2</v>
      </c>
      <c r="F1669" s="30">
        <v>2.3583833499636409E-3</v>
      </c>
      <c r="G1669" s="30">
        <v>1.3193161311436443</v>
      </c>
      <c r="H1669" s="30">
        <v>5.2025580957199509E-2</v>
      </c>
      <c r="I1669" s="30">
        <v>0.14126055513932825</v>
      </c>
      <c r="J1669" s="30">
        <v>2.5247961712272517E-3</v>
      </c>
      <c r="K1669" s="28">
        <v>827.77499999999998</v>
      </c>
      <c r="L1669" s="28">
        <v>72.989999999999995</v>
      </c>
      <c r="M1669" s="28">
        <v>854.21370885507076</v>
      </c>
      <c r="N1669" s="28">
        <v>22.78031671731452</v>
      </c>
      <c r="O1669" s="28">
        <v>851.78663424491708</v>
      </c>
      <c r="P1669" s="28">
        <v>14.26134314769638</v>
      </c>
      <c r="Q1669" s="31">
        <f t="shared" si="162"/>
        <v>-2.9007440723526345</v>
      </c>
      <c r="R1669" s="31">
        <f t="shared" si="163"/>
        <v>18.471017844594211</v>
      </c>
      <c r="S1669" s="92">
        <f t="shared" si="166"/>
        <v>-2.9007440723526345</v>
      </c>
      <c r="T1669" s="32">
        <f t="shared" si="164"/>
        <v>851.78663424491708</v>
      </c>
      <c r="U1669" s="32">
        <f t="shared" si="165"/>
        <v>14.26134314769638</v>
      </c>
    </row>
    <row r="1670" spans="1:21">
      <c r="A1670" s="6">
        <v>11.2</v>
      </c>
      <c r="B1670" s="28">
        <v>704.75739686913425</v>
      </c>
      <c r="C1670" s="28">
        <v>1149.8575253937456</v>
      </c>
      <c r="D1670" s="39">
        <v>0.61290845283445372</v>
      </c>
      <c r="E1670" s="30">
        <v>7.7474180953496355E-2</v>
      </c>
      <c r="F1670" s="30">
        <v>1.9467381485687807E-3</v>
      </c>
      <c r="G1670" s="30">
        <v>1.9519035060177619</v>
      </c>
      <c r="H1670" s="30">
        <v>4.7152210007640208E-2</v>
      </c>
      <c r="I1670" s="30">
        <v>0.18124731471750236</v>
      </c>
      <c r="J1670" s="30">
        <v>1.7236777987896677E-3</v>
      </c>
      <c r="K1670" s="28">
        <v>1144.45</v>
      </c>
      <c r="L1670" s="28">
        <v>50</v>
      </c>
      <c r="M1670" s="28">
        <v>1099.1016079003025</v>
      </c>
      <c r="N1670" s="28">
        <v>16.220593768349545</v>
      </c>
      <c r="O1670" s="28">
        <v>1073.7851833566942</v>
      </c>
      <c r="P1670" s="28">
        <v>9.4066236219648545</v>
      </c>
      <c r="Q1670" s="31">
        <f t="shared" si="162"/>
        <v>6.1745656554070383</v>
      </c>
      <c r="R1670" s="31">
        <f t="shared" si="163"/>
        <v>8.3614837518854603</v>
      </c>
      <c r="S1670" s="92">
        <f t="shared" si="166"/>
        <v>6.1745656554070383</v>
      </c>
      <c r="T1670" s="32">
        <f t="shared" si="164"/>
        <v>1144.45</v>
      </c>
      <c r="U1670" s="32">
        <f t="shared" si="165"/>
        <v>50</v>
      </c>
    </row>
    <row r="1671" spans="1:21">
      <c r="A1671" s="6">
        <v>11.3</v>
      </c>
      <c r="B1671" s="28">
        <v>275.01464453640187</v>
      </c>
      <c r="C1671" s="28">
        <v>565.56303283235184</v>
      </c>
      <c r="D1671" s="39">
        <v>0.48626700928298411</v>
      </c>
      <c r="E1671" s="30">
        <v>6.876681774513671E-2</v>
      </c>
      <c r="F1671" s="30">
        <v>1.9576013729426848E-3</v>
      </c>
      <c r="G1671" s="30">
        <v>1.6311778371904897</v>
      </c>
      <c r="H1671" s="30">
        <v>4.6417815514794548E-2</v>
      </c>
      <c r="I1671" s="30">
        <v>0.17073264012996717</v>
      </c>
      <c r="J1671" s="30">
        <v>2.079644916596892E-3</v>
      </c>
      <c r="K1671" s="28">
        <v>900</v>
      </c>
      <c r="L1671" s="28">
        <v>59.2575</v>
      </c>
      <c r="M1671" s="28">
        <v>982.31364449073283</v>
      </c>
      <c r="N1671" s="28">
        <v>17.914696971903538</v>
      </c>
      <c r="O1671" s="28">
        <v>1016.1465977820851</v>
      </c>
      <c r="P1671" s="28">
        <v>11.451176917401824</v>
      </c>
      <c r="Q1671" s="31">
        <f t="shared" si="162"/>
        <v>-12.905177531342794</v>
      </c>
      <c r="R1671" s="31">
        <f t="shared" si="163"/>
        <v>15.083929451228851</v>
      </c>
      <c r="S1671" s="92">
        <f t="shared" si="166"/>
        <v>-12.905177531342794</v>
      </c>
      <c r="T1671" s="32">
        <f t="shared" si="164"/>
        <v>900</v>
      </c>
      <c r="U1671" s="32">
        <f t="shared" si="165"/>
        <v>11.451176917401824</v>
      </c>
    </row>
    <row r="1672" spans="1:21">
      <c r="A1672" s="6">
        <v>11.4</v>
      </c>
      <c r="B1672" s="28">
        <v>114.18204369299603</v>
      </c>
      <c r="C1672" s="33">
        <v>99.356579229628579</v>
      </c>
      <c r="D1672" s="39">
        <v>1.1492147231549055</v>
      </c>
      <c r="E1672" s="30">
        <v>6.9551096903558401E-2</v>
      </c>
      <c r="F1672" s="30">
        <v>4.4383506435438994E-3</v>
      </c>
      <c r="G1672" s="30">
        <v>1.1635774526382121</v>
      </c>
      <c r="H1672" s="30">
        <v>7.2692471773816575E-2</v>
      </c>
      <c r="I1672" s="30">
        <v>0.12205523666424181</v>
      </c>
      <c r="J1672" s="30">
        <v>2.4560101988882533E-3</v>
      </c>
      <c r="K1672" s="28">
        <v>916.66499999999996</v>
      </c>
      <c r="L1672" s="28">
        <v>126.855</v>
      </c>
      <c r="M1672" s="28">
        <v>783.63515229336554</v>
      </c>
      <c r="N1672" s="28">
        <v>34.127965360413214</v>
      </c>
      <c r="O1672" s="28">
        <v>742.38218486550397</v>
      </c>
      <c r="P1672" s="28">
        <v>14.110253885033103</v>
      </c>
      <c r="Q1672" s="31">
        <f t="shared" si="162"/>
        <v>19.012705310500134</v>
      </c>
      <c r="R1672" s="31">
        <f t="shared" si="163"/>
        <v>22.625689104714393</v>
      </c>
      <c r="S1672" s="92">
        <f t="shared" si="166"/>
        <v>19.012705310500134</v>
      </c>
      <c r="T1672" s="32">
        <f t="shared" si="164"/>
        <v>742.38218486550397</v>
      </c>
      <c r="U1672" s="32">
        <f t="shared" si="165"/>
        <v>14.110253885033103</v>
      </c>
    </row>
    <row r="1673" spans="1:21">
      <c r="A1673" s="6">
        <v>12.1</v>
      </c>
      <c r="B1673" s="28">
        <v>190.83820434382039</v>
      </c>
      <c r="C1673" s="28">
        <v>162.27497161040606</v>
      </c>
      <c r="D1673" s="39">
        <v>1.1760174871698001</v>
      </c>
      <c r="E1673" s="30">
        <v>6.1354688899860267E-2</v>
      </c>
      <c r="F1673" s="30">
        <v>2.9693062077386749E-3</v>
      </c>
      <c r="G1673" s="30">
        <v>1.1300383367694595</v>
      </c>
      <c r="H1673" s="30">
        <v>4.9846847002675623E-2</v>
      </c>
      <c r="I1673" s="30">
        <v>0.13462152991252077</v>
      </c>
      <c r="J1673" s="30">
        <v>2.2213550135522574E-3</v>
      </c>
      <c r="K1673" s="28">
        <v>651.55999999999995</v>
      </c>
      <c r="L1673" s="28">
        <v>105.54</v>
      </c>
      <c r="M1673" s="28">
        <v>767.77171959453437</v>
      </c>
      <c r="N1673" s="28">
        <v>23.766185488112342</v>
      </c>
      <c r="O1673" s="28">
        <v>814.17657697799029</v>
      </c>
      <c r="P1673" s="28">
        <v>12.62076593919852</v>
      </c>
      <c r="Q1673" s="31">
        <f t="shared" si="162"/>
        <v>-24.95803563416883</v>
      </c>
      <c r="R1673" s="31">
        <f t="shared" si="163"/>
        <v>40.666470525756125</v>
      </c>
      <c r="S1673" s="92">
        <f t="shared" si="166"/>
        <v>-24.95803563416883</v>
      </c>
      <c r="T1673" s="32">
        <f t="shared" si="164"/>
        <v>814.17657697799029</v>
      </c>
      <c r="U1673" s="32">
        <f t="shared" si="165"/>
        <v>12.62076593919852</v>
      </c>
    </row>
    <row r="1674" spans="1:21">
      <c r="A1674" s="6">
        <v>12.2</v>
      </c>
      <c r="B1674" s="33">
        <v>33.010106492289211</v>
      </c>
      <c r="C1674" s="33">
        <v>62.81467293145387</v>
      </c>
      <c r="D1674" s="39">
        <v>0.52551585404752943</v>
      </c>
      <c r="E1674" s="30">
        <v>6.5056596691055762E-2</v>
      </c>
      <c r="F1674" s="30">
        <v>3.5131913342871949E-3</v>
      </c>
      <c r="G1674" s="30">
        <v>1.4672501177348842</v>
      </c>
      <c r="H1674" s="30">
        <v>7.7400057640566136E-2</v>
      </c>
      <c r="I1674" s="30">
        <v>0.16481429895035182</v>
      </c>
      <c r="J1674" s="30">
        <v>3.2519450909106531E-3</v>
      </c>
      <c r="K1674" s="28">
        <v>775.93</v>
      </c>
      <c r="L1674" s="28">
        <v>114.8075</v>
      </c>
      <c r="M1674" s="28">
        <v>916.9967180677786</v>
      </c>
      <c r="N1674" s="28">
        <v>31.864018527307735</v>
      </c>
      <c r="O1674" s="28">
        <v>983.47574065760159</v>
      </c>
      <c r="P1674" s="28">
        <v>17.997237359720089</v>
      </c>
      <c r="Q1674" s="31">
        <f t="shared" si="162"/>
        <v>-26.74799797115741</v>
      </c>
      <c r="R1674" s="31">
        <f t="shared" si="163"/>
        <v>37.793337125874437</v>
      </c>
      <c r="S1674" s="92">
        <f t="shared" si="166"/>
        <v>-26.74799797115741</v>
      </c>
      <c r="T1674" s="32">
        <f t="shared" si="164"/>
        <v>983.47574065760159</v>
      </c>
      <c r="U1674" s="32">
        <f t="shared" si="165"/>
        <v>17.997237359720089</v>
      </c>
    </row>
    <row r="1675" spans="1:21">
      <c r="A1675" s="6">
        <v>12.3</v>
      </c>
      <c r="B1675" s="28">
        <v>380.66375798706332</v>
      </c>
      <c r="C1675" s="28">
        <v>263.93405425719425</v>
      </c>
      <c r="D1675" s="39">
        <v>1.442268444890102</v>
      </c>
      <c r="E1675" s="30">
        <v>7.4207570655239391E-2</v>
      </c>
      <c r="F1675" s="30">
        <v>2.4523928856900229E-3</v>
      </c>
      <c r="G1675" s="30">
        <v>1.7233009919459024</v>
      </c>
      <c r="H1675" s="30">
        <v>5.4766145398023977E-2</v>
      </c>
      <c r="I1675" s="30">
        <v>0.16751873580033044</v>
      </c>
      <c r="J1675" s="30">
        <v>2.1064095983165361E-3</v>
      </c>
      <c r="K1675" s="28">
        <v>1055.56</v>
      </c>
      <c r="L1675" s="28">
        <v>66.667500000000004</v>
      </c>
      <c r="M1675" s="28">
        <v>1017.2561755301074</v>
      </c>
      <c r="N1675" s="28">
        <v>20.42231627465253</v>
      </c>
      <c r="O1675" s="28">
        <v>998.42551636980807</v>
      </c>
      <c r="P1675" s="28">
        <v>11.630480115477212</v>
      </c>
      <c r="Q1675" s="31">
        <f t="shared" si="162"/>
        <v>5.4127177640486472</v>
      </c>
      <c r="R1675" s="31">
        <f t="shared" si="163"/>
        <v>12.149486335589428</v>
      </c>
      <c r="S1675" s="92">
        <f t="shared" si="166"/>
        <v>5.4127177640486472</v>
      </c>
      <c r="T1675" s="32">
        <f t="shared" si="164"/>
        <v>998.42551636980807</v>
      </c>
      <c r="U1675" s="32">
        <f t="shared" si="165"/>
        <v>11.630480115477212</v>
      </c>
    </row>
    <row r="1676" spans="1:21">
      <c r="A1676" s="6">
        <v>12.4</v>
      </c>
      <c r="B1676" s="28">
        <v>482.64936967940469</v>
      </c>
      <c r="C1676" s="28">
        <v>747.82242549790772</v>
      </c>
      <c r="D1676" s="39">
        <v>0.64540638689465868</v>
      </c>
      <c r="E1676" s="30">
        <v>8.0533308493604613E-2</v>
      </c>
      <c r="F1676" s="30">
        <v>1.9623752669792782E-3</v>
      </c>
      <c r="G1676" s="30">
        <v>2.0994861985777669</v>
      </c>
      <c r="H1676" s="30">
        <v>5.1853408378002397E-2</v>
      </c>
      <c r="I1676" s="30">
        <v>0.18702964754049348</v>
      </c>
      <c r="J1676" s="30">
        <v>1.8073677602459121E-3</v>
      </c>
      <c r="K1676" s="28">
        <v>1210.1849999999999</v>
      </c>
      <c r="L1676" s="28">
        <v>48.142499999999998</v>
      </c>
      <c r="M1676" s="28">
        <v>1148.6382244606218</v>
      </c>
      <c r="N1676" s="28">
        <v>16.988617339739108</v>
      </c>
      <c r="O1676" s="28">
        <v>1105.2640914235546</v>
      </c>
      <c r="P1676" s="28">
        <v>9.8152983707151407</v>
      </c>
      <c r="Q1676" s="31">
        <f t="shared" si="162"/>
        <v>8.6698239175370126</v>
      </c>
      <c r="R1676" s="31">
        <f t="shared" si="163"/>
        <v>7.4452857678925355</v>
      </c>
      <c r="S1676" s="92">
        <f t="shared" si="166"/>
        <v>8.6698239175370126</v>
      </c>
      <c r="T1676" s="32">
        <f t="shared" si="164"/>
        <v>1210.1849999999999</v>
      </c>
      <c r="U1676" s="32">
        <f t="shared" si="165"/>
        <v>48.142499999999998</v>
      </c>
    </row>
    <row r="1677" spans="1:21">
      <c r="A1677" s="6">
        <v>13.1</v>
      </c>
      <c r="B1677" s="28">
        <v>277.31115753359813</v>
      </c>
      <c r="C1677" s="28">
        <v>548.92136119023644</v>
      </c>
      <c r="D1677" s="39">
        <v>0.50519286939808494</v>
      </c>
      <c r="E1677" s="30">
        <v>7.3009319013387017E-2</v>
      </c>
      <c r="F1677" s="30">
        <v>1.9840224789147353E-3</v>
      </c>
      <c r="G1677" s="30">
        <v>1.8276549016830226</v>
      </c>
      <c r="H1677" s="30">
        <v>5.0306776515713587E-2</v>
      </c>
      <c r="I1677" s="30">
        <v>0.18009572395838605</v>
      </c>
      <c r="J1677" s="30">
        <v>2.2253832250428264E-3</v>
      </c>
      <c r="K1677" s="28">
        <v>1014.5</v>
      </c>
      <c r="L1677" s="28">
        <v>83.334999999999994</v>
      </c>
      <c r="M1677" s="28">
        <v>1055.4375909837304</v>
      </c>
      <c r="N1677" s="28">
        <v>18.066574767677821</v>
      </c>
      <c r="O1677" s="28">
        <v>1067.4975483383994</v>
      </c>
      <c r="P1677" s="28">
        <v>12.156436716400322</v>
      </c>
      <c r="Q1677" s="31">
        <f t="shared" si="162"/>
        <v>-5.2240067361655429</v>
      </c>
      <c r="R1677" s="31">
        <f t="shared" si="163"/>
        <v>17.452351389091028</v>
      </c>
      <c r="S1677" s="92">
        <f t="shared" si="166"/>
        <v>-5.2240067361655429</v>
      </c>
      <c r="T1677" s="32">
        <f t="shared" si="164"/>
        <v>1014.5</v>
      </c>
      <c r="U1677" s="32">
        <f t="shared" si="165"/>
        <v>83.334999999999994</v>
      </c>
    </row>
    <row r="1678" spans="1:21">
      <c r="A1678" s="6">
        <v>13.2</v>
      </c>
      <c r="B1678" s="28">
        <v>387.64425842517147</v>
      </c>
      <c r="C1678" s="28">
        <v>503.94497803295189</v>
      </c>
      <c r="D1678" s="39">
        <v>0.76921940950431344</v>
      </c>
      <c r="E1678" s="30">
        <v>7.4736628117293327E-2</v>
      </c>
      <c r="F1678" s="30">
        <v>2.1653543741578418E-3</v>
      </c>
      <c r="G1678" s="30">
        <v>1.8477538686268911</v>
      </c>
      <c r="H1678" s="30">
        <v>6.092294655125767E-2</v>
      </c>
      <c r="I1678" s="30">
        <v>0.17670987231512186</v>
      </c>
      <c r="J1678" s="30">
        <v>3.0268288313550469E-3</v>
      </c>
      <c r="K1678" s="28">
        <v>1061.115</v>
      </c>
      <c r="L1678" s="28">
        <v>54.629999999999939</v>
      </c>
      <c r="M1678" s="28">
        <v>1062.6294027338117</v>
      </c>
      <c r="N1678" s="28">
        <v>21.725742532810727</v>
      </c>
      <c r="O1678" s="28">
        <v>1048.9753442990375</v>
      </c>
      <c r="P1678" s="28">
        <v>16.582027396477542</v>
      </c>
      <c r="Q1678" s="31">
        <f t="shared" si="162"/>
        <v>1.1440471297609167</v>
      </c>
      <c r="R1678" s="31">
        <f t="shared" si="163"/>
        <v>10.647931950081222</v>
      </c>
      <c r="S1678" s="92">
        <f t="shared" si="166"/>
        <v>1.1440471297609167</v>
      </c>
      <c r="T1678" s="32">
        <f t="shared" si="164"/>
        <v>1061.115</v>
      </c>
      <c r="U1678" s="32">
        <f t="shared" si="165"/>
        <v>54.629999999999939</v>
      </c>
    </row>
    <row r="1679" spans="1:21">
      <c r="A1679" s="6">
        <v>13.3</v>
      </c>
      <c r="B1679" s="33">
        <v>93.113810076050427</v>
      </c>
      <c r="C1679" s="28">
        <v>112.21556907797503</v>
      </c>
      <c r="D1679" s="39">
        <v>0.82977621413075575</v>
      </c>
      <c r="E1679" s="30">
        <v>0.22251339688628291</v>
      </c>
      <c r="F1679" s="30">
        <v>6.1862090631242088E-3</v>
      </c>
      <c r="G1679" s="30">
        <v>16.692576845900589</v>
      </c>
      <c r="H1679" s="30">
        <v>0.53877001465982</v>
      </c>
      <c r="I1679" s="30">
        <v>0.53711251481548516</v>
      </c>
      <c r="J1679" s="30">
        <v>1.0276007513123363E-2</v>
      </c>
      <c r="K1679" s="28">
        <v>2999.0749999999998</v>
      </c>
      <c r="L1679" s="28">
        <v>44.757499999999936</v>
      </c>
      <c r="M1679" s="28">
        <v>2917.342909453324</v>
      </c>
      <c r="N1679" s="28">
        <v>30.929758775159371</v>
      </c>
      <c r="O1679" s="28">
        <v>2771.3499826023831</v>
      </c>
      <c r="P1679" s="28">
        <v>43.096641803125294</v>
      </c>
      <c r="Q1679" s="31">
        <f t="shared" si="162"/>
        <v>7.5931751422560918</v>
      </c>
      <c r="R1679" s="31">
        <f t="shared" si="163"/>
        <v>3.9833472017993832</v>
      </c>
      <c r="S1679" s="92">
        <f t="shared" si="166"/>
        <v>7.5931751422560918</v>
      </c>
      <c r="T1679" s="32">
        <f t="shared" si="164"/>
        <v>2999.0749999999998</v>
      </c>
      <c r="U1679" s="32">
        <f t="shared" si="165"/>
        <v>44.757499999999936</v>
      </c>
    </row>
    <row r="1680" spans="1:21">
      <c r="A1680" s="6">
        <v>14.1</v>
      </c>
      <c r="B1680" s="28">
        <v>129.91142600695258</v>
      </c>
      <c r="C1680" s="28">
        <v>1540.9451701205078</v>
      </c>
      <c r="D1680" s="39">
        <v>8.4306326095167305E-2</v>
      </c>
      <c r="E1680" s="30">
        <v>7.981447586943409E-2</v>
      </c>
      <c r="F1680" s="30">
        <v>1.8347859377187434E-3</v>
      </c>
      <c r="G1680" s="30">
        <v>2.2390556803768114</v>
      </c>
      <c r="H1680" s="30">
        <v>5.4252073132253525E-2</v>
      </c>
      <c r="I1680" s="30">
        <v>0.20138643137378315</v>
      </c>
      <c r="J1680" s="30">
        <v>2.4819511617892548E-3</v>
      </c>
      <c r="K1680" s="28">
        <v>1192.28</v>
      </c>
      <c r="L1680" s="28">
        <v>46.292499999999905</v>
      </c>
      <c r="M1680" s="28">
        <v>1193.3612536413295</v>
      </c>
      <c r="N1680" s="28">
        <v>17.008595502397384</v>
      </c>
      <c r="O1680" s="28">
        <v>1182.7638959418514</v>
      </c>
      <c r="P1680" s="28">
        <v>13.317703207676118</v>
      </c>
      <c r="Q1680" s="31">
        <f t="shared" si="162"/>
        <v>0.79814339401387269</v>
      </c>
      <c r="R1680" s="31">
        <f t="shared" si="163"/>
        <v>8.0207857220629766</v>
      </c>
      <c r="S1680" s="92">
        <f t="shared" si="166"/>
        <v>0.79814339401387269</v>
      </c>
      <c r="T1680" s="32">
        <f t="shared" si="164"/>
        <v>1192.28</v>
      </c>
      <c r="U1680" s="32">
        <f t="shared" si="165"/>
        <v>46.292499999999905</v>
      </c>
    </row>
    <row r="1681" spans="1:21">
      <c r="A1681" s="6">
        <v>14.2</v>
      </c>
      <c r="B1681" s="28">
        <v>153.05575061246611</v>
      </c>
      <c r="C1681" s="28">
        <v>299.37570632984261</v>
      </c>
      <c r="D1681" s="39">
        <v>0.51124973528691786</v>
      </c>
      <c r="E1681" s="30">
        <v>8.01449019493648E-2</v>
      </c>
      <c r="F1681" s="30">
        <v>2.6458527478598779E-3</v>
      </c>
      <c r="G1681" s="30">
        <v>2.377861190912923</v>
      </c>
      <c r="H1681" s="30">
        <v>7.7973368709561217E-2</v>
      </c>
      <c r="I1681" s="30">
        <v>0.21347169370452465</v>
      </c>
      <c r="J1681" s="30">
        <v>2.5956991943699732E-3</v>
      </c>
      <c r="K1681" s="28">
        <v>1266.665</v>
      </c>
      <c r="L1681" s="28">
        <v>60.180000000000064</v>
      </c>
      <c r="M1681" s="28">
        <v>1235.9676351213041</v>
      </c>
      <c r="N1681" s="28">
        <v>23.442912470647457</v>
      </c>
      <c r="O1681" s="28">
        <v>1247.2871539223211</v>
      </c>
      <c r="P1681" s="28">
        <v>13.789343177217575</v>
      </c>
      <c r="Q1681" s="31">
        <f t="shared" si="162"/>
        <v>1.5298319664377669</v>
      </c>
      <c r="R1681" s="31">
        <f t="shared" si="163"/>
        <v>9.6067314717190584</v>
      </c>
      <c r="S1681" s="92">
        <f t="shared" si="166"/>
        <v>1.5298319664377669</v>
      </c>
      <c r="T1681" s="32">
        <f t="shared" si="164"/>
        <v>1266.665</v>
      </c>
      <c r="U1681" s="32">
        <f t="shared" si="165"/>
        <v>60.180000000000064</v>
      </c>
    </row>
    <row r="1682" spans="1:21">
      <c r="A1682" s="6">
        <v>14.3</v>
      </c>
      <c r="B1682" s="28">
        <v>384.90265870494869</v>
      </c>
      <c r="C1682" s="28">
        <v>455.83893442638816</v>
      </c>
      <c r="D1682" s="39">
        <v>0.8443830257485504</v>
      </c>
      <c r="E1682" s="30">
        <v>9.7929022472711832E-2</v>
      </c>
      <c r="F1682" s="30">
        <v>2.301495421746816E-3</v>
      </c>
      <c r="G1682" s="30">
        <v>4.0631592407699255</v>
      </c>
      <c r="H1682" s="30">
        <v>0.10300083694073901</v>
      </c>
      <c r="I1682" s="30">
        <v>0.29773672064018109</v>
      </c>
      <c r="J1682" s="30">
        <v>3.5776057839289142E-3</v>
      </c>
      <c r="K1682" s="28">
        <v>1584.88</v>
      </c>
      <c r="L1682" s="28">
        <v>43.822499999999998</v>
      </c>
      <c r="M1682" s="28">
        <v>1646.9418128179063</v>
      </c>
      <c r="N1682" s="28">
        <v>20.658985882013894</v>
      </c>
      <c r="O1682" s="28">
        <v>1680.075829623891</v>
      </c>
      <c r="P1682" s="28">
        <v>17.771545431609411</v>
      </c>
      <c r="Q1682" s="31">
        <f t="shared" si="162"/>
        <v>-6.0065007839010365</v>
      </c>
      <c r="R1682" s="31">
        <f t="shared" si="163"/>
        <v>6.276561272565317</v>
      </c>
      <c r="S1682" s="92">
        <f t="shared" si="166"/>
        <v>-6.0065007839010365</v>
      </c>
      <c r="T1682" s="32">
        <f t="shared" si="164"/>
        <v>1584.88</v>
      </c>
      <c r="U1682" s="32">
        <f t="shared" si="165"/>
        <v>43.822499999999998</v>
      </c>
    </row>
    <row r="1683" spans="1:21">
      <c r="A1683" s="6">
        <v>15.1</v>
      </c>
      <c r="B1683" s="28">
        <v>165.57220520690709</v>
      </c>
      <c r="C1683" s="28">
        <v>148.65985110487281</v>
      </c>
      <c r="D1683" s="39">
        <v>1.1137654449156105</v>
      </c>
      <c r="E1683" s="30">
        <v>9.0381576434887936E-2</v>
      </c>
      <c r="F1683" s="30">
        <v>2.9057025126678379E-3</v>
      </c>
      <c r="G1683" s="30">
        <v>2.9652107446510527</v>
      </c>
      <c r="H1683" s="30">
        <v>9.2981405975112438E-2</v>
      </c>
      <c r="I1683" s="30">
        <v>0.23758653596033313</v>
      </c>
      <c r="J1683" s="30">
        <v>3.2829311206209813E-3</v>
      </c>
      <c r="K1683" s="28">
        <v>1435.19</v>
      </c>
      <c r="L1683" s="28">
        <v>61.11</v>
      </c>
      <c r="M1683" s="28">
        <v>1398.7500684473914</v>
      </c>
      <c r="N1683" s="28">
        <v>23.814384758305891</v>
      </c>
      <c r="O1683" s="28">
        <v>1374.1378956622743</v>
      </c>
      <c r="P1683" s="28">
        <v>17.100366527967822</v>
      </c>
      <c r="Q1683" s="31">
        <f t="shared" si="162"/>
        <v>4.2539388051565101</v>
      </c>
      <c r="R1683" s="31">
        <f t="shared" si="163"/>
        <v>8.4947795167837228</v>
      </c>
      <c r="S1683" s="92">
        <f t="shared" si="166"/>
        <v>4.2539388051565101</v>
      </c>
      <c r="T1683" s="32">
        <f t="shared" si="164"/>
        <v>1435.19</v>
      </c>
      <c r="U1683" s="32">
        <f t="shared" si="165"/>
        <v>61.11</v>
      </c>
    </row>
    <row r="1684" spans="1:21">
      <c r="A1684" s="6">
        <v>15.2</v>
      </c>
      <c r="B1684" s="33">
        <v>35.698508879234339</v>
      </c>
      <c r="C1684" s="33">
        <v>43.566844552200827</v>
      </c>
      <c r="D1684" s="39">
        <v>0.81939624607105011</v>
      </c>
      <c r="E1684" s="30">
        <v>8.2149261157797082E-2</v>
      </c>
      <c r="F1684" s="30">
        <v>5.7332708391794667E-3</v>
      </c>
      <c r="G1684" s="30">
        <v>1.7303812087062411</v>
      </c>
      <c r="H1684" s="30">
        <v>0.11742801088061285</v>
      </c>
      <c r="I1684" s="30">
        <v>0.15876130895472748</v>
      </c>
      <c r="J1684" s="30">
        <v>3.7685455397099884E-3</v>
      </c>
      <c r="K1684" s="28">
        <v>1249.9949999999999</v>
      </c>
      <c r="L1684" s="28">
        <v>141.66749999999999</v>
      </c>
      <c r="M1684" s="28">
        <v>1019.8926093692223</v>
      </c>
      <c r="N1684" s="28">
        <v>43.696465808590574</v>
      </c>
      <c r="O1684" s="28">
        <v>949.88942766177877</v>
      </c>
      <c r="P1684" s="28">
        <v>20.965224569114866</v>
      </c>
      <c r="Q1684" s="31">
        <f t="shared" si="162"/>
        <v>24.00854182122497</v>
      </c>
      <c r="R1684" s="31">
        <f t="shared" si="163"/>
        <v>17.548490989489292</v>
      </c>
      <c r="S1684" s="92">
        <f t="shared" si="166"/>
        <v>24.00854182122497</v>
      </c>
      <c r="T1684" s="32">
        <f t="shared" si="164"/>
        <v>949.88942766177877</v>
      </c>
      <c r="U1684" s="32">
        <f t="shared" si="165"/>
        <v>20.965224569114866</v>
      </c>
    </row>
    <row r="1685" spans="1:21">
      <c r="A1685" s="6">
        <v>15.3</v>
      </c>
      <c r="B1685" s="28">
        <v>146.64067500776255</v>
      </c>
      <c r="C1685" s="28">
        <v>271.01872964527558</v>
      </c>
      <c r="D1685" s="39">
        <v>0.54107210671267647</v>
      </c>
      <c r="E1685" s="30">
        <v>7.7850303026629292E-2</v>
      </c>
      <c r="F1685" s="30">
        <v>2.3276176942305504E-3</v>
      </c>
      <c r="G1685" s="30">
        <v>1.9783896682383275</v>
      </c>
      <c r="H1685" s="30">
        <v>5.9568283809308016E-2</v>
      </c>
      <c r="I1685" s="30">
        <v>0.18372666093532897</v>
      </c>
      <c r="J1685" s="30">
        <v>2.134131361551168E-3</v>
      </c>
      <c r="K1685" s="28">
        <v>1142.5999999999999</v>
      </c>
      <c r="L1685" s="28">
        <v>91.665000000000006</v>
      </c>
      <c r="M1685" s="28">
        <v>1108.1715740201455</v>
      </c>
      <c r="N1685" s="28">
        <v>20.310536670997521</v>
      </c>
      <c r="O1685" s="28">
        <v>1087.3015253045517</v>
      </c>
      <c r="P1685" s="28">
        <v>11.622201337112756</v>
      </c>
      <c r="Q1685" s="31">
        <f t="shared" si="162"/>
        <v>4.8397054695823787</v>
      </c>
      <c r="R1685" s="31">
        <f t="shared" si="163"/>
        <v>15.403385095415054</v>
      </c>
      <c r="S1685" s="92">
        <f t="shared" si="166"/>
        <v>4.8397054695823787</v>
      </c>
      <c r="T1685" s="32">
        <f t="shared" si="164"/>
        <v>1142.5999999999999</v>
      </c>
      <c r="U1685" s="32">
        <f t="shared" si="165"/>
        <v>91.665000000000006</v>
      </c>
    </row>
    <row r="1686" spans="1:21">
      <c r="A1686" s="24" t="s">
        <v>3429</v>
      </c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26"/>
      <c r="R1686" s="26"/>
      <c r="S1686" s="92">
        <f t="shared" si="166"/>
        <v>0</v>
      </c>
      <c r="T1686" s="27"/>
      <c r="U1686" s="27"/>
    </row>
    <row r="1687" spans="1:21">
      <c r="A1687" s="6">
        <v>1.1000000000000001</v>
      </c>
      <c r="B1687" s="28">
        <v>644.68891640154766</v>
      </c>
      <c r="C1687" s="28">
        <v>712.05026371882423</v>
      </c>
      <c r="D1687" s="39">
        <v>0.90539804456293782</v>
      </c>
      <c r="E1687" s="30">
        <v>9.6964239401526056E-2</v>
      </c>
      <c r="F1687" s="30">
        <v>2.544794045088125E-3</v>
      </c>
      <c r="G1687" s="30">
        <v>3.8690079979811736</v>
      </c>
      <c r="H1687" s="30">
        <v>0.10289839629903424</v>
      </c>
      <c r="I1687" s="30">
        <v>0.28937452776891398</v>
      </c>
      <c r="J1687" s="30">
        <v>3.6852556663999961E-3</v>
      </c>
      <c r="K1687" s="28">
        <v>1566.36</v>
      </c>
      <c r="L1687" s="28">
        <v>50</v>
      </c>
      <c r="M1687" s="28">
        <v>1607.2399043838554</v>
      </c>
      <c r="N1687" s="28">
        <v>21.461629644184086</v>
      </c>
      <c r="O1687" s="28">
        <v>1638.4028273666852</v>
      </c>
      <c r="P1687" s="28">
        <v>18.425018155648672</v>
      </c>
      <c r="Q1687" s="31">
        <f t="shared" ref="Q1687:Q1747" si="167">(1-O1687/K1687)*100</f>
        <v>-4.5993786464596509</v>
      </c>
      <c r="R1687" s="31">
        <f t="shared" ref="R1687:R1747" si="168">SQRT((2*P1687)^2*(-1/K1687)^2+(2*L1687)^2*(O1687/K1687^2)^2)*100</f>
        <v>7.080151088763917</v>
      </c>
      <c r="S1687" s="92">
        <f t="shared" si="166"/>
        <v>-4.5993786464596509</v>
      </c>
      <c r="T1687" s="32">
        <f t="shared" ref="T1687:T1747" si="169">IF(O1687&lt;=1000,O1687,K1687)</f>
        <v>1566.36</v>
      </c>
      <c r="U1687" s="32">
        <f t="shared" ref="U1687:U1747" si="170">IF(T1687&lt;=1000,P1687,L1687)</f>
        <v>50</v>
      </c>
    </row>
    <row r="1688" spans="1:21">
      <c r="A1688" s="6">
        <v>1.2</v>
      </c>
      <c r="B1688" s="33">
        <v>12.406832802349841</v>
      </c>
      <c r="C1688" s="33">
        <v>86.938211962678395</v>
      </c>
      <c r="D1688" s="39">
        <v>0.14270862630204492</v>
      </c>
      <c r="E1688" s="30">
        <v>7.5734876608428398E-2</v>
      </c>
      <c r="F1688" s="30">
        <v>6.5673252409439407E-3</v>
      </c>
      <c r="G1688" s="30">
        <v>1.0437236472800515</v>
      </c>
      <c r="H1688" s="30">
        <v>7.3469455014198631E-2</v>
      </c>
      <c r="I1688" s="30">
        <v>0.10857731112012481</v>
      </c>
      <c r="J1688" s="30">
        <v>2.9162483528979502E-3</v>
      </c>
      <c r="K1688" s="28">
        <v>1087.9649999999999</v>
      </c>
      <c r="L1688" s="28">
        <v>174.07249999999999</v>
      </c>
      <c r="M1688" s="28">
        <v>725.76885950456608</v>
      </c>
      <c r="N1688" s="28">
        <v>36.517559539826721</v>
      </c>
      <c r="O1688" s="28">
        <v>664.4802033748781</v>
      </c>
      <c r="P1688" s="28">
        <v>16.958120933198188</v>
      </c>
      <c r="Q1688" s="31">
        <f t="shared" si="167"/>
        <v>38.924487150333128</v>
      </c>
      <c r="R1688" s="31">
        <f t="shared" si="168"/>
        <v>19.791013295039157</v>
      </c>
      <c r="S1688" s="92" t="str">
        <f t="shared" si="166"/>
        <v>X</v>
      </c>
      <c r="T1688" s="32">
        <f t="shared" si="169"/>
        <v>664.4802033748781</v>
      </c>
      <c r="U1688" s="32">
        <f t="shared" si="170"/>
        <v>16.958120933198188</v>
      </c>
    </row>
    <row r="1689" spans="1:21">
      <c r="A1689" s="6">
        <v>2.1</v>
      </c>
      <c r="B1689" s="28">
        <v>193.06880102162145</v>
      </c>
      <c r="C1689" s="28">
        <v>2339.711225675881</v>
      </c>
      <c r="D1689" s="39">
        <v>8.2518218018913403E-2</v>
      </c>
      <c r="E1689" s="30">
        <v>7.1419403651433622E-2</v>
      </c>
      <c r="F1689" s="30">
        <v>1.5125315039581119E-3</v>
      </c>
      <c r="G1689" s="30">
        <v>1.5977703803141854</v>
      </c>
      <c r="H1689" s="30">
        <v>3.5604819132631617E-2</v>
      </c>
      <c r="I1689" s="30">
        <v>0.16155814678071817</v>
      </c>
      <c r="J1689" s="30">
        <v>1.5153496397654212E-3</v>
      </c>
      <c r="K1689" s="28">
        <v>968.51499999999999</v>
      </c>
      <c r="L1689" s="28">
        <v>43.675000000000068</v>
      </c>
      <c r="M1689" s="28">
        <v>969.33901720209894</v>
      </c>
      <c r="N1689" s="28">
        <v>13.917625001385773</v>
      </c>
      <c r="O1689" s="28">
        <v>965.4300323951154</v>
      </c>
      <c r="P1689" s="28">
        <v>8.4098906090547985</v>
      </c>
      <c r="Q1689" s="31">
        <f t="shared" si="167"/>
        <v>0.31852553702158559</v>
      </c>
      <c r="R1689" s="31">
        <f t="shared" si="168"/>
        <v>9.1564343423404324</v>
      </c>
      <c r="S1689" s="92">
        <f t="shared" si="166"/>
        <v>0.31852553702158559</v>
      </c>
      <c r="T1689" s="32">
        <f t="shared" si="169"/>
        <v>965.4300323951154</v>
      </c>
      <c r="U1689" s="32">
        <f t="shared" si="170"/>
        <v>8.4098906090547985</v>
      </c>
    </row>
    <row r="1690" spans="1:21">
      <c r="A1690" s="6">
        <v>2.2000000000000002</v>
      </c>
      <c r="B1690" s="33">
        <v>66.461522636357415</v>
      </c>
      <c r="C1690" s="28">
        <v>108.27531863389196</v>
      </c>
      <c r="D1690" s="39">
        <v>0.61381969108843482</v>
      </c>
      <c r="E1690" s="30">
        <v>7.0513656699404237E-2</v>
      </c>
      <c r="F1690" s="30">
        <v>4.2107598919178205E-3</v>
      </c>
      <c r="G1690" s="30">
        <v>1.1664264394465707</v>
      </c>
      <c r="H1690" s="30">
        <v>7.1492230884722494E-2</v>
      </c>
      <c r="I1690" s="30">
        <v>0.12622160581738665</v>
      </c>
      <c r="J1690" s="30">
        <v>4.2064286902068595E-3</v>
      </c>
      <c r="K1690" s="28">
        <v>942.59</v>
      </c>
      <c r="L1690" s="28">
        <v>122.22499999999999</v>
      </c>
      <c r="M1690" s="28">
        <v>784.97132353648931</v>
      </c>
      <c r="N1690" s="28">
        <v>33.519886298237225</v>
      </c>
      <c r="O1690" s="28">
        <v>766.27441329043961</v>
      </c>
      <c r="P1690" s="28">
        <v>24.077417373494256</v>
      </c>
      <c r="Q1690" s="31">
        <f t="shared" si="167"/>
        <v>18.705437858407205</v>
      </c>
      <c r="R1690" s="31">
        <f t="shared" si="168"/>
        <v>21.692969708465721</v>
      </c>
      <c r="S1690" s="92">
        <f t="shared" si="166"/>
        <v>18.705437858407205</v>
      </c>
      <c r="T1690" s="32">
        <f t="shared" si="169"/>
        <v>766.27441329043961</v>
      </c>
      <c r="U1690" s="32">
        <f t="shared" si="170"/>
        <v>24.077417373494256</v>
      </c>
    </row>
    <row r="1691" spans="1:21">
      <c r="A1691" s="6">
        <v>3.1</v>
      </c>
      <c r="B1691" s="28">
        <v>306.81871361594392</v>
      </c>
      <c r="C1691" s="28">
        <v>333.02763017543754</v>
      </c>
      <c r="D1691" s="39">
        <v>0.92130107479164158</v>
      </c>
      <c r="E1691" s="30">
        <v>8.2847037411460045E-2</v>
      </c>
      <c r="F1691" s="30">
        <v>2.7355903105638298E-3</v>
      </c>
      <c r="G1691" s="30">
        <v>2.2060568709122923</v>
      </c>
      <c r="H1691" s="30">
        <v>7.2428718931217259E-2</v>
      </c>
      <c r="I1691" s="30">
        <v>0.19528866058774141</v>
      </c>
      <c r="J1691" s="30">
        <v>4.1559845638743809E-3</v>
      </c>
      <c r="K1691" s="28">
        <v>1265.7349999999999</v>
      </c>
      <c r="L1691" s="28">
        <v>64.504999999999995</v>
      </c>
      <c r="M1691" s="28">
        <v>1182.9636928767663</v>
      </c>
      <c r="N1691" s="28">
        <v>22.942640057908648</v>
      </c>
      <c r="O1691" s="28">
        <v>1149.9610842254592</v>
      </c>
      <c r="P1691" s="28">
        <v>22.414088479140332</v>
      </c>
      <c r="Q1691" s="31">
        <f t="shared" si="167"/>
        <v>9.146773674943077</v>
      </c>
      <c r="R1691" s="31">
        <f t="shared" si="168"/>
        <v>9.914381889317724</v>
      </c>
      <c r="S1691" s="92">
        <f t="shared" si="166"/>
        <v>9.146773674943077</v>
      </c>
      <c r="T1691" s="32">
        <f t="shared" si="169"/>
        <v>1265.7349999999999</v>
      </c>
      <c r="U1691" s="32">
        <f t="shared" si="170"/>
        <v>64.504999999999995</v>
      </c>
    </row>
    <row r="1692" spans="1:21">
      <c r="A1692" s="6">
        <v>3.2</v>
      </c>
      <c r="B1692" s="28">
        <v>194.07857312970043</v>
      </c>
      <c r="C1692" s="28">
        <v>311.12778490245381</v>
      </c>
      <c r="D1692" s="39">
        <v>0.62379055342340706</v>
      </c>
      <c r="E1692" s="30">
        <v>7.2672810324418899E-2</v>
      </c>
      <c r="F1692" s="30">
        <v>2.7954627621101947E-3</v>
      </c>
      <c r="G1692" s="30">
        <v>1.7084946465501694</v>
      </c>
      <c r="H1692" s="30">
        <v>7.0381133119515549E-2</v>
      </c>
      <c r="I1692" s="30">
        <v>0.17051861120300801</v>
      </c>
      <c r="J1692" s="30">
        <v>3.6247938375255041E-3</v>
      </c>
      <c r="K1692" s="28">
        <v>1005.5549999999999</v>
      </c>
      <c r="L1692" s="28">
        <v>78.550000000000068</v>
      </c>
      <c r="M1692" s="28">
        <v>1011.7205661543353</v>
      </c>
      <c r="N1692" s="28">
        <v>26.391007072501907</v>
      </c>
      <c r="O1692" s="28">
        <v>1014.9679809094281</v>
      </c>
      <c r="P1692" s="28">
        <v>19.962943667034494</v>
      </c>
      <c r="Q1692" s="31">
        <f t="shared" si="167"/>
        <v>-0.93609806618515368</v>
      </c>
      <c r="R1692" s="31">
        <f t="shared" si="168"/>
        <v>16.26164347083354</v>
      </c>
      <c r="S1692" s="92">
        <f t="shared" si="166"/>
        <v>-0.93609806618515368</v>
      </c>
      <c r="T1692" s="32">
        <f t="shared" si="169"/>
        <v>1005.5549999999999</v>
      </c>
      <c r="U1692" s="32">
        <f t="shared" si="170"/>
        <v>78.550000000000068</v>
      </c>
    </row>
    <row r="1693" spans="1:21">
      <c r="A1693" s="6">
        <v>4.0999999999999996</v>
      </c>
      <c r="B1693" s="28">
        <v>148.96770815665721</v>
      </c>
      <c r="C1693" s="28">
        <v>759.45922336131025</v>
      </c>
      <c r="D1693" s="39">
        <v>0.19614971228782654</v>
      </c>
      <c r="E1693" s="30">
        <v>0.12607233059718792</v>
      </c>
      <c r="F1693" s="30">
        <v>3.3550929676145363E-3</v>
      </c>
      <c r="G1693" s="30">
        <v>6.6371940201081419</v>
      </c>
      <c r="H1693" s="30">
        <v>0.19238085980503206</v>
      </c>
      <c r="I1693" s="30">
        <v>0.38154264851466979</v>
      </c>
      <c r="J1693" s="30">
        <v>4.4085608265956658E-3</v>
      </c>
      <c r="K1693" s="28">
        <v>2044.13</v>
      </c>
      <c r="L1693" s="28">
        <v>52.005000000000003</v>
      </c>
      <c r="M1693" s="28">
        <v>2064.3044736371489</v>
      </c>
      <c r="N1693" s="28">
        <v>25.582903463207344</v>
      </c>
      <c r="O1693" s="28">
        <v>2083.4858086703657</v>
      </c>
      <c r="P1693" s="28">
        <v>20.570849209026164</v>
      </c>
      <c r="Q1693" s="31">
        <f t="shared" si="167"/>
        <v>-1.9253085014341309</v>
      </c>
      <c r="R1693" s="31">
        <f t="shared" si="168"/>
        <v>5.563043462131005</v>
      </c>
      <c r="S1693" s="92">
        <f t="shared" si="166"/>
        <v>-1.9253085014341309</v>
      </c>
      <c r="T1693" s="32">
        <f t="shared" si="169"/>
        <v>2044.13</v>
      </c>
      <c r="U1693" s="32">
        <f t="shared" si="170"/>
        <v>52.005000000000003</v>
      </c>
    </row>
    <row r="1694" spans="1:21">
      <c r="A1694" s="6">
        <v>5.0999999999999996</v>
      </c>
      <c r="B1694" s="28">
        <v>248.78727356434911</v>
      </c>
      <c r="C1694" s="28">
        <v>2059.5152873234556</v>
      </c>
      <c r="D1694" s="39">
        <v>0.1207989448272913</v>
      </c>
      <c r="E1694" s="30">
        <v>6.7411982436217072E-2</v>
      </c>
      <c r="F1694" s="30">
        <v>1.6669175259050081E-3</v>
      </c>
      <c r="G1694" s="30">
        <v>1.3687679351798843</v>
      </c>
      <c r="H1694" s="30">
        <v>4.097384116412451E-2</v>
      </c>
      <c r="I1694" s="30">
        <v>0.14819530695003003</v>
      </c>
      <c r="J1694" s="30">
        <v>1.3840071080326113E-3</v>
      </c>
      <c r="K1694" s="28">
        <v>849.995</v>
      </c>
      <c r="L1694" s="28">
        <v>51.85</v>
      </c>
      <c r="M1694" s="28">
        <v>875.63584444314722</v>
      </c>
      <c r="N1694" s="28">
        <v>17.565373735582</v>
      </c>
      <c r="O1694" s="28">
        <v>890.83907450442871</v>
      </c>
      <c r="P1694" s="28">
        <v>7.7703569386892468</v>
      </c>
      <c r="Q1694" s="31">
        <f t="shared" si="167"/>
        <v>-4.8052135017769171</v>
      </c>
      <c r="R1694" s="31">
        <f t="shared" si="168"/>
        <v>12.916367383041752</v>
      </c>
      <c r="S1694" s="92">
        <f t="shared" si="166"/>
        <v>-4.8052135017769171</v>
      </c>
      <c r="T1694" s="32">
        <f t="shared" si="169"/>
        <v>890.83907450442871</v>
      </c>
      <c r="U1694" s="32">
        <f t="shared" si="170"/>
        <v>7.7703569386892468</v>
      </c>
    </row>
    <row r="1695" spans="1:21">
      <c r="A1695" s="6">
        <v>5.2</v>
      </c>
      <c r="B1695" s="28">
        <v>105.50757919976023</v>
      </c>
      <c r="C1695" s="28">
        <v>1255.6935675286336</v>
      </c>
      <c r="D1695" s="39">
        <v>8.4023349269370481E-2</v>
      </c>
      <c r="E1695" s="30">
        <v>0.17836437323917478</v>
      </c>
      <c r="F1695" s="30">
        <v>3.9574543391902861E-3</v>
      </c>
      <c r="G1695" s="30">
        <v>12.751349796725938</v>
      </c>
      <c r="H1695" s="30">
        <v>0.44435317588570405</v>
      </c>
      <c r="I1695" s="30">
        <v>0.52368864350498223</v>
      </c>
      <c r="J1695" s="30">
        <v>5.4360773183801791E-3</v>
      </c>
      <c r="K1695" s="28">
        <v>2638.89</v>
      </c>
      <c r="L1695" s="28">
        <v>32.410000000000309</v>
      </c>
      <c r="M1695" s="28">
        <v>2661.4580761833031</v>
      </c>
      <c r="N1695" s="28">
        <v>32.821928530580863</v>
      </c>
      <c r="O1695" s="28">
        <v>2714.8050554703605</v>
      </c>
      <c r="P1695" s="28">
        <v>22.999025918969892</v>
      </c>
      <c r="Q1695" s="31">
        <f t="shared" si="167"/>
        <v>-2.876779838127419</v>
      </c>
      <c r="R1695" s="31">
        <f t="shared" si="168"/>
        <v>3.0698639019865874</v>
      </c>
      <c r="S1695" s="92">
        <f t="shared" si="166"/>
        <v>-2.876779838127419</v>
      </c>
      <c r="T1695" s="32">
        <f t="shared" si="169"/>
        <v>2638.89</v>
      </c>
      <c r="U1695" s="32">
        <f t="shared" si="170"/>
        <v>32.410000000000309</v>
      </c>
    </row>
    <row r="1696" spans="1:21">
      <c r="A1696" s="6">
        <v>6.1</v>
      </c>
      <c r="B1696" s="28">
        <v>224.74543345930837</v>
      </c>
      <c r="C1696" s="28">
        <v>236.68227399318843</v>
      </c>
      <c r="D1696" s="39">
        <v>0.94956597157663103</v>
      </c>
      <c r="E1696" s="30">
        <v>8.0012123031988416E-2</v>
      </c>
      <c r="F1696" s="30">
        <v>3.1550370325943117E-3</v>
      </c>
      <c r="G1696" s="30">
        <v>1.9812541151138525</v>
      </c>
      <c r="H1696" s="30">
        <v>0.10618321391863982</v>
      </c>
      <c r="I1696" s="30">
        <v>0.18395546287971937</v>
      </c>
      <c r="J1696" s="30">
        <v>3.258316344732403E-3</v>
      </c>
      <c r="K1696" s="28">
        <v>1198.1500000000001</v>
      </c>
      <c r="L1696" s="28">
        <v>77.774999999999864</v>
      </c>
      <c r="M1696" s="28">
        <v>1109.1476427732673</v>
      </c>
      <c r="N1696" s="28">
        <v>36.180163592674262</v>
      </c>
      <c r="O1696" s="28">
        <v>1088.5474291266637</v>
      </c>
      <c r="P1696" s="28">
        <v>17.740962714700913</v>
      </c>
      <c r="Q1696" s="31">
        <f t="shared" si="167"/>
        <v>9.1476502001699664</v>
      </c>
      <c r="R1696" s="31">
        <f t="shared" si="168"/>
        <v>12.161002274554336</v>
      </c>
      <c r="S1696" s="92">
        <f t="shared" si="166"/>
        <v>9.1476502001699664</v>
      </c>
      <c r="T1696" s="32">
        <f t="shared" si="169"/>
        <v>1198.1500000000001</v>
      </c>
      <c r="U1696" s="32">
        <f t="shared" si="170"/>
        <v>77.774999999999864</v>
      </c>
    </row>
    <row r="1697" spans="1:21">
      <c r="A1697" s="6">
        <v>6.2</v>
      </c>
      <c r="B1697" s="28">
        <v>259.77917719578983</v>
      </c>
      <c r="C1697" s="28">
        <v>2287.4215889215602</v>
      </c>
      <c r="D1697" s="39">
        <v>0.11356856053731078</v>
      </c>
      <c r="E1697" s="30">
        <v>6.7482577393247159E-2</v>
      </c>
      <c r="F1697" s="30">
        <v>2.1262663257152672E-3</v>
      </c>
      <c r="G1697" s="30">
        <v>1.1867549311949959</v>
      </c>
      <c r="H1697" s="30">
        <v>6.5414751086193254E-2</v>
      </c>
      <c r="I1697" s="30">
        <v>0.13033307415806089</v>
      </c>
      <c r="J1697" s="30">
        <v>1.6301184634845199E-3</v>
      </c>
      <c r="K1697" s="28">
        <v>853.7</v>
      </c>
      <c r="L1697" s="28">
        <v>64.8125</v>
      </c>
      <c r="M1697" s="28">
        <v>794.45466654719871</v>
      </c>
      <c r="N1697" s="28">
        <v>30.383309858028952</v>
      </c>
      <c r="O1697" s="28">
        <v>789.76531948012769</v>
      </c>
      <c r="P1697" s="28">
        <v>9.2967518220825696</v>
      </c>
      <c r="Q1697" s="31">
        <f t="shared" si="167"/>
        <v>7.4891273889975851</v>
      </c>
      <c r="R1697" s="31">
        <f t="shared" si="168"/>
        <v>14.214612279973343</v>
      </c>
      <c r="S1697" s="92">
        <f t="shared" si="166"/>
        <v>7.4891273889975851</v>
      </c>
      <c r="T1697" s="32">
        <f t="shared" si="169"/>
        <v>789.76531948012769</v>
      </c>
      <c r="U1697" s="32">
        <f t="shared" si="170"/>
        <v>9.2967518220825696</v>
      </c>
    </row>
    <row r="1698" spans="1:21">
      <c r="A1698" s="6">
        <v>7.1</v>
      </c>
      <c r="B1698" s="28">
        <v>206.83883385993661</v>
      </c>
      <c r="C1698" s="28">
        <v>586.70193873232654</v>
      </c>
      <c r="D1698" s="39">
        <v>0.35254499807320999</v>
      </c>
      <c r="E1698" s="30">
        <v>7.0978010975193032E-2</v>
      </c>
      <c r="F1698" s="30">
        <v>2.8457090577220729E-3</v>
      </c>
      <c r="G1698" s="30">
        <v>1.5872817582142069</v>
      </c>
      <c r="H1698" s="30">
        <v>0.10805600236365837</v>
      </c>
      <c r="I1698" s="30">
        <v>0.16723088515809215</v>
      </c>
      <c r="J1698" s="30">
        <v>2.7793006939774473E-3</v>
      </c>
      <c r="K1698" s="28">
        <v>966.66499999999996</v>
      </c>
      <c r="L1698" s="28">
        <v>82.257499999999993</v>
      </c>
      <c r="M1698" s="28">
        <v>965.2310609562503</v>
      </c>
      <c r="N1698" s="28">
        <v>42.431440775775116</v>
      </c>
      <c r="O1698" s="28">
        <v>996.83596307878292</v>
      </c>
      <c r="P1698" s="28">
        <v>15.349625766571933</v>
      </c>
      <c r="Q1698" s="31">
        <f t="shared" si="167"/>
        <v>-3.1211394928732261</v>
      </c>
      <c r="R1698" s="31">
        <f t="shared" si="168"/>
        <v>17.835029308895148</v>
      </c>
      <c r="S1698" s="92">
        <f t="shared" si="166"/>
        <v>-3.1211394928732261</v>
      </c>
      <c r="T1698" s="32">
        <f t="shared" si="169"/>
        <v>996.83596307878292</v>
      </c>
      <c r="U1698" s="32">
        <f t="shared" si="170"/>
        <v>15.349625766571933</v>
      </c>
    </row>
    <row r="1699" spans="1:21">
      <c r="A1699" s="6">
        <v>7.2</v>
      </c>
      <c r="B1699" s="28">
        <v>180.45526209547268</v>
      </c>
      <c r="C1699" s="28">
        <v>243.02493942739105</v>
      </c>
      <c r="D1699" s="39">
        <v>0.74253803959649822</v>
      </c>
      <c r="E1699" s="30">
        <v>0.14672303245058718</v>
      </c>
      <c r="F1699" s="30">
        <v>5.0988215494411678E-3</v>
      </c>
      <c r="G1699" s="30">
        <v>8.2309137073958798</v>
      </c>
      <c r="H1699" s="30">
        <v>0.54612470301125915</v>
      </c>
      <c r="I1699" s="30">
        <v>0.4183151963335825</v>
      </c>
      <c r="J1699" s="30">
        <v>9.1969806248729056E-3</v>
      </c>
      <c r="K1699" s="28">
        <v>2309.2600000000002</v>
      </c>
      <c r="L1699" s="28">
        <v>59.567499999999882</v>
      </c>
      <c r="M1699" s="28">
        <v>2256.747765479593</v>
      </c>
      <c r="N1699" s="28">
        <v>60.142921269072076</v>
      </c>
      <c r="O1699" s="28">
        <v>2252.8263383179774</v>
      </c>
      <c r="P1699" s="28">
        <v>41.801975668498926</v>
      </c>
      <c r="Q1699" s="31">
        <f t="shared" si="167"/>
        <v>2.4437985190936873</v>
      </c>
      <c r="R1699" s="31">
        <f t="shared" si="168"/>
        <v>6.1998053265127746</v>
      </c>
      <c r="S1699" s="92">
        <f t="shared" si="166"/>
        <v>2.4437985190936873</v>
      </c>
      <c r="T1699" s="32">
        <f t="shared" si="169"/>
        <v>2309.2600000000002</v>
      </c>
      <c r="U1699" s="32">
        <f t="shared" si="170"/>
        <v>59.567499999999882</v>
      </c>
    </row>
    <row r="1700" spans="1:21">
      <c r="A1700" s="6">
        <v>8.1</v>
      </c>
      <c r="B1700" s="28">
        <v>250.86556447521014</v>
      </c>
      <c r="C1700" s="28">
        <v>454.97222759031979</v>
      </c>
      <c r="D1700" s="39">
        <v>0.55138654463345027</v>
      </c>
      <c r="E1700" s="30">
        <v>0.10344182464998992</v>
      </c>
      <c r="F1700" s="30">
        <v>3.3570437865806661E-3</v>
      </c>
      <c r="G1700" s="30">
        <v>3.6982995257026188</v>
      </c>
      <c r="H1700" s="30">
        <v>0.20483640967023337</v>
      </c>
      <c r="I1700" s="30">
        <v>0.26477199567137633</v>
      </c>
      <c r="J1700" s="30">
        <v>4.0393566520343085E-3</v>
      </c>
      <c r="K1700" s="28">
        <v>1687.04</v>
      </c>
      <c r="L1700" s="28">
        <v>60.339999999999918</v>
      </c>
      <c r="M1700" s="28">
        <v>1571.0013100548358</v>
      </c>
      <c r="N1700" s="28">
        <v>44.29673931776972</v>
      </c>
      <c r="O1700" s="28">
        <v>1514.2102521077311</v>
      </c>
      <c r="P1700" s="28">
        <v>20.588259885364664</v>
      </c>
      <c r="Q1700" s="31">
        <f t="shared" si="167"/>
        <v>10.244555427984448</v>
      </c>
      <c r="R1700" s="31">
        <f t="shared" si="168"/>
        <v>6.8688035953293936</v>
      </c>
      <c r="S1700" s="92">
        <f t="shared" si="166"/>
        <v>10.244555427984448</v>
      </c>
      <c r="T1700" s="32">
        <f t="shared" si="169"/>
        <v>1687.04</v>
      </c>
      <c r="U1700" s="32">
        <f t="shared" si="170"/>
        <v>60.339999999999918</v>
      </c>
    </row>
    <row r="1701" spans="1:21">
      <c r="A1701" s="6">
        <v>8.1999999999999993</v>
      </c>
      <c r="B1701" s="28">
        <v>511.86142807951791</v>
      </c>
      <c r="C1701" s="28">
        <v>1440.778815146617</v>
      </c>
      <c r="D1701" s="39">
        <v>0.35526718098463272</v>
      </c>
      <c r="E1701" s="30">
        <v>0.128011817118548</v>
      </c>
      <c r="F1701" s="30">
        <v>6.0399465629802614E-3</v>
      </c>
      <c r="G1701" s="30">
        <v>3.0060541467536086</v>
      </c>
      <c r="H1701" s="30">
        <v>0.19134373227276477</v>
      </c>
      <c r="I1701" s="30">
        <v>0.16934335615926333</v>
      </c>
      <c r="J1701" s="30">
        <v>2.3289533690191615E-3</v>
      </c>
      <c r="K1701" s="28">
        <v>2072.2150000000001</v>
      </c>
      <c r="L1701" s="28">
        <v>82.25</v>
      </c>
      <c r="M1701" s="28">
        <v>1409.1554587663729</v>
      </c>
      <c r="N1701" s="28">
        <v>48.535323095670606</v>
      </c>
      <c r="O1701" s="28">
        <v>1008.4922301819262</v>
      </c>
      <c r="P1701" s="28">
        <v>12.839186882171873</v>
      </c>
      <c r="Q1701" s="31">
        <f t="shared" si="167"/>
        <v>51.332645011163123</v>
      </c>
      <c r="R1701" s="31">
        <f t="shared" si="168"/>
        <v>4.0572597570572571</v>
      </c>
      <c r="S1701" s="92" t="str">
        <f t="shared" si="166"/>
        <v>X</v>
      </c>
      <c r="T1701" s="32">
        <f t="shared" si="169"/>
        <v>2072.2150000000001</v>
      </c>
      <c r="U1701" s="32">
        <f t="shared" si="170"/>
        <v>82.25</v>
      </c>
    </row>
    <row r="1702" spans="1:21">
      <c r="A1702" s="6">
        <v>8.3000000000000007</v>
      </c>
      <c r="B1702" s="28">
        <v>229.87980693920593</v>
      </c>
      <c r="C1702" s="28">
        <v>950.77788306552441</v>
      </c>
      <c r="D1702" s="39">
        <v>0.24178076818322813</v>
      </c>
      <c r="E1702" s="30">
        <v>0.10116330644720341</v>
      </c>
      <c r="F1702" s="30">
        <v>2.6882812464856551E-3</v>
      </c>
      <c r="G1702" s="30">
        <v>3.9455194415389907</v>
      </c>
      <c r="H1702" s="30">
        <v>0.14730568267958882</v>
      </c>
      <c r="I1702" s="30">
        <v>0.28585459226294757</v>
      </c>
      <c r="J1702" s="30">
        <v>3.8913199691269821E-3</v>
      </c>
      <c r="K1702" s="28">
        <v>1655.55</v>
      </c>
      <c r="L1702" s="28">
        <v>49.537500000000001</v>
      </c>
      <c r="M1702" s="28">
        <v>1623.0715371350414</v>
      </c>
      <c r="N1702" s="28">
        <v>30.25282821318865</v>
      </c>
      <c r="O1702" s="28">
        <v>1620.7803361326651</v>
      </c>
      <c r="P1702" s="28">
        <v>19.50853305302121</v>
      </c>
      <c r="Q1702" s="31">
        <f t="shared" si="167"/>
        <v>2.1001880865775702</v>
      </c>
      <c r="R1702" s="31">
        <f t="shared" si="168"/>
        <v>6.3149806841413634</v>
      </c>
      <c r="S1702" s="92">
        <f t="shared" si="166"/>
        <v>2.1001880865775702</v>
      </c>
      <c r="T1702" s="32">
        <f t="shared" si="169"/>
        <v>1655.55</v>
      </c>
      <c r="U1702" s="32">
        <f t="shared" si="170"/>
        <v>49.537500000000001</v>
      </c>
    </row>
    <row r="1703" spans="1:21">
      <c r="A1703" s="6">
        <v>9.1</v>
      </c>
      <c r="B1703" s="28">
        <v>275.47245593321531</v>
      </c>
      <c r="C1703" s="28">
        <v>375.05600831556791</v>
      </c>
      <c r="D1703" s="39">
        <v>0.73448351666302569</v>
      </c>
      <c r="E1703" s="30">
        <v>7.7245215979443435E-2</v>
      </c>
      <c r="F1703" s="30">
        <v>3.4881781013166749E-3</v>
      </c>
      <c r="G1703" s="30">
        <v>1.4639746972765426</v>
      </c>
      <c r="H1703" s="30">
        <v>6.802211456499839E-2</v>
      </c>
      <c r="I1703" s="30">
        <v>0.13890882167220342</v>
      </c>
      <c r="J1703" s="30">
        <v>1.8089145706565973E-3</v>
      </c>
      <c r="K1703" s="28">
        <v>1127.7850000000001</v>
      </c>
      <c r="L1703" s="28">
        <v>90.737499999999997</v>
      </c>
      <c r="M1703" s="28">
        <v>915.64784145413523</v>
      </c>
      <c r="N1703" s="28">
        <v>28.03846030594508</v>
      </c>
      <c r="O1703" s="28">
        <v>838.48915423768835</v>
      </c>
      <c r="P1703" s="28">
        <v>10.238767253536537</v>
      </c>
      <c r="Q1703" s="31">
        <f t="shared" si="167"/>
        <v>25.65168412084854</v>
      </c>
      <c r="R1703" s="31">
        <f t="shared" si="168"/>
        <v>12.100596344381263</v>
      </c>
      <c r="S1703" s="92" t="str">
        <f t="shared" si="166"/>
        <v>X</v>
      </c>
      <c r="T1703" s="32">
        <f t="shared" si="169"/>
        <v>838.48915423768835</v>
      </c>
      <c r="U1703" s="32">
        <f t="shared" si="170"/>
        <v>10.238767253536537</v>
      </c>
    </row>
    <row r="1704" spans="1:21">
      <c r="A1704" s="6">
        <v>9.1999999999999993</v>
      </c>
      <c r="B1704" s="33">
        <v>25.775296458383124</v>
      </c>
      <c r="C1704" s="33">
        <v>74.765451690875821</v>
      </c>
      <c r="D1704" s="39">
        <v>0.34474875594884785</v>
      </c>
      <c r="E1704" s="30">
        <v>0.1692345912728056</v>
      </c>
      <c r="F1704" s="30">
        <v>6.5522187326014121E-3</v>
      </c>
      <c r="G1704" s="30">
        <v>11.132723296855715</v>
      </c>
      <c r="H1704" s="30">
        <v>0.44049517320552761</v>
      </c>
      <c r="I1704" s="30">
        <v>0.47981939975099913</v>
      </c>
      <c r="J1704" s="30">
        <v>8.8260527635598898E-3</v>
      </c>
      <c r="K1704" s="28">
        <v>2550.3049999999998</v>
      </c>
      <c r="L1704" s="28">
        <v>64.815000000000055</v>
      </c>
      <c r="M1704" s="28">
        <v>2534.3008650849833</v>
      </c>
      <c r="N1704" s="28">
        <v>36.881086176035069</v>
      </c>
      <c r="O1704" s="28">
        <v>2526.4789887821366</v>
      </c>
      <c r="P1704" s="28">
        <v>38.44865554668695</v>
      </c>
      <c r="Q1704" s="31">
        <f t="shared" si="167"/>
        <v>0.93424163846532737</v>
      </c>
      <c r="R1704" s="31">
        <f t="shared" si="168"/>
        <v>5.8691698926108558</v>
      </c>
      <c r="S1704" s="92">
        <f t="shared" si="166"/>
        <v>0.93424163846532737</v>
      </c>
      <c r="T1704" s="32">
        <f t="shared" si="169"/>
        <v>2550.3049999999998</v>
      </c>
      <c r="U1704" s="32">
        <f t="shared" si="170"/>
        <v>64.815000000000055</v>
      </c>
    </row>
    <row r="1705" spans="1:21">
      <c r="A1705" s="6">
        <v>9.3000000000000007</v>
      </c>
      <c r="B1705" s="28">
        <v>175.94301952716341</v>
      </c>
      <c r="C1705" s="28">
        <v>354.29710919791637</v>
      </c>
      <c r="D1705" s="39">
        <v>0.4965973894776507</v>
      </c>
      <c r="E1705" s="30">
        <v>7.5671524065260204E-2</v>
      </c>
      <c r="F1705" s="30">
        <v>3.061946862909328E-3</v>
      </c>
      <c r="G1705" s="30">
        <v>1.6210357708113032</v>
      </c>
      <c r="H1705" s="30">
        <v>6.782094342058026E-2</v>
      </c>
      <c r="I1705" s="30">
        <v>0.15440510107273483</v>
      </c>
      <c r="J1705" s="30">
        <v>2.4567026181947977E-3</v>
      </c>
      <c r="K1705" s="28">
        <v>1087.04</v>
      </c>
      <c r="L1705" s="28">
        <v>81.022499999999994</v>
      </c>
      <c r="M1705" s="28">
        <v>978.39221406354204</v>
      </c>
      <c r="N1705" s="28">
        <v>26.279539125275619</v>
      </c>
      <c r="O1705" s="28">
        <v>925.60932974334537</v>
      </c>
      <c r="P1705" s="28">
        <v>13.718708010067928</v>
      </c>
      <c r="Q1705" s="31">
        <f t="shared" si="167"/>
        <v>14.850481146660155</v>
      </c>
      <c r="R1705" s="31">
        <f t="shared" si="168"/>
        <v>12.941755138947759</v>
      </c>
      <c r="S1705" s="92">
        <f t="shared" si="166"/>
        <v>14.850481146660155</v>
      </c>
      <c r="T1705" s="32">
        <f t="shared" si="169"/>
        <v>925.60932974334537</v>
      </c>
      <c r="U1705" s="32">
        <f t="shared" si="170"/>
        <v>13.718708010067928</v>
      </c>
    </row>
    <row r="1706" spans="1:21">
      <c r="A1706" s="6">
        <v>9.4</v>
      </c>
      <c r="B1706" s="28">
        <v>247.81342035691333</v>
      </c>
      <c r="C1706" s="28">
        <v>707.04221361621069</v>
      </c>
      <c r="D1706" s="39">
        <v>0.35049310435010156</v>
      </c>
      <c r="E1706" s="30">
        <v>0.17290431603869644</v>
      </c>
      <c r="F1706" s="30">
        <v>4.3796028576073946E-3</v>
      </c>
      <c r="G1706" s="30">
        <v>9.3885032532799304</v>
      </c>
      <c r="H1706" s="30">
        <v>0.34436023162570217</v>
      </c>
      <c r="I1706" s="30">
        <v>0.38975989701134511</v>
      </c>
      <c r="J1706" s="30">
        <v>1.025185222436286E-2</v>
      </c>
      <c r="K1706" s="28">
        <v>2587.04</v>
      </c>
      <c r="L1706" s="28">
        <v>42.285000000000082</v>
      </c>
      <c r="M1706" s="28">
        <v>2376.706846996311</v>
      </c>
      <c r="N1706" s="28">
        <v>33.670461248083711</v>
      </c>
      <c r="O1706" s="28">
        <v>2121.7147220561778</v>
      </c>
      <c r="P1706" s="28">
        <v>47.554174279807739</v>
      </c>
      <c r="Q1706" s="31">
        <f t="shared" si="167"/>
        <v>17.986783271376638</v>
      </c>
      <c r="R1706" s="31">
        <f t="shared" si="168"/>
        <v>4.550080582882436</v>
      </c>
      <c r="S1706" s="92" t="str">
        <f t="shared" si="166"/>
        <v>X</v>
      </c>
      <c r="T1706" s="32">
        <f t="shared" si="169"/>
        <v>2587.04</v>
      </c>
      <c r="U1706" s="32">
        <f t="shared" si="170"/>
        <v>42.285000000000082</v>
      </c>
    </row>
    <row r="1707" spans="1:21">
      <c r="A1707" s="6">
        <v>9.5</v>
      </c>
      <c r="B1707" s="28">
        <v>755.41665432407194</v>
      </c>
      <c r="C1707" s="28">
        <v>1118.4265701051338</v>
      </c>
      <c r="D1707" s="39">
        <v>0.67542802944413383</v>
      </c>
      <c r="E1707" s="30">
        <v>8.7849701802726596E-2</v>
      </c>
      <c r="F1707" s="30">
        <v>1.9962120349012158E-3</v>
      </c>
      <c r="G1707" s="30">
        <v>2.9442777099250139</v>
      </c>
      <c r="H1707" s="30">
        <v>6.9152043286616671E-2</v>
      </c>
      <c r="I1707" s="30">
        <v>0.24144903771081708</v>
      </c>
      <c r="J1707" s="30">
        <v>3.4410945578780827E-3</v>
      </c>
      <c r="K1707" s="28">
        <v>1388.89</v>
      </c>
      <c r="L1707" s="28">
        <v>16.6675</v>
      </c>
      <c r="M1707" s="28">
        <v>1393.3754861435577</v>
      </c>
      <c r="N1707" s="28">
        <v>17.803768812963312</v>
      </c>
      <c r="O1707" s="28">
        <v>1394.225793129727</v>
      </c>
      <c r="P1707" s="28">
        <v>17.868456051651037</v>
      </c>
      <c r="Q1707" s="31">
        <f t="shared" si="167"/>
        <v>-0.38417679799889193</v>
      </c>
      <c r="R1707" s="31">
        <f t="shared" si="168"/>
        <v>3.52498631606325</v>
      </c>
      <c r="S1707" s="92">
        <f t="shared" si="166"/>
        <v>-0.38417679799889193</v>
      </c>
      <c r="T1707" s="32">
        <f t="shared" si="169"/>
        <v>1388.89</v>
      </c>
      <c r="U1707" s="32">
        <f t="shared" si="170"/>
        <v>16.6675</v>
      </c>
    </row>
    <row r="1708" spans="1:21">
      <c r="A1708" s="6">
        <v>9.6</v>
      </c>
      <c r="B1708" s="33">
        <v>93.958813733893749</v>
      </c>
      <c r="C1708" s="28">
        <v>384.56842212523549</v>
      </c>
      <c r="D1708" s="39">
        <v>0.24432274812021842</v>
      </c>
      <c r="E1708" s="30">
        <v>6.9628961167708031E-2</v>
      </c>
      <c r="F1708" s="30">
        <v>2.5667659089845889E-3</v>
      </c>
      <c r="G1708" s="30">
        <v>1.0778064085663095</v>
      </c>
      <c r="H1708" s="30">
        <v>4.1176588207956513E-2</v>
      </c>
      <c r="I1708" s="30">
        <v>0.11154447104524531</v>
      </c>
      <c r="J1708" s="30">
        <v>1.7521820924112422E-3</v>
      </c>
      <c r="K1708" s="28">
        <v>916.66499999999996</v>
      </c>
      <c r="L1708" s="28">
        <v>75.927499999999995</v>
      </c>
      <c r="M1708" s="28">
        <v>742.56254856402188</v>
      </c>
      <c r="N1708" s="28">
        <v>20.124822158104678</v>
      </c>
      <c r="O1708" s="28">
        <v>681.71128805144758</v>
      </c>
      <c r="P1708" s="28">
        <v>10.161807413206873</v>
      </c>
      <c r="Q1708" s="31">
        <f t="shared" si="167"/>
        <v>25.631360633225054</v>
      </c>
      <c r="R1708" s="31">
        <f t="shared" si="168"/>
        <v>12.517841301501328</v>
      </c>
      <c r="S1708" s="92" t="str">
        <f t="shared" si="166"/>
        <v>X</v>
      </c>
      <c r="T1708" s="32">
        <f t="shared" si="169"/>
        <v>681.71128805144758</v>
      </c>
      <c r="U1708" s="32">
        <f t="shared" si="170"/>
        <v>10.161807413206873</v>
      </c>
    </row>
    <row r="1709" spans="1:21">
      <c r="A1709" s="6">
        <v>10.1</v>
      </c>
      <c r="B1709" s="28">
        <v>240.26039398506151</v>
      </c>
      <c r="C1709" s="28">
        <v>606.49049142649926</v>
      </c>
      <c r="D1709" s="39">
        <v>0.39614865753287531</v>
      </c>
      <c r="E1709" s="30">
        <v>7.3668752086770567E-2</v>
      </c>
      <c r="F1709" s="30">
        <v>2.2219764419022059E-3</v>
      </c>
      <c r="G1709" s="30">
        <v>1.668891143242633</v>
      </c>
      <c r="H1709" s="30">
        <v>5.0357921704640186E-2</v>
      </c>
      <c r="I1709" s="30">
        <v>0.16256413849176188</v>
      </c>
      <c r="J1709" s="30">
        <v>2.1168547889483203E-3</v>
      </c>
      <c r="K1709" s="28">
        <v>1032.4100000000001</v>
      </c>
      <c r="L1709" s="28">
        <v>61.11</v>
      </c>
      <c r="M1709" s="28">
        <v>996.76405949537138</v>
      </c>
      <c r="N1709" s="28">
        <v>19.161009915530315</v>
      </c>
      <c r="O1709" s="28">
        <v>971.01066787136324</v>
      </c>
      <c r="P1709" s="28">
        <v>11.737965555942651</v>
      </c>
      <c r="Q1709" s="31">
        <f t="shared" si="167"/>
        <v>5.947184948677064</v>
      </c>
      <c r="R1709" s="31">
        <f t="shared" si="168"/>
        <v>11.364094537402298</v>
      </c>
      <c r="S1709" s="92">
        <f t="shared" si="166"/>
        <v>5.947184948677064</v>
      </c>
      <c r="T1709" s="32">
        <f t="shared" si="169"/>
        <v>971.01066787136324</v>
      </c>
      <c r="U1709" s="32">
        <f t="shared" si="170"/>
        <v>11.737965555942651</v>
      </c>
    </row>
    <row r="1710" spans="1:21">
      <c r="A1710" s="6">
        <v>11.1</v>
      </c>
      <c r="B1710" s="28">
        <v>346.0073247409901</v>
      </c>
      <c r="C1710" s="28">
        <v>794.12707016481329</v>
      </c>
      <c r="D1710" s="39">
        <v>0.43570775728521594</v>
      </c>
      <c r="E1710" s="30">
        <v>7.5984419784321619E-2</v>
      </c>
      <c r="F1710" s="30">
        <v>2.1321925003033775E-3</v>
      </c>
      <c r="G1710" s="30">
        <v>2.0182275269768604</v>
      </c>
      <c r="H1710" s="30">
        <v>5.6175666952838432E-2</v>
      </c>
      <c r="I1710" s="30">
        <v>0.19018340395590727</v>
      </c>
      <c r="J1710" s="30">
        <v>2.1166928046241597E-3</v>
      </c>
      <c r="K1710" s="28">
        <v>1094.4449999999999</v>
      </c>
      <c r="L1710" s="28">
        <v>55.555000000000064</v>
      </c>
      <c r="M1710" s="28">
        <v>1121.6629410465362</v>
      </c>
      <c r="N1710" s="28">
        <v>18.900632079149659</v>
      </c>
      <c r="O1710" s="28">
        <v>1122.3685171272962</v>
      </c>
      <c r="P1710" s="28">
        <v>11.464697672360671</v>
      </c>
      <c r="Q1710" s="31">
        <f t="shared" si="167"/>
        <v>-2.5513860566128255</v>
      </c>
      <c r="R1710" s="31">
        <f t="shared" si="168"/>
        <v>10.619904984915273</v>
      </c>
      <c r="S1710" s="92">
        <f t="shared" si="166"/>
        <v>-2.5513860566128255</v>
      </c>
      <c r="T1710" s="32">
        <f t="shared" si="169"/>
        <v>1094.4449999999999</v>
      </c>
      <c r="U1710" s="32">
        <f t="shared" si="170"/>
        <v>55.555000000000064</v>
      </c>
    </row>
    <row r="1711" spans="1:21">
      <c r="A1711" s="6">
        <v>11.2</v>
      </c>
      <c r="B1711" s="28">
        <v>1057.9851476948556</v>
      </c>
      <c r="C1711" s="28">
        <v>974.2923180595609</v>
      </c>
      <c r="D1711" s="39">
        <v>1.0859011490534798</v>
      </c>
      <c r="E1711" s="30">
        <v>6.9881262662337087E-2</v>
      </c>
      <c r="F1711" s="30">
        <v>1.9765740420016656E-3</v>
      </c>
      <c r="G1711" s="30">
        <v>1.5679749421293547</v>
      </c>
      <c r="H1711" s="30">
        <v>4.4782358430489728E-2</v>
      </c>
      <c r="I1711" s="30">
        <v>0.16049136310113526</v>
      </c>
      <c r="J1711" s="30">
        <v>1.8214563203903177E-3</v>
      </c>
      <c r="K1711" s="28">
        <v>924.07</v>
      </c>
      <c r="L1711" s="28">
        <v>59.262500000000003</v>
      </c>
      <c r="M1711" s="28">
        <v>957.6256567419581</v>
      </c>
      <c r="N1711" s="28">
        <v>17.708840288268277</v>
      </c>
      <c r="O1711" s="28">
        <v>959.50687709988108</v>
      </c>
      <c r="P1711" s="28">
        <v>10.118017135902846</v>
      </c>
      <c r="Q1711" s="31">
        <f t="shared" si="167"/>
        <v>-3.8348693388900124</v>
      </c>
      <c r="R1711" s="31">
        <f t="shared" si="168"/>
        <v>13.497122000894329</v>
      </c>
      <c r="S1711" s="92">
        <f t="shared" si="166"/>
        <v>-3.8348693388900124</v>
      </c>
      <c r="T1711" s="32">
        <f t="shared" si="169"/>
        <v>959.50687709988108</v>
      </c>
      <c r="U1711" s="32">
        <f t="shared" si="170"/>
        <v>10.118017135902846</v>
      </c>
    </row>
    <row r="1712" spans="1:21">
      <c r="A1712" s="6">
        <v>12.1</v>
      </c>
      <c r="B1712" s="28">
        <v>242.1239048229196</v>
      </c>
      <c r="C1712" s="28">
        <v>625.19737803933435</v>
      </c>
      <c r="D1712" s="39">
        <v>0.38727594409022992</v>
      </c>
      <c r="E1712" s="30">
        <v>7.2553756664597666E-2</v>
      </c>
      <c r="F1712" s="30">
        <v>2.6516473315871996E-3</v>
      </c>
      <c r="G1712" s="30">
        <v>1.330331304550691</v>
      </c>
      <c r="H1712" s="30">
        <v>4.6049943763525329E-2</v>
      </c>
      <c r="I1712" s="30">
        <v>0.13271928886421355</v>
      </c>
      <c r="J1712" s="30">
        <v>2.0909659407760549E-3</v>
      </c>
      <c r="K1712" s="28">
        <v>1011.11</v>
      </c>
      <c r="L1712" s="28">
        <v>74.08</v>
      </c>
      <c r="M1712" s="28">
        <v>859.02467204522964</v>
      </c>
      <c r="N1712" s="28">
        <v>20.067713220857399</v>
      </c>
      <c r="O1712" s="28">
        <v>803.35982067281941</v>
      </c>
      <c r="P1712" s="28">
        <v>11.899901359596981</v>
      </c>
      <c r="Q1712" s="31">
        <f t="shared" si="167"/>
        <v>20.546743611197648</v>
      </c>
      <c r="R1712" s="31">
        <f t="shared" si="168"/>
        <v>11.878008310890195</v>
      </c>
      <c r="S1712" s="92">
        <f t="shared" si="166"/>
        <v>20.546743611197648</v>
      </c>
      <c r="T1712" s="32">
        <f t="shared" si="169"/>
        <v>803.35982067281941</v>
      </c>
      <c r="U1712" s="32">
        <f t="shared" si="170"/>
        <v>11.899901359596981</v>
      </c>
    </row>
    <row r="1713" spans="1:21">
      <c r="A1713" s="6">
        <v>13.1</v>
      </c>
      <c r="B1713" s="28">
        <v>113.93958627043376</v>
      </c>
      <c r="C1713" s="28">
        <v>264.88006190865849</v>
      </c>
      <c r="D1713" s="39">
        <v>0.43015538976174361</v>
      </c>
      <c r="E1713" s="30">
        <v>6.99049580307462E-2</v>
      </c>
      <c r="F1713" s="30">
        <v>2.8879360746002017E-3</v>
      </c>
      <c r="G1713" s="30">
        <v>1.3398482570256049</v>
      </c>
      <c r="H1713" s="30">
        <v>5.7296854857697643E-2</v>
      </c>
      <c r="I1713" s="30">
        <v>0.13865328871005583</v>
      </c>
      <c r="J1713" s="30">
        <v>2.2530651544893443E-3</v>
      </c>
      <c r="K1713" s="28">
        <v>925.61</v>
      </c>
      <c r="L1713" s="28">
        <v>85.1875</v>
      </c>
      <c r="M1713" s="28">
        <v>863.16299928107821</v>
      </c>
      <c r="N1713" s="28">
        <v>24.869086270730975</v>
      </c>
      <c r="O1713" s="28">
        <v>837.04263270434512</v>
      </c>
      <c r="P1713" s="28">
        <v>12.755603715962991</v>
      </c>
      <c r="Q1713" s="31">
        <f t="shared" si="167"/>
        <v>9.5685404539336041</v>
      </c>
      <c r="R1713" s="31">
        <f t="shared" si="168"/>
        <v>16.872157799505164</v>
      </c>
      <c r="S1713" s="92">
        <f t="shared" si="166"/>
        <v>9.5685404539336041</v>
      </c>
      <c r="T1713" s="32">
        <f t="shared" si="169"/>
        <v>837.04263270434512</v>
      </c>
      <c r="U1713" s="32">
        <f t="shared" si="170"/>
        <v>12.755603715962991</v>
      </c>
    </row>
    <row r="1714" spans="1:21">
      <c r="A1714" s="6">
        <v>13.2</v>
      </c>
      <c r="B1714" s="28">
        <v>185.07051936207736</v>
      </c>
      <c r="C1714" s="28">
        <v>212.71805129343042</v>
      </c>
      <c r="D1714" s="39">
        <v>0.8700273354177398</v>
      </c>
      <c r="E1714" s="30">
        <v>7.4201814114656164E-2</v>
      </c>
      <c r="F1714" s="30">
        <v>2.9058738984269394E-3</v>
      </c>
      <c r="G1714" s="30">
        <v>1.8465805166140903</v>
      </c>
      <c r="H1714" s="30">
        <v>7.0829193372125079E-2</v>
      </c>
      <c r="I1714" s="30">
        <v>0.18149030975526736</v>
      </c>
      <c r="J1714" s="30">
        <v>3.0473977398061416E-3</v>
      </c>
      <c r="K1714" s="28">
        <v>1055.56</v>
      </c>
      <c r="L1714" s="28">
        <v>79.170000000000073</v>
      </c>
      <c r="M1714" s="28">
        <v>1062.2109510990597</v>
      </c>
      <c r="N1714" s="28">
        <v>25.270182920497632</v>
      </c>
      <c r="O1714" s="28">
        <v>1075.1111424026149</v>
      </c>
      <c r="P1714" s="28">
        <v>16.627162669063182</v>
      </c>
      <c r="Q1714" s="31">
        <f t="shared" si="167"/>
        <v>-1.8522056920132313</v>
      </c>
      <c r="R1714" s="31">
        <f t="shared" si="168"/>
        <v>15.59983346616842</v>
      </c>
      <c r="S1714" s="92">
        <f t="shared" si="166"/>
        <v>-1.8522056920132313</v>
      </c>
      <c r="T1714" s="32">
        <f t="shared" si="169"/>
        <v>1055.56</v>
      </c>
      <c r="U1714" s="32">
        <f t="shared" si="170"/>
        <v>79.170000000000073</v>
      </c>
    </row>
    <row r="1715" spans="1:21">
      <c r="A1715" s="6">
        <v>13.3</v>
      </c>
      <c r="B1715" s="33">
        <v>84.167348318741773</v>
      </c>
      <c r="C1715" s="28">
        <v>332.78994210277796</v>
      </c>
      <c r="D1715" s="39">
        <v>0.25291433925832935</v>
      </c>
      <c r="E1715" s="30">
        <v>7.0501445566443194E-2</v>
      </c>
      <c r="F1715" s="30">
        <v>2.5083591274963177E-3</v>
      </c>
      <c r="G1715" s="30">
        <v>1.51921190752844</v>
      </c>
      <c r="H1715" s="30">
        <v>5.2086053045284963E-2</v>
      </c>
      <c r="I1715" s="30">
        <v>0.15604357562332613</v>
      </c>
      <c r="J1715" s="30">
        <v>2.1445698303440507E-3</v>
      </c>
      <c r="K1715" s="28">
        <v>942.59</v>
      </c>
      <c r="L1715" s="28">
        <v>68.362499999999997</v>
      </c>
      <c r="M1715" s="28">
        <v>938.15922983576024</v>
      </c>
      <c r="N1715" s="28">
        <v>20.996579682596575</v>
      </c>
      <c r="O1715" s="28">
        <v>934.75239139808559</v>
      </c>
      <c r="P1715" s="28">
        <v>11.958719826103163</v>
      </c>
      <c r="Q1715" s="31">
        <f t="shared" si="167"/>
        <v>0.83149710923248188</v>
      </c>
      <c r="R1715" s="31">
        <f t="shared" si="168"/>
        <v>14.606718431904259</v>
      </c>
      <c r="S1715" s="92">
        <f t="shared" si="166"/>
        <v>0.83149710923248188</v>
      </c>
      <c r="T1715" s="32">
        <f t="shared" si="169"/>
        <v>934.75239139808559</v>
      </c>
      <c r="U1715" s="32">
        <f t="shared" si="170"/>
        <v>11.958719826103163</v>
      </c>
    </row>
    <row r="1716" spans="1:21">
      <c r="A1716" s="6">
        <v>13.4</v>
      </c>
      <c r="B1716" s="28">
        <v>351.63689850091049</v>
      </c>
      <c r="C1716" s="28">
        <v>438.1535131548427</v>
      </c>
      <c r="D1716" s="39">
        <v>0.80254268867779821</v>
      </c>
      <c r="E1716" s="30">
        <v>7.2798251673936262E-2</v>
      </c>
      <c r="F1716" s="30">
        <v>2.324417587720885E-3</v>
      </c>
      <c r="G1716" s="30">
        <v>1.664232902282722</v>
      </c>
      <c r="H1716" s="30">
        <v>5.1356883203283306E-2</v>
      </c>
      <c r="I1716" s="30">
        <v>0.16557725163313869</v>
      </c>
      <c r="J1716" s="30">
        <v>2.1309018138365695E-3</v>
      </c>
      <c r="K1716" s="28">
        <v>1009.26</v>
      </c>
      <c r="L1716" s="28">
        <v>64.817499999999939</v>
      </c>
      <c r="M1716" s="28">
        <v>994.990277340239</v>
      </c>
      <c r="N1716" s="28">
        <v>19.575379162105207</v>
      </c>
      <c r="O1716" s="28">
        <v>987.69675593642</v>
      </c>
      <c r="P1716" s="28">
        <v>11.78531149110205</v>
      </c>
      <c r="Q1716" s="31">
        <f t="shared" si="167"/>
        <v>2.1365400455363281</v>
      </c>
      <c r="R1716" s="31">
        <f t="shared" si="168"/>
        <v>12.785242897020984</v>
      </c>
      <c r="S1716" s="92">
        <f t="shared" si="166"/>
        <v>2.1365400455363281</v>
      </c>
      <c r="T1716" s="32">
        <f t="shared" si="169"/>
        <v>987.69675593642</v>
      </c>
      <c r="U1716" s="32">
        <f t="shared" si="170"/>
        <v>11.78531149110205</v>
      </c>
    </row>
    <row r="1717" spans="1:21">
      <c r="A1717" s="6">
        <v>13.5</v>
      </c>
      <c r="B1717" s="28">
        <v>202.79066779926504</v>
      </c>
      <c r="C1717" s="28">
        <v>422.57373390969059</v>
      </c>
      <c r="D1717" s="39">
        <v>0.47989416171948823</v>
      </c>
      <c r="E1717" s="30">
        <v>8.559634945511943E-2</v>
      </c>
      <c r="F1717" s="30">
        <v>2.6398823119717801E-3</v>
      </c>
      <c r="G1717" s="30">
        <v>2.7172223057692646</v>
      </c>
      <c r="H1717" s="30">
        <v>0.10465497094677324</v>
      </c>
      <c r="I1717" s="30">
        <v>0.22607767920715247</v>
      </c>
      <c r="J1717" s="30">
        <v>4.463212435193732E-3</v>
      </c>
      <c r="K1717" s="28">
        <v>1329.32</v>
      </c>
      <c r="L1717" s="28">
        <v>54.787499999999909</v>
      </c>
      <c r="M1717" s="28">
        <v>1333.1742878349251</v>
      </c>
      <c r="N1717" s="28">
        <v>28.594731653409895</v>
      </c>
      <c r="O1717" s="28">
        <v>1313.9093981124624</v>
      </c>
      <c r="P1717" s="28">
        <v>23.466574358782054</v>
      </c>
      <c r="Q1717" s="31">
        <f t="shared" si="167"/>
        <v>1.1592845881757241</v>
      </c>
      <c r="R1717" s="31">
        <f t="shared" si="168"/>
        <v>8.8794698420293816</v>
      </c>
      <c r="S1717" s="92">
        <f t="shared" si="166"/>
        <v>1.1592845881757241</v>
      </c>
      <c r="T1717" s="32">
        <f t="shared" si="169"/>
        <v>1329.32</v>
      </c>
      <c r="U1717" s="32">
        <f t="shared" si="170"/>
        <v>54.787499999999909</v>
      </c>
    </row>
    <row r="1718" spans="1:21">
      <c r="A1718" s="6">
        <v>14.1</v>
      </c>
      <c r="B1718" s="28">
        <v>114.62752237416684</v>
      </c>
      <c r="C1718" s="28">
        <v>216.6470310031182</v>
      </c>
      <c r="D1718" s="39">
        <v>0.52909805337935611</v>
      </c>
      <c r="E1718" s="30">
        <v>0.15601342391674564</v>
      </c>
      <c r="F1718" s="30">
        <v>4.077055641613093E-3</v>
      </c>
      <c r="G1718" s="30">
        <v>9.790057864310457</v>
      </c>
      <c r="H1718" s="30">
        <v>0.31394282998423761</v>
      </c>
      <c r="I1718" s="30">
        <v>0.45257859821481777</v>
      </c>
      <c r="J1718" s="30">
        <v>1.0177403070919893E-2</v>
      </c>
      <c r="K1718" s="28">
        <v>2412.65</v>
      </c>
      <c r="L1718" s="28">
        <v>44.440000000000055</v>
      </c>
      <c r="M1718" s="28">
        <v>2415.2156592655911</v>
      </c>
      <c r="N1718" s="28">
        <v>29.551484468110857</v>
      </c>
      <c r="O1718" s="28">
        <v>2406.7063377799382</v>
      </c>
      <c r="P1718" s="28">
        <v>45.167145634190547</v>
      </c>
      <c r="Q1718" s="31">
        <f t="shared" si="167"/>
        <v>0.24635410109472566</v>
      </c>
      <c r="R1718" s="31">
        <f t="shared" si="168"/>
        <v>5.2462786929787155</v>
      </c>
      <c r="S1718" s="92">
        <f t="shared" si="166"/>
        <v>0.24635410109472566</v>
      </c>
      <c r="T1718" s="32">
        <f t="shared" si="169"/>
        <v>2412.65</v>
      </c>
      <c r="U1718" s="32">
        <f t="shared" si="170"/>
        <v>44.440000000000055</v>
      </c>
    </row>
    <row r="1719" spans="1:21">
      <c r="A1719" s="6">
        <v>14.2</v>
      </c>
      <c r="B1719" s="28">
        <v>289.57401082467635</v>
      </c>
      <c r="C1719" s="28">
        <v>454.78679487468548</v>
      </c>
      <c r="D1719" s="39">
        <v>0.63672475561755748</v>
      </c>
      <c r="E1719" s="30">
        <v>6.850805102325154E-2</v>
      </c>
      <c r="F1719" s="30">
        <v>2.0643573977189894E-3</v>
      </c>
      <c r="G1719" s="30">
        <v>1.6082893711563608</v>
      </c>
      <c r="H1719" s="30">
        <v>4.5675616515429229E-2</v>
      </c>
      <c r="I1719" s="30">
        <v>0.17014740287764352</v>
      </c>
      <c r="J1719" s="30">
        <v>1.7700359615054112E-3</v>
      </c>
      <c r="K1719" s="28">
        <v>883.33</v>
      </c>
      <c r="L1719" s="28">
        <v>62.96</v>
      </c>
      <c r="M1719" s="28">
        <v>973.44224309014055</v>
      </c>
      <c r="N1719" s="28">
        <v>17.782915165929467</v>
      </c>
      <c r="O1719" s="28">
        <v>1012.9232956627387</v>
      </c>
      <c r="P1719" s="28">
        <v>9.7512446721737547</v>
      </c>
      <c r="Q1719" s="31">
        <f t="shared" si="167"/>
        <v>-14.670994493874169</v>
      </c>
      <c r="R1719" s="31">
        <f t="shared" si="168"/>
        <v>16.494946679926148</v>
      </c>
      <c r="S1719" s="92">
        <f t="shared" si="166"/>
        <v>-14.670994493874169</v>
      </c>
      <c r="T1719" s="32">
        <f t="shared" si="169"/>
        <v>883.33</v>
      </c>
      <c r="U1719" s="32">
        <f t="shared" si="170"/>
        <v>9.7512446721737547</v>
      </c>
    </row>
    <row r="1720" spans="1:21">
      <c r="A1720" s="6">
        <v>14.3</v>
      </c>
      <c r="B1720" s="28">
        <v>913.5394591203609</v>
      </c>
      <c r="C1720" s="28">
        <v>1198.5551900214468</v>
      </c>
      <c r="D1720" s="39">
        <v>0.76220057843478539</v>
      </c>
      <c r="E1720" s="30">
        <v>7.5520843548351327E-2</v>
      </c>
      <c r="F1720" s="30">
        <v>1.7554306451109045E-3</v>
      </c>
      <c r="G1720" s="30">
        <v>2.0851728175898026</v>
      </c>
      <c r="H1720" s="30">
        <v>4.9604404305110691E-2</v>
      </c>
      <c r="I1720" s="30">
        <v>0.19870504930922672</v>
      </c>
      <c r="J1720" s="30">
        <v>2.0914910483080733E-3</v>
      </c>
      <c r="K1720" s="28">
        <v>1083.335</v>
      </c>
      <c r="L1720" s="28">
        <v>46.297499999999999</v>
      </c>
      <c r="M1720" s="28">
        <v>1143.9383403117708</v>
      </c>
      <c r="N1720" s="28">
        <v>16.32706346004511</v>
      </c>
      <c r="O1720" s="28">
        <v>1168.3600228401747</v>
      </c>
      <c r="P1720" s="28">
        <v>11.247663672622593</v>
      </c>
      <c r="Q1720" s="31">
        <f t="shared" si="167"/>
        <v>-7.8484515722444748</v>
      </c>
      <c r="R1720" s="31">
        <f t="shared" si="168"/>
        <v>9.4490264253873359</v>
      </c>
      <c r="S1720" s="92">
        <f t="shared" si="166"/>
        <v>-7.8484515722444748</v>
      </c>
      <c r="T1720" s="32">
        <f t="shared" si="169"/>
        <v>1083.335</v>
      </c>
      <c r="U1720" s="32">
        <f t="shared" si="170"/>
        <v>46.297499999999999</v>
      </c>
    </row>
    <row r="1721" spans="1:21">
      <c r="A1721" s="6">
        <v>15.1</v>
      </c>
      <c r="B1721" s="28">
        <v>761.7281127440192</v>
      </c>
      <c r="C1721" s="28">
        <v>1748.2676684654598</v>
      </c>
      <c r="D1721" s="39">
        <v>0.43570451280645445</v>
      </c>
      <c r="E1721" s="30">
        <v>6.2073709502488847E-2</v>
      </c>
      <c r="F1721" s="30">
        <v>1.7788713198231396E-3</v>
      </c>
      <c r="G1721" s="30">
        <v>0.82128861247970286</v>
      </c>
      <c r="H1721" s="30">
        <v>2.2847911702179775E-2</v>
      </c>
      <c r="I1721" s="30">
        <v>9.5245674662846655E-2</v>
      </c>
      <c r="J1721" s="30">
        <v>8.531340799331021E-4</v>
      </c>
      <c r="K1721" s="28">
        <v>675.94</v>
      </c>
      <c r="L1721" s="28">
        <v>61.875</v>
      </c>
      <c r="M1721" s="28">
        <v>608.76710096922375</v>
      </c>
      <c r="N1721" s="28">
        <v>12.738562850966559</v>
      </c>
      <c r="O1721" s="28">
        <v>586.48637244879637</v>
      </c>
      <c r="P1721" s="28">
        <v>5.0213909734238769</v>
      </c>
      <c r="Q1721" s="31">
        <f t="shared" si="167"/>
        <v>13.233959752522962</v>
      </c>
      <c r="R1721" s="31">
        <f t="shared" si="168"/>
        <v>15.95431718482318</v>
      </c>
      <c r="S1721" s="92">
        <f t="shared" si="166"/>
        <v>13.233959752522962</v>
      </c>
      <c r="T1721" s="32">
        <f t="shared" si="169"/>
        <v>586.48637244879637</v>
      </c>
      <c r="U1721" s="32">
        <f t="shared" si="170"/>
        <v>5.0213909734238769</v>
      </c>
    </row>
    <row r="1722" spans="1:21">
      <c r="A1722" s="6">
        <v>15.2</v>
      </c>
      <c r="B1722" s="28">
        <v>116.27718898556232</v>
      </c>
      <c r="C1722" s="28">
        <v>1002.7248094751225</v>
      </c>
      <c r="D1722" s="39">
        <v>0.11596121676337873</v>
      </c>
      <c r="E1722" s="30">
        <v>6.0115248563221785E-2</v>
      </c>
      <c r="F1722" s="30">
        <v>1.8656322622962178E-3</v>
      </c>
      <c r="G1722" s="30">
        <v>0.87360573167179623</v>
      </c>
      <c r="H1722" s="30">
        <v>2.7071415225385805E-2</v>
      </c>
      <c r="I1722" s="30">
        <v>0.1047097419538582</v>
      </c>
      <c r="J1722" s="30">
        <v>1.339549826433555E-3</v>
      </c>
      <c r="K1722" s="28">
        <v>609.28</v>
      </c>
      <c r="L1722" s="28">
        <v>66.655000000000001</v>
      </c>
      <c r="M1722" s="28">
        <v>637.52325027409836</v>
      </c>
      <c r="N1722" s="28">
        <v>14.672120655389108</v>
      </c>
      <c r="O1722" s="28">
        <v>641.95083641737563</v>
      </c>
      <c r="P1722" s="28">
        <v>7.8168019192112865</v>
      </c>
      <c r="Q1722" s="31">
        <f t="shared" si="167"/>
        <v>-5.3622039813182143</v>
      </c>
      <c r="R1722" s="31">
        <f t="shared" si="168"/>
        <v>23.195528963148643</v>
      </c>
      <c r="S1722" s="92">
        <f t="shared" si="166"/>
        <v>-5.3622039813182143</v>
      </c>
      <c r="T1722" s="32">
        <f t="shared" si="169"/>
        <v>641.95083641737563</v>
      </c>
      <c r="U1722" s="32">
        <f t="shared" si="170"/>
        <v>7.8168019192112865</v>
      </c>
    </row>
    <row r="1723" spans="1:21">
      <c r="A1723" s="6">
        <v>15.3</v>
      </c>
      <c r="B1723" s="28">
        <v>350.03769543653561</v>
      </c>
      <c r="C1723" s="28">
        <v>1027.9742833879091</v>
      </c>
      <c r="D1723" s="39">
        <v>0.34051211308799628</v>
      </c>
      <c r="E1723" s="30">
        <v>0.14476892657635046</v>
      </c>
      <c r="F1723" s="30">
        <v>3.569252585722348E-3</v>
      </c>
      <c r="G1723" s="30">
        <v>8.4349159085743537</v>
      </c>
      <c r="H1723" s="30">
        <v>0.24910906161159097</v>
      </c>
      <c r="I1723" s="30">
        <v>0.41528114961694484</v>
      </c>
      <c r="J1723" s="30">
        <v>6.6718951693515759E-3</v>
      </c>
      <c r="K1723" s="28">
        <v>2284.88</v>
      </c>
      <c r="L1723" s="28">
        <v>43.057499999999891</v>
      </c>
      <c r="M1723" s="28">
        <v>2278.9432564046047</v>
      </c>
      <c r="N1723" s="28">
        <v>26.815280896542617</v>
      </c>
      <c r="O1723" s="28">
        <v>2239.0214579680478</v>
      </c>
      <c r="P1723" s="28">
        <v>30.389805069452223</v>
      </c>
      <c r="Q1723" s="31">
        <f t="shared" si="167"/>
        <v>2.0070437848793921</v>
      </c>
      <c r="R1723" s="31">
        <f t="shared" si="168"/>
        <v>4.551506710016624</v>
      </c>
      <c r="S1723" s="92">
        <f t="shared" si="166"/>
        <v>2.0070437848793921</v>
      </c>
      <c r="T1723" s="32">
        <f t="shared" si="169"/>
        <v>2284.88</v>
      </c>
      <c r="U1723" s="32">
        <f t="shared" si="170"/>
        <v>43.057499999999891</v>
      </c>
    </row>
    <row r="1724" spans="1:21">
      <c r="A1724" s="6">
        <v>16.100000000000001</v>
      </c>
      <c r="B1724" s="28">
        <v>528.31433853428121</v>
      </c>
      <c r="C1724" s="28">
        <v>689.02418637141739</v>
      </c>
      <c r="D1724" s="39">
        <v>0.76675731996655083</v>
      </c>
      <c r="E1724" s="30">
        <v>0.15754345023756205</v>
      </c>
      <c r="F1724" s="30">
        <v>3.3696980299107037E-3</v>
      </c>
      <c r="G1724" s="30">
        <v>10.692897370252162</v>
      </c>
      <c r="H1724" s="30">
        <v>0.23745269597983532</v>
      </c>
      <c r="I1724" s="30">
        <v>0.48750893463789086</v>
      </c>
      <c r="J1724" s="30">
        <v>5.4617009000055778E-3</v>
      </c>
      <c r="K1724" s="28">
        <v>2429.3200000000002</v>
      </c>
      <c r="L1724" s="28">
        <v>35.337499999999864</v>
      </c>
      <c r="M1724" s="28">
        <v>2496.8082399300733</v>
      </c>
      <c r="N1724" s="28">
        <v>20.622655558469887</v>
      </c>
      <c r="O1724" s="28">
        <v>2559.8895400410206</v>
      </c>
      <c r="P1724" s="28">
        <v>23.669467484676716</v>
      </c>
      <c r="Q1724" s="31">
        <f t="shared" si="167"/>
        <v>-5.3747361418430062</v>
      </c>
      <c r="R1724" s="31">
        <f t="shared" si="168"/>
        <v>3.632523885286945</v>
      </c>
      <c r="S1724" s="92">
        <f t="shared" si="166"/>
        <v>-5.3747361418430062</v>
      </c>
      <c r="T1724" s="32">
        <f t="shared" si="169"/>
        <v>2429.3200000000002</v>
      </c>
      <c r="U1724" s="32">
        <f t="shared" si="170"/>
        <v>35.337499999999864</v>
      </c>
    </row>
    <row r="1725" spans="1:21">
      <c r="A1725" s="6">
        <v>16.2</v>
      </c>
      <c r="B1725" s="28">
        <v>206.55906222338714</v>
      </c>
      <c r="C1725" s="28">
        <v>496.313686186533</v>
      </c>
      <c r="D1725" s="39">
        <v>0.41618651262773082</v>
      </c>
      <c r="E1725" s="30">
        <v>0.10738257171955143</v>
      </c>
      <c r="F1725" s="30">
        <v>2.7833094800342032E-3</v>
      </c>
      <c r="G1725" s="30">
        <v>4.3275016053856907</v>
      </c>
      <c r="H1725" s="30">
        <v>0.12317382705001835</v>
      </c>
      <c r="I1725" s="30">
        <v>0.28936919573207465</v>
      </c>
      <c r="J1725" s="30">
        <v>4.8168073306224836E-3</v>
      </c>
      <c r="K1725" s="28">
        <v>1755.24</v>
      </c>
      <c r="L1725" s="28">
        <v>47.53</v>
      </c>
      <c r="M1725" s="28">
        <v>1698.6164251713426</v>
      </c>
      <c r="N1725" s="28">
        <v>23.480219851628704</v>
      </c>
      <c r="O1725" s="28">
        <v>1638.3761690232552</v>
      </c>
      <c r="P1725" s="28">
        <v>24.082535586777908</v>
      </c>
      <c r="Q1725" s="31">
        <f t="shared" si="167"/>
        <v>6.6579972526118798</v>
      </c>
      <c r="R1725" s="31">
        <f t="shared" si="168"/>
        <v>5.7519556525500581</v>
      </c>
      <c r="S1725" s="92">
        <f t="shared" si="166"/>
        <v>6.6579972526118798</v>
      </c>
      <c r="T1725" s="32">
        <f t="shared" si="169"/>
        <v>1755.24</v>
      </c>
      <c r="U1725" s="32">
        <f t="shared" si="170"/>
        <v>47.53</v>
      </c>
    </row>
    <row r="1726" spans="1:21">
      <c r="A1726" s="6">
        <v>17.100000000000001</v>
      </c>
      <c r="B1726" s="28">
        <v>653.85224428301581</v>
      </c>
      <c r="C1726" s="28">
        <v>339.37393773348543</v>
      </c>
      <c r="D1726" s="39">
        <v>1.9266424777629627</v>
      </c>
      <c r="E1726" s="30">
        <v>6.7778107847118033E-2</v>
      </c>
      <c r="F1726" s="30">
        <v>2.8631600221916951E-3</v>
      </c>
      <c r="G1726" s="30">
        <v>0.91841599918506511</v>
      </c>
      <c r="H1726" s="30">
        <v>3.9226547020378137E-2</v>
      </c>
      <c r="I1726" s="30">
        <v>9.8458891297623433E-2</v>
      </c>
      <c r="J1726" s="30">
        <v>1.9509599149670057E-3</v>
      </c>
      <c r="K1726" s="28">
        <v>861.10500000000002</v>
      </c>
      <c r="L1726" s="28">
        <v>87.032499999999999</v>
      </c>
      <c r="M1726" s="28">
        <v>661.52190192933608</v>
      </c>
      <c r="N1726" s="28">
        <v>20.764799392335476</v>
      </c>
      <c r="O1726" s="28">
        <v>605.37108502099522</v>
      </c>
      <c r="P1726" s="28">
        <v>11.449412434627106</v>
      </c>
      <c r="Q1726" s="31">
        <f t="shared" si="167"/>
        <v>29.698342824510927</v>
      </c>
      <c r="R1726" s="31">
        <f t="shared" si="168"/>
        <v>14.457544449161434</v>
      </c>
      <c r="S1726" s="92" t="str">
        <f t="shared" si="166"/>
        <v>X</v>
      </c>
      <c r="T1726" s="32">
        <f t="shared" si="169"/>
        <v>605.37108502099522</v>
      </c>
      <c r="U1726" s="32">
        <f t="shared" si="170"/>
        <v>11.449412434627106</v>
      </c>
    </row>
    <row r="1727" spans="1:21">
      <c r="A1727" s="6">
        <v>17.2</v>
      </c>
      <c r="B1727" s="28">
        <v>182.50258448911597</v>
      </c>
      <c r="C1727" s="28">
        <v>1861.4895234531693</v>
      </c>
      <c r="D1727" s="39">
        <v>9.8041155853814996E-2</v>
      </c>
      <c r="E1727" s="30">
        <v>6.738918521337614E-2</v>
      </c>
      <c r="F1727" s="30">
        <v>1.4391197593475263E-3</v>
      </c>
      <c r="G1727" s="30">
        <v>1.4003808681198004</v>
      </c>
      <c r="H1727" s="30">
        <v>3.3884705632097521E-2</v>
      </c>
      <c r="I1727" s="30">
        <v>0.14877621924192003</v>
      </c>
      <c r="J1727" s="30">
        <v>1.9172053522159898E-3</v>
      </c>
      <c r="K1727" s="28">
        <v>849.995</v>
      </c>
      <c r="L1727" s="28">
        <v>44.444999999999936</v>
      </c>
      <c r="M1727" s="28">
        <v>889.09724304522456</v>
      </c>
      <c r="N1727" s="28">
        <v>14.334492487980697</v>
      </c>
      <c r="O1727" s="28">
        <v>894.09971685383459</v>
      </c>
      <c r="P1727" s="28">
        <v>10.758501995430208</v>
      </c>
      <c r="Q1727" s="31">
        <f t="shared" si="167"/>
        <v>-5.1888207405731412</v>
      </c>
      <c r="R1727" s="31">
        <f t="shared" si="168"/>
        <v>11.287852345899198</v>
      </c>
      <c r="S1727" s="92">
        <f t="shared" si="166"/>
        <v>-5.1888207405731412</v>
      </c>
      <c r="T1727" s="32">
        <f t="shared" si="169"/>
        <v>894.09971685383459</v>
      </c>
      <c r="U1727" s="32">
        <f t="shared" si="170"/>
        <v>10.758501995430208</v>
      </c>
    </row>
    <row r="1728" spans="1:21">
      <c r="A1728" s="6">
        <v>17.3</v>
      </c>
      <c r="B1728" s="33">
        <v>63.45944726489612</v>
      </c>
      <c r="C1728" s="28">
        <v>138.09261012618072</v>
      </c>
      <c r="D1728" s="39">
        <v>0.459542673622511</v>
      </c>
      <c r="E1728" s="30">
        <v>7.7051353288303495E-2</v>
      </c>
      <c r="F1728" s="30">
        <v>4.8112385074383576E-3</v>
      </c>
      <c r="G1728" s="30">
        <v>1.9728253939268416</v>
      </c>
      <c r="H1728" s="30">
        <v>0.11294074834197385</v>
      </c>
      <c r="I1728" s="30">
        <v>0.20295305186309107</v>
      </c>
      <c r="J1728" s="30">
        <v>1.6167731948317127E-2</v>
      </c>
      <c r="K1728" s="28">
        <v>1124.075</v>
      </c>
      <c r="L1728" s="28">
        <v>124.07250000000001</v>
      </c>
      <c r="M1728" s="28">
        <v>1106.2728452977278</v>
      </c>
      <c r="N1728" s="28">
        <v>38.59403998159155</v>
      </c>
      <c r="O1728" s="28">
        <v>1191.1646114313937</v>
      </c>
      <c r="P1728" s="28">
        <v>86.645253962497009</v>
      </c>
      <c r="Q1728" s="31">
        <f t="shared" si="167"/>
        <v>-5.9684283905783619</v>
      </c>
      <c r="R1728" s="31">
        <f t="shared" si="168"/>
        <v>28.015996707973024</v>
      </c>
      <c r="S1728" s="92">
        <f t="shared" si="166"/>
        <v>-5.9684283905783619</v>
      </c>
      <c r="T1728" s="32">
        <f t="shared" si="169"/>
        <v>1124.075</v>
      </c>
      <c r="U1728" s="32">
        <f t="shared" si="170"/>
        <v>124.07250000000001</v>
      </c>
    </row>
    <row r="1729" spans="1:21">
      <c r="A1729" s="6">
        <v>17.399999999999999</v>
      </c>
      <c r="B1729" s="28">
        <v>505.08148025879228</v>
      </c>
      <c r="C1729" s="28">
        <v>1148.4289045259397</v>
      </c>
      <c r="D1729" s="39">
        <v>0.43980213164983423</v>
      </c>
      <c r="E1729" s="30">
        <v>7.6623306521179657E-2</v>
      </c>
      <c r="F1729" s="30">
        <v>1.8672001313864756E-3</v>
      </c>
      <c r="G1729" s="30">
        <v>2.0310172956209889</v>
      </c>
      <c r="H1729" s="30">
        <v>5.0296397336694498E-2</v>
      </c>
      <c r="I1729" s="30">
        <v>0.19016317021231524</v>
      </c>
      <c r="J1729" s="30">
        <v>2.1586743461840781E-3</v>
      </c>
      <c r="K1729" s="28">
        <v>1122.2249999999999</v>
      </c>
      <c r="L1729" s="28">
        <v>50</v>
      </c>
      <c r="M1729" s="28">
        <v>1125.9565459733726</v>
      </c>
      <c r="N1729" s="28">
        <v>16.850711428365912</v>
      </c>
      <c r="O1729" s="28">
        <v>1122.2589237655</v>
      </c>
      <c r="P1729" s="28">
        <v>11.692282644761235</v>
      </c>
      <c r="Q1729" s="31">
        <f t="shared" si="167"/>
        <v>-3.0229023145977862E-3</v>
      </c>
      <c r="R1729" s="31">
        <f t="shared" si="168"/>
        <v>9.1515286480121425</v>
      </c>
      <c r="S1729" s="92">
        <f t="shared" si="166"/>
        <v>-3.0229023145977862E-3</v>
      </c>
      <c r="T1729" s="32">
        <f t="shared" si="169"/>
        <v>1122.2249999999999</v>
      </c>
      <c r="U1729" s="32">
        <f t="shared" si="170"/>
        <v>50</v>
      </c>
    </row>
    <row r="1730" spans="1:21">
      <c r="A1730" s="6">
        <v>18.100000000000001</v>
      </c>
      <c r="B1730" s="28">
        <v>375.09694738404806</v>
      </c>
      <c r="C1730" s="28">
        <v>1137.5137181638293</v>
      </c>
      <c r="D1730" s="39">
        <v>0.32975158136073141</v>
      </c>
      <c r="E1730" s="30">
        <v>7.330424597997047E-2</v>
      </c>
      <c r="F1730" s="30">
        <v>1.6701980754749511E-3</v>
      </c>
      <c r="G1730" s="30">
        <v>1.9813393327760913</v>
      </c>
      <c r="H1730" s="30">
        <v>4.4972964646493037E-2</v>
      </c>
      <c r="I1730" s="30">
        <v>0.19437455993261649</v>
      </c>
      <c r="J1730" s="30">
        <v>2.2859970374208938E-3</v>
      </c>
      <c r="K1730" s="28">
        <v>1033.335</v>
      </c>
      <c r="L1730" s="28">
        <v>78.702500000000001</v>
      </c>
      <c r="M1730" s="28">
        <v>1109.176666576697</v>
      </c>
      <c r="N1730" s="28">
        <v>15.318031674098393</v>
      </c>
      <c r="O1730" s="28">
        <v>1145.029283238704</v>
      </c>
      <c r="P1730" s="28">
        <v>12.338258207536342</v>
      </c>
      <c r="Q1730" s="31">
        <f t="shared" si="167"/>
        <v>-10.809106750347564</v>
      </c>
      <c r="R1730" s="31">
        <f t="shared" si="168"/>
        <v>17.047329449556241</v>
      </c>
      <c r="S1730" s="92">
        <f t="shared" si="166"/>
        <v>-10.809106750347564</v>
      </c>
      <c r="T1730" s="32">
        <f t="shared" si="169"/>
        <v>1033.335</v>
      </c>
      <c r="U1730" s="32">
        <f t="shared" si="170"/>
        <v>78.702500000000001</v>
      </c>
    </row>
    <row r="1731" spans="1:21">
      <c r="A1731" s="6">
        <v>18.2</v>
      </c>
      <c r="B1731" s="28">
        <v>216.32006529628802</v>
      </c>
      <c r="C1731" s="28">
        <v>566.76412117347752</v>
      </c>
      <c r="D1731" s="39">
        <v>0.3816756516774566</v>
      </c>
      <c r="E1731" s="30">
        <v>7.0389158648040767E-2</v>
      </c>
      <c r="F1731" s="30">
        <v>1.95570597551595E-3</v>
      </c>
      <c r="G1731" s="30">
        <v>1.4898046805450662</v>
      </c>
      <c r="H1731" s="30">
        <v>4.2285507249721056E-2</v>
      </c>
      <c r="I1731" s="30">
        <v>0.15301489528962409</v>
      </c>
      <c r="J1731" s="30">
        <v>2.3759188773895845E-3</v>
      </c>
      <c r="K1731" s="28">
        <v>938.88499999999999</v>
      </c>
      <c r="L1731" s="28">
        <v>56.02</v>
      </c>
      <c r="M1731" s="28">
        <v>926.23675265446616</v>
      </c>
      <c r="N1731" s="28">
        <v>17.246379458523677</v>
      </c>
      <c r="O1731" s="28">
        <v>917.84148221250541</v>
      </c>
      <c r="P1731" s="28">
        <v>13.283591467475162</v>
      </c>
      <c r="Q1731" s="31">
        <f t="shared" si="167"/>
        <v>2.2413307047715714</v>
      </c>
      <c r="R1731" s="31">
        <f t="shared" si="168"/>
        <v>12.004113225489624</v>
      </c>
      <c r="S1731" s="92">
        <f t="shared" si="166"/>
        <v>2.2413307047715714</v>
      </c>
      <c r="T1731" s="32">
        <f t="shared" si="169"/>
        <v>917.84148221250541</v>
      </c>
      <c r="U1731" s="32">
        <f t="shared" si="170"/>
        <v>13.283591467475162</v>
      </c>
    </row>
    <row r="1732" spans="1:21">
      <c r="A1732" s="6">
        <v>19.100000000000001</v>
      </c>
      <c r="B1732" s="28">
        <v>620.19676178040254</v>
      </c>
      <c r="C1732" s="28">
        <v>944.85288591754204</v>
      </c>
      <c r="D1732" s="39">
        <v>0.65639505474773729</v>
      </c>
      <c r="E1732" s="30">
        <v>0.10528292548060592</v>
      </c>
      <c r="F1732" s="30">
        <v>2.1078564072168939E-3</v>
      </c>
      <c r="G1732" s="30">
        <v>4.5389311498035756</v>
      </c>
      <c r="H1732" s="30">
        <v>9.6855508944462473E-2</v>
      </c>
      <c r="I1732" s="30">
        <v>0.30896480693349476</v>
      </c>
      <c r="J1732" s="30">
        <v>3.1605812293493941E-3</v>
      </c>
      <c r="K1732" s="28">
        <v>1720.37</v>
      </c>
      <c r="L1732" s="28">
        <v>41.664999999999999</v>
      </c>
      <c r="M1732" s="28">
        <v>1738.1342832885489</v>
      </c>
      <c r="N1732" s="28">
        <v>17.757120519111595</v>
      </c>
      <c r="O1732" s="28">
        <v>1735.6106437184676</v>
      </c>
      <c r="P1732" s="28">
        <v>15.565319363781555</v>
      </c>
      <c r="Q1732" s="31">
        <f t="shared" si="167"/>
        <v>-0.88589336703543964</v>
      </c>
      <c r="R1732" s="31">
        <f t="shared" si="168"/>
        <v>5.2109129010792019</v>
      </c>
      <c r="S1732" s="92">
        <f t="shared" ref="S1732:S1795" si="171">IF(OR(Q1732-R1732&gt;10,Q1732+R1732&lt;-5),"X",Q1732)</f>
        <v>-0.88589336703543964</v>
      </c>
      <c r="T1732" s="32">
        <f t="shared" si="169"/>
        <v>1720.37</v>
      </c>
      <c r="U1732" s="32">
        <f t="shared" si="170"/>
        <v>41.664999999999999</v>
      </c>
    </row>
    <row r="1733" spans="1:21">
      <c r="A1733" s="6">
        <v>19.2</v>
      </c>
      <c r="B1733" s="28">
        <v>1777.256297471125</v>
      </c>
      <c r="C1733" s="28">
        <v>1219.7614716709745</v>
      </c>
      <c r="D1733" s="39">
        <v>1.4570523325650118</v>
      </c>
      <c r="E1733" s="30">
        <v>0.16653274909294091</v>
      </c>
      <c r="F1733" s="30">
        <v>3.1989370012867027E-3</v>
      </c>
      <c r="G1733" s="30">
        <v>11.25326548588189</v>
      </c>
      <c r="H1733" s="30">
        <v>0.23451836304957574</v>
      </c>
      <c r="I1733" s="30">
        <v>0.48426111491985396</v>
      </c>
      <c r="J1733" s="30">
        <v>5.1564220681833495E-3</v>
      </c>
      <c r="K1733" s="28">
        <v>2524.0700000000002</v>
      </c>
      <c r="L1733" s="28">
        <v>32.405000000000001</v>
      </c>
      <c r="M1733" s="28">
        <v>2544.3392107866835</v>
      </c>
      <c r="N1733" s="28">
        <v>19.436047822765204</v>
      </c>
      <c r="O1733" s="28">
        <v>2545.7990827863487</v>
      </c>
      <c r="P1733" s="28">
        <v>22.395362745762213</v>
      </c>
      <c r="Q1733" s="31">
        <f t="shared" si="167"/>
        <v>-0.86087480879486478</v>
      </c>
      <c r="R1733" s="31">
        <f t="shared" si="168"/>
        <v>3.1394236414029137</v>
      </c>
      <c r="S1733" s="92">
        <f t="shared" si="171"/>
        <v>-0.86087480879486478</v>
      </c>
      <c r="T1733" s="32">
        <f t="shared" si="169"/>
        <v>2524.0700000000002</v>
      </c>
      <c r="U1733" s="32">
        <f t="shared" si="170"/>
        <v>32.405000000000001</v>
      </c>
    </row>
    <row r="1734" spans="1:21">
      <c r="A1734" s="6">
        <v>19.3</v>
      </c>
      <c r="B1734" s="28">
        <v>271.14793056342393</v>
      </c>
      <c r="C1734" s="28">
        <v>1225.2382092115718</v>
      </c>
      <c r="D1734" s="39">
        <v>0.22130221578537357</v>
      </c>
      <c r="E1734" s="30">
        <v>7.5077674383989171E-2</v>
      </c>
      <c r="F1734" s="30">
        <v>2.0928080482082207E-3</v>
      </c>
      <c r="G1734" s="30">
        <v>1.7128073848406427</v>
      </c>
      <c r="H1734" s="30">
        <v>4.5469592558080814E-2</v>
      </c>
      <c r="I1734" s="30">
        <v>0.16442720453639331</v>
      </c>
      <c r="J1734" s="30">
        <v>1.7439930067591665E-3</v>
      </c>
      <c r="K1734" s="28">
        <v>1072.2249999999999</v>
      </c>
      <c r="L1734" s="28">
        <v>56.329999999999927</v>
      </c>
      <c r="M1734" s="28">
        <v>1013.3360755916204</v>
      </c>
      <c r="N1734" s="28">
        <v>17.020514686592776</v>
      </c>
      <c r="O1734" s="28">
        <v>981.33309384386735</v>
      </c>
      <c r="P1734" s="28">
        <v>9.6549699412879022</v>
      </c>
      <c r="Q1734" s="31">
        <f t="shared" si="167"/>
        <v>8.4769433799932408</v>
      </c>
      <c r="R1734" s="31">
        <f t="shared" si="168"/>
        <v>9.7836211538450595</v>
      </c>
      <c r="S1734" s="92">
        <f t="shared" si="171"/>
        <v>8.4769433799932408</v>
      </c>
      <c r="T1734" s="32">
        <f t="shared" si="169"/>
        <v>981.33309384386735</v>
      </c>
      <c r="U1734" s="32">
        <f t="shared" si="170"/>
        <v>9.6549699412879022</v>
      </c>
    </row>
    <row r="1735" spans="1:21">
      <c r="A1735" s="6">
        <v>19.399999999999999</v>
      </c>
      <c r="B1735" s="28">
        <v>117.61769959482707</v>
      </c>
      <c r="C1735" s="28">
        <v>268.01152491856044</v>
      </c>
      <c r="D1735" s="39">
        <v>0.43885314122430774</v>
      </c>
      <c r="E1735" s="30">
        <v>7.8271707688175138E-2</v>
      </c>
      <c r="F1735" s="30">
        <v>4.0542916642054795E-3</v>
      </c>
      <c r="G1735" s="30">
        <v>1.6529099306120925</v>
      </c>
      <c r="H1735" s="30">
        <v>8.2775647197934787E-2</v>
      </c>
      <c r="I1735" s="30">
        <v>0.16309239595820324</v>
      </c>
      <c r="J1735" s="30">
        <v>1.0369377722895619E-2</v>
      </c>
      <c r="K1735" s="28">
        <v>1153.71</v>
      </c>
      <c r="L1735" s="28">
        <v>103.2375</v>
      </c>
      <c r="M1735" s="28">
        <v>990.66571007259915</v>
      </c>
      <c r="N1735" s="28">
        <v>31.692097714143529</v>
      </c>
      <c r="O1735" s="28">
        <v>973.93918842596543</v>
      </c>
      <c r="P1735" s="28">
        <v>57.47357214447868</v>
      </c>
      <c r="Q1735" s="31">
        <f t="shared" si="167"/>
        <v>15.581975676212789</v>
      </c>
      <c r="R1735" s="31">
        <f t="shared" si="168"/>
        <v>18.097436822371826</v>
      </c>
      <c r="S1735" s="92">
        <f t="shared" si="171"/>
        <v>15.581975676212789</v>
      </c>
      <c r="T1735" s="32">
        <f t="shared" si="169"/>
        <v>973.93918842596543</v>
      </c>
      <c r="U1735" s="32">
        <f t="shared" si="170"/>
        <v>57.47357214447868</v>
      </c>
    </row>
    <row r="1736" spans="1:21">
      <c r="A1736" s="6">
        <v>20.100000000000001</v>
      </c>
      <c r="B1736" s="28">
        <v>283.7530633986193</v>
      </c>
      <c r="C1736" s="28">
        <v>603.2968931115015</v>
      </c>
      <c r="D1736" s="39">
        <v>0.47033735236918578</v>
      </c>
      <c r="E1736" s="30">
        <v>7.4294026028290647E-2</v>
      </c>
      <c r="F1736" s="30">
        <v>2.2495672206891268E-3</v>
      </c>
      <c r="G1736" s="30">
        <v>1.7046083783136254</v>
      </c>
      <c r="H1736" s="30">
        <v>5.0698455044186297E-2</v>
      </c>
      <c r="I1736" s="30">
        <v>0.16545110939439681</v>
      </c>
      <c r="J1736" s="30">
        <v>2.089335112895357E-3</v>
      </c>
      <c r="K1736" s="28">
        <v>1050.0050000000001</v>
      </c>
      <c r="L1736" s="28">
        <v>61.11</v>
      </c>
      <c r="M1736" s="28">
        <v>1010.2626032936071</v>
      </c>
      <c r="N1736" s="28">
        <v>19.035799526742778</v>
      </c>
      <c r="O1736" s="28">
        <v>986.999068056532</v>
      </c>
      <c r="P1736" s="28">
        <v>11.556670051029414</v>
      </c>
      <c r="Q1736" s="31">
        <f t="shared" si="167"/>
        <v>6.0005363730142314</v>
      </c>
      <c r="R1736" s="31">
        <f t="shared" si="168"/>
        <v>11.160719052106023</v>
      </c>
      <c r="S1736" s="92">
        <f t="shared" si="171"/>
        <v>6.0005363730142314</v>
      </c>
      <c r="T1736" s="32">
        <f t="shared" si="169"/>
        <v>986.999068056532</v>
      </c>
      <c r="U1736" s="32">
        <f t="shared" si="170"/>
        <v>11.556670051029414</v>
      </c>
    </row>
    <row r="1737" spans="1:21">
      <c r="A1737" s="6">
        <v>20.2</v>
      </c>
      <c r="B1737" s="28">
        <v>656.80993884300085</v>
      </c>
      <c r="C1737" s="28">
        <v>990.51035898988914</v>
      </c>
      <c r="D1737" s="39">
        <v>0.66310254393786239</v>
      </c>
      <c r="E1737" s="30">
        <v>7.5395620882731232E-2</v>
      </c>
      <c r="F1737" s="30">
        <v>1.9650215447973027E-3</v>
      </c>
      <c r="G1737" s="30">
        <v>1.8122861727411506</v>
      </c>
      <c r="H1737" s="30">
        <v>4.7361316192748124E-2</v>
      </c>
      <c r="I1737" s="30">
        <v>0.1727525660997504</v>
      </c>
      <c r="J1737" s="30">
        <v>1.7103172565687782E-3</v>
      </c>
      <c r="K1737" s="28">
        <v>1079.6300000000001</v>
      </c>
      <c r="L1737" s="28">
        <v>52.939999999999941</v>
      </c>
      <c r="M1737" s="28">
        <v>1049.9037794288377</v>
      </c>
      <c r="N1737" s="28">
        <v>17.101540167451049</v>
      </c>
      <c r="O1737" s="28">
        <v>1027.2593478079314</v>
      </c>
      <c r="P1737" s="28">
        <v>9.4013192159235928</v>
      </c>
      <c r="Q1737" s="31">
        <f t="shared" si="167"/>
        <v>4.8507963091122601</v>
      </c>
      <c r="R1737" s="31">
        <f t="shared" si="168"/>
        <v>9.4924741914391326</v>
      </c>
      <c r="S1737" s="92">
        <f t="shared" si="171"/>
        <v>4.8507963091122601</v>
      </c>
      <c r="T1737" s="32">
        <f t="shared" si="169"/>
        <v>1079.6300000000001</v>
      </c>
      <c r="U1737" s="32">
        <f t="shared" si="170"/>
        <v>52.939999999999941</v>
      </c>
    </row>
    <row r="1738" spans="1:21">
      <c r="A1738" s="6">
        <v>20.3</v>
      </c>
      <c r="B1738" s="28">
        <v>434.4393807062296</v>
      </c>
      <c r="C1738" s="28">
        <v>584.9518275549791</v>
      </c>
      <c r="D1738" s="39">
        <v>0.74269257781812303</v>
      </c>
      <c r="E1738" s="30">
        <v>7.6050965662237818E-2</v>
      </c>
      <c r="F1738" s="30">
        <v>2.1371081273105197E-3</v>
      </c>
      <c r="G1738" s="30">
        <v>1.7928263036100041</v>
      </c>
      <c r="H1738" s="30">
        <v>5.1370402071476015E-2</v>
      </c>
      <c r="I1738" s="30">
        <v>0.17034312146799141</v>
      </c>
      <c r="J1738" s="30">
        <v>2.3041113244919808E-3</v>
      </c>
      <c r="K1738" s="28">
        <v>1098.1500000000001</v>
      </c>
      <c r="L1738" s="28">
        <v>56.327500000000001</v>
      </c>
      <c r="M1738" s="28">
        <v>1042.8533229724526</v>
      </c>
      <c r="N1738" s="28">
        <v>18.67875538806129</v>
      </c>
      <c r="O1738" s="28">
        <v>1014.0014312811812</v>
      </c>
      <c r="P1738" s="28">
        <v>12.69138497694928</v>
      </c>
      <c r="Q1738" s="31">
        <f t="shared" si="167"/>
        <v>7.6627572479915145</v>
      </c>
      <c r="R1738" s="31">
        <f t="shared" si="168"/>
        <v>9.7504529851497512</v>
      </c>
      <c r="S1738" s="92">
        <f t="shared" si="171"/>
        <v>7.6627572479915145</v>
      </c>
      <c r="T1738" s="32">
        <f t="shared" si="169"/>
        <v>1098.1500000000001</v>
      </c>
      <c r="U1738" s="32">
        <f t="shared" si="170"/>
        <v>56.327500000000001</v>
      </c>
    </row>
    <row r="1739" spans="1:21">
      <c r="A1739" s="6">
        <v>21.1</v>
      </c>
      <c r="B1739" s="28">
        <v>313.28190994988205</v>
      </c>
      <c r="C1739" s="28">
        <v>1769.8582918335746</v>
      </c>
      <c r="D1739" s="39">
        <v>0.17700960093551996</v>
      </c>
      <c r="E1739" s="30">
        <v>8.2066020483461913E-2</v>
      </c>
      <c r="F1739" s="30">
        <v>1.8667897566635582E-3</v>
      </c>
      <c r="G1739" s="30">
        <v>2.1277075242193684</v>
      </c>
      <c r="H1739" s="30">
        <v>5.3244332798093291E-2</v>
      </c>
      <c r="I1739" s="30">
        <v>0.18628018061615548</v>
      </c>
      <c r="J1739" s="30">
        <v>2.4406000738594479E-3</v>
      </c>
      <c r="K1739" s="28">
        <v>1247.2149999999999</v>
      </c>
      <c r="L1739" s="28">
        <v>16.6675</v>
      </c>
      <c r="M1739" s="28">
        <v>1157.841616311134</v>
      </c>
      <c r="N1739" s="28">
        <v>17.286979735782324</v>
      </c>
      <c r="O1739" s="28">
        <v>1101.1926682040844</v>
      </c>
      <c r="P1739" s="28">
        <v>13.262584492301926</v>
      </c>
      <c r="Q1739" s="31">
        <f t="shared" si="167"/>
        <v>11.707871681780247</v>
      </c>
      <c r="R1739" s="31">
        <f t="shared" si="168"/>
        <v>3.17677221012831</v>
      </c>
      <c r="S1739" s="92">
        <f t="shared" si="171"/>
        <v>11.707871681780247</v>
      </c>
      <c r="T1739" s="32">
        <f t="shared" si="169"/>
        <v>1247.2149999999999</v>
      </c>
      <c r="U1739" s="32">
        <f t="shared" si="170"/>
        <v>16.6675</v>
      </c>
    </row>
    <row r="1740" spans="1:21">
      <c r="A1740" s="6">
        <v>21.2</v>
      </c>
      <c r="B1740" s="33">
        <v>58.216005367432167</v>
      </c>
      <c r="C1740" s="28">
        <v>1677.1330291747342</v>
      </c>
      <c r="D1740" s="39">
        <v>3.4711620577932617E-2</v>
      </c>
      <c r="E1740" s="30">
        <v>7.7636034670239495E-2</v>
      </c>
      <c r="F1740" s="30">
        <v>2.146882886819529E-3</v>
      </c>
      <c r="G1740" s="30">
        <v>1.9226503128127026</v>
      </c>
      <c r="H1740" s="30">
        <v>5.2530599789104487E-2</v>
      </c>
      <c r="I1740" s="30">
        <v>0.17876799919332176</v>
      </c>
      <c r="J1740" s="30">
        <v>2.3736158173046813E-3</v>
      </c>
      <c r="K1740" s="28">
        <v>1138.895</v>
      </c>
      <c r="L1740" s="28">
        <v>54.164999999999999</v>
      </c>
      <c r="M1740" s="28">
        <v>1088.9890297984916</v>
      </c>
      <c r="N1740" s="28">
        <v>18.252072574882163</v>
      </c>
      <c r="O1740" s="28">
        <v>1060.2406096900706</v>
      </c>
      <c r="P1740" s="28">
        <v>12.980782782599363</v>
      </c>
      <c r="Q1740" s="31">
        <f t="shared" si="167"/>
        <v>6.906202091494773</v>
      </c>
      <c r="R1740" s="31">
        <f t="shared" si="168"/>
        <v>9.1436497242434029</v>
      </c>
      <c r="S1740" s="92">
        <f t="shared" si="171"/>
        <v>6.906202091494773</v>
      </c>
      <c r="T1740" s="32">
        <f t="shared" si="169"/>
        <v>1138.895</v>
      </c>
      <c r="U1740" s="32">
        <f t="shared" si="170"/>
        <v>54.164999999999999</v>
      </c>
    </row>
    <row r="1741" spans="1:21">
      <c r="A1741" s="6">
        <v>21.3</v>
      </c>
      <c r="B1741" s="28">
        <v>157.44327370853469</v>
      </c>
      <c r="C1741" s="28">
        <v>572.15081989711302</v>
      </c>
      <c r="D1741" s="39">
        <v>0.27517792203259783</v>
      </c>
      <c r="E1741" s="30">
        <v>7.4616114338258724E-2</v>
      </c>
      <c r="F1741" s="30">
        <v>2.4251586343953949E-3</v>
      </c>
      <c r="G1741" s="30">
        <v>1.8113736735849775</v>
      </c>
      <c r="H1741" s="30">
        <v>5.8454079617559725E-2</v>
      </c>
      <c r="I1741" s="30">
        <v>0.17531479552567827</v>
      </c>
      <c r="J1741" s="30">
        <v>2.2189077508986891E-3</v>
      </c>
      <c r="K1741" s="28">
        <v>1057.4100000000001</v>
      </c>
      <c r="L1741" s="28">
        <v>66.667500000000004</v>
      </c>
      <c r="M1741" s="28">
        <v>1049.5742658335139</v>
      </c>
      <c r="N1741" s="28">
        <v>21.114886848885362</v>
      </c>
      <c r="O1741" s="28">
        <v>1041.3281083000131</v>
      </c>
      <c r="P1741" s="28">
        <v>12.170369541077889</v>
      </c>
      <c r="Q1741" s="31">
        <f t="shared" si="167"/>
        <v>1.5208756962755143</v>
      </c>
      <c r="R1741" s="31">
        <f t="shared" si="168"/>
        <v>12.629362086094757</v>
      </c>
      <c r="S1741" s="92">
        <f t="shared" si="171"/>
        <v>1.5208756962755143</v>
      </c>
      <c r="T1741" s="32">
        <f t="shared" si="169"/>
        <v>1057.4100000000001</v>
      </c>
      <c r="U1741" s="32">
        <f t="shared" si="170"/>
        <v>66.667500000000004</v>
      </c>
    </row>
    <row r="1742" spans="1:21">
      <c r="A1742" s="6">
        <v>22.1</v>
      </c>
      <c r="B1742" s="28">
        <v>957.63412313264075</v>
      </c>
      <c r="C1742" s="28">
        <v>2092.6818242146746</v>
      </c>
      <c r="D1742" s="39">
        <v>0.4576109526310882</v>
      </c>
      <c r="E1742" s="30">
        <v>0.1852522763412538</v>
      </c>
      <c r="F1742" s="30">
        <v>4.6157813752474965E-3</v>
      </c>
      <c r="G1742" s="30">
        <v>13.37413719383995</v>
      </c>
      <c r="H1742" s="30">
        <v>0.35066248246203074</v>
      </c>
      <c r="I1742" s="30">
        <v>0.51870952257455771</v>
      </c>
      <c r="J1742" s="30">
        <v>5.4807071241170452E-3</v>
      </c>
      <c r="K1742" s="28">
        <v>2701.85</v>
      </c>
      <c r="L1742" s="28">
        <v>41.825000000000003</v>
      </c>
      <c r="M1742" s="28">
        <v>2706.4330238959978</v>
      </c>
      <c r="N1742" s="28">
        <v>24.775567145620016</v>
      </c>
      <c r="O1742" s="28">
        <v>2693.7049215071429</v>
      </c>
      <c r="P1742" s="28">
        <v>23.26387040108466</v>
      </c>
      <c r="Q1742" s="31">
        <f t="shared" si="167"/>
        <v>0.30146301581720492</v>
      </c>
      <c r="R1742" s="31">
        <f t="shared" si="168"/>
        <v>3.5345721669214507</v>
      </c>
      <c r="S1742" s="92">
        <f t="shared" si="171"/>
        <v>0.30146301581720492</v>
      </c>
      <c r="T1742" s="32">
        <f t="shared" si="169"/>
        <v>2701.85</v>
      </c>
      <c r="U1742" s="32">
        <f t="shared" si="170"/>
        <v>41.825000000000003</v>
      </c>
    </row>
    <row r="1743" spans="1:21">
      <c r="A1743" s="6">
        <v>23.1</v>
      </c>
      <c r="B1743" s="28">
        <v>146.85427240199223</v>
      </c>
      <c r="C1743" s="28">
        <v>1503.7620245846997</v>
      </c>
      <c r="D1743" s="39">
        <v>9.765792060252991E-2</v>
      </c>
      <c r="E1743" s="30">
        <v>9.4294283063568032E-2</v>
      </c>
      <c r="F1743" s="30">
        <v>2.2280177596973026E-3</v>
      </c>
      <c r="G1743" s="30">
        <v>3.8684096058054367</v>
      </c>
      <c r="H1743" s="30">
        <v>0.10398374657307141</v>
      </c>
      <c r="I1743" s="30">
        <v>0.29371336149534816</v>
      </c>
      <c r="J1743" s="30">
        <v>3.5394734385514677E-3</v>
      </c>
      <c r="K1743" s="28">
        <v>1513.885</v>
      </c>
      <c r="L1743" s="28">
        <v>44.44500000000005</v>
      </c>
      <c r="M1743" s="28">
        <v>1607.1151079953399</v>
      </c>
      <c r="N1743" s="28">
        <v>21.690737384324734</v>
      </c>
      <c r="O1743" s="28">
        <v>1660.0590363475396</v>
      </c>
      <c r="P1743" s="28">
        <v>17.636803777608861</v>
      </c>
      <c r="Q1743" s="31">
        <f t="shared" si="167"/>
        <v>-9.6555574794346732</v>
      </c>
      <c r="R1743" s="31">
        <f t="shared" si="168"/>
        <v>6.8472146358860115</v>
      </c>
      <c r="S1743" s="92">
        <f t="shared" si="171"/>
        <v>-9.6555574794346732</v>
      </c>
      <c r="T1743" s="32">
        <f t="shared" si="169"/>
        <v>1513.885</v>
      </c>
      <c r="U1743" s="32">
        <f t="shared" si="170"/>
        <v>44.44500000000005</v>
      </c>
    </row>
    <row r="1744" spans="1:21">
      <c r="A1744" s="6">
        <v>23.2</v>
      </c>
      <c r="B1744" s="28">
        <v>397.22147089447213</v>
      </c>
      <c r="C1744" s="28">
        <v>649.65361380144668</v>
      </c>
      <c r="D1744" s="39">
        <v>0.61143579048245655</v>
      </c>
      <c r="E1744" s="30">
        <v>6.7059539053809972E-2</v>
      </c>
      <c r="F1744" s="30">
        <v>2.6127596206076825E-3</v>
      </c>
      <c r="G1744" s="30">
        <v>0.98133117275372106</v>
      </c>
      <c r="H1744" s="30">
        <v>3.7663137490681578E-2</v>
      </c>
      <c r="I1744" s="30">
        <v>0.10548666669094099</v>
      </c>
      <c r="J1744" s="30">
        <v>1.4600209535041606E-3</v>
      </c>
      <c r="K1744" s="28">
        <v>838.88499999999999</v>
      </c>
      <c r="L1744" s="28">
        <v>76.849999999999994</v>
      </c>
      <c r="M1744" s="28">
        <v>694.28738211834388</v>
      </c>
      <c r="N1744" s="28">
        <v>19.30374854955528</v>
      </c>
      <c r="O1744" s="28">
        <v>646.48290318778686</v>
      </c>
      <c r="P1744" s="28">
        <v>8.5138116421543373</v>
      </c>
      <c r="Q1744" s="31">
        <f t="shared" si="167"/>
        <v>22.935455612177247</v>
      </c>
      <c r="R1744" s="31">
        <f t="shared" si="168"/>
        <v>14.264870187331551</v>
      </c>
      <c r="S1744" s="92">
        <f t="shared" si="171"/>
        <v>22.935455612177247</v>
      </c>
      <c r="T1744" s="32">
        <f t="shared" si="169"/>
        <v>646.48290318778686</v>
      </c>
      <c r="U1744" s="32">
        <f t="shared" si="170"/>
        <v>8.5138116421543373</v>
      </c>
    </row>
    <row r="1745" spans="1:21">
      <c r="A1745" s="6">
        <v>24.1</v>
      </c>
      <c r="B1745" s="28">
        <v>501.973613916565</v>
      </c>
      <c r="C1745" s="28">
        <v>1642.6485421331206</v>
      </c>
      <c r="D1745" s="39">
        <v>0.3055879581305378</v>
      </c>
      <c r="E1745" s="30">
        <v>7.5261304878025292E-2</v>
      </c>
      <c r="F1745" s="30">
        <v>1.7367549090708566E-3</v>
      </c>
      <c r="G1745" s="30">
        <v>1.5404093279456852</v>
      </c>
      <c r="H1745" s="30">
        <v>3.5898073615878552E-2</v>
      </c>
      <c r="I1745" s="30">
        <v>0.14709231176727494</v>
      </c>
      <c r="J1745" s="30">
        <v>1.390762446257186E-3</v>
      </c>
      <c r="K1745" s="28">
        <v>1075.93</v>
      </c>
      <c r="L1745" s="28">
        <v>46.76</v>
      </c>
      <c r="M1745" s="28">
        <v>946.66722930523417</v>
      </c>
      <c r="N1745" s="28">
        <v>14.349152956304977</v>
      </c>
      <c r="O1745" s="28">
        <v>884.64345502889614</v>
      </c>
      <c r="P1745" s="28">
        <v>7.8157922065313414</v>
      </c>
      <c r="Q1745" s="31">
        <f t="shared" si="167"/>
        <v>17.778716549506367</v>
      </c>
      <c r="R1745" s="31">
        <f t="shared" si="168"/>
        <v>7.2928652739994435</v>
      </c>
      <c r="S1745" s="92" t="str">
        <f t="shared" si="171"/>
        <v>X</v>
      </c>
      <c r="T1745" s="32">
        <f t="shared" si="169"/>
        <v>884.64345502889614</v>
      </c>
      <c r="U1745" s="32">
        <f t="shared" si="170"/>
        <v>7.8157922065313414</v>
      </c>
    </row>
    <row r="1746" spans="1:21">
      <c r="A1746" s="6">
        <v>25.1</v>
      </c>
      <c r="B1746" s="28">
        <v>355.76449406201027</v>
      </c>
      <c r="C1746" s="28">
        <v>669.35720259139555</v>
      </c>
      <c r="D1746" s="39">
        <v>0.53150170444820666</v>
      </c>
      <c r="E1746" s="30">
        <v>0.18022189680100806</v>
      </c>
      <c r="F1746" s="30">
        <v>3.6634268083045587E-3</v>
      </c>
      <c r="G1746" s="30">
        <v>13.184933824057991</v>
      </c>
      <c r="H1746" s="30">
        <v>0.27946296614760485</v>
      </c>
      <c r="I1746" s="30">
        <v>0.52466687471089424</v>
      </c>
      <c r="J1746" s="30">
        <v>4.8748028864583131E-3</v>
      </c>
      <c r="K1746" s="28">
        <v>2654.6350000000002</v>
      </c>
      <c r="L1746" s="28">
        <v>33.642500000000155</v>
      </c>
      <c r="M1746" s="28">
        <v>2692.979035431073</v>
      </c>
      <c r="N1746" s="28">
        <v>20.007050120849726</v>
      </c>
      <c r="O1746" s="28">
        <v>2718.942423108721</v>
      </c>
      <c r="P1746" s="28">
        <v>20.611128940085337</v>
      </c>
      <c r="Q1746" s="31">
        <f t="shared" si="167"/>
        <v>-2.4224581951462598</v>
      </c>
      <c r="R1746" s="31">
        <f t="shared" si="168"/>
        <v>3.0250046870080642</v>
      </c>
      <c r="S1746" s="92">
        <f t="shared" si="171"/>
        <v>-2.4224581951462598</v>
      </c>
      <c r="T1746" s="32">
        <f t="shared" si="169"/>
        <v>2654.6350000000002</v>
      </c>
      <c r="U1746" s="32">
        <f t="shared" si="170"/>
        <v>33.642500000000155</v>
      </c>
    </row>
    <row r="1747" spans="1:21">
      <c r="A1747" s="6">
        <v>26.1</v>
      </c>
      <c r="B1747" s="28">
        <v>272.60590165111159</v>
      </c>
      <c r="C1747" s="28">
        <v>569.94438477166875</v>
      </c>
      <c r="D1747" s="39">
        <v>0.47830263607268109</v>
      </c>
      <c r="E1747" s="30">
        <v>0.10783519574354931</v>
      </c>
      <c r="F1747" s="30">
        <v>2.5323268759436003E-3</v>
      </c>
      <c r="G1747" s="30">
        <v>4.9600317253190163</v>
      </c>
      <c r="H1747" s="30">
        <v>0.12239492169691987</v>
      </c>
      <c r="I1747" s="30">
        <v>0.32991566401130412</v>
      </c>
      <c r="J1747" s="30">
        <v>3.7897104575473927E-3</v>
      </c>
      <c r="K1747" s="28">
        <v>1764.81</v>
      </c>
      <c r="L1747" s="28">
        <v>42.440000000000055</v>
      </c>
      <c r="M1747" s="28">
        <v>1812.5357202652126</v>
      </c>
      <c r="N1747" s="28">
        <v>20.854789001180848</v>
      </c>
      <c r="O1747" s="28">
        <v>1837.9727942324839</v>
      </c>
      <c r="P1747" s="28">
        <v>18.36966811221771</v>
      </c>
      <c r="Q1747" s="31">
        <f t="shared" si="167"/>
        <v>-4.1456470799963618</v>
      </c>
      <c r="R1747" s="31">
        <f t="shared" si="168"/>
        <v>5.424349842361341</v>
      </c>
      <c r="S1747" s="92">
        <f t="shared" si="171"/>
        <v>-4.1456470799963618</v>
      </c>
      <c r="T1747" s="32">
        <f t="shared" si="169"/>
        <v>1764.81</v>
      </c>
      <c r="U1747" s="32">
        <f t="shared" si="170"/>
        <v>42.440000000000055</v>
      </c>
    </row>
    <row r="1748" spans="1:21">
      <c r="A1748" s="24" t="s">
        <v>3430</v>
      </c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26"/>
      <c r="R1748" s="26"/>
      <c r="S1748" s="92">
        <f t="shared" si="171"/>
        <v>0</v>
      </c>
      <c r="T1748" s="27"/>
      <c r="U1748" s="27"/>
    </row>
    <row r="1749" spans="1:21">
      <c r="A1749" s="6">
        <v>1.1000000000000001</v>
      </c>
      <c r="B1749" s="28">
        <v>153.03606336343015</v>
      </c>
      <c r="C1749" s="28">
        <v>496.6276694753937</v>
      </c>
      <c r="D1749" s="39">
        <v>0.30815049738386069</v>
      </c>
      <c r="E1749" s="30">
        <v>7.588639912845703E-2</v>
      </c>
      <c r="F1749" s="30">
        <v>1.8750181828663614E-3</v>
      </c>
      <c r="G1749" s="30">
        <v>2.0084456116828626</v>
      </c>
      <c r="H1749" s="30">
        <v>4.8108260099183356E-2</v>
      </c>
      <c r="I1749" s="30">
        <v>0.18988843907641673</v>
      </c>
      <c r="J1749" s="30">
        <v>1.9260477162722884E-3</v>
      </c>
      <c r="K1749" s="28">
        <v>1092.28</v>
      </c>
      <c r="L1749" s="28">
        <v>50</v>
      </c>
      <c r="M1749" s="28">
        <v>1118.3667942300115</v>
      </c>
      <c r="N1749" s="28">
        <v>16.238444269197544</v>
      </c>
      <c r="O1749" s="28">
        <v>1120.7706949458588</v>
      </c>
      <c r="P1749" s="28">
        <v>10.434685933378319</v>
      </c>
      <c r="Q1749" s="31">
        <f t="shared" ref="Q1749:Q1796" si="172">(1-O1749/K1749)*100</f>
        <v>-2.6083691860931957</v>
      </c>
      <c r="R1749" s="31">
        <f t="shared" ref="R1749:R1796" si="173">SQRT((2*P1749)^2*(-1/K1749)^2+(2*L1749)^2*(O1749/K1749^2)^2)*100</f>
        <v>9.5862928574995614</v>
      </c>
      <c r="S1749" s="92">
        <f t="shared" si="171"/>
        <v>-2.6083691860931957</v>
      </c>
      <c r="T1749" s="32">
        <f t="shared" ref="T1749:T1796" si="174">IF(O1749&lt;=1000,O1749,K1749)</f>
        <v>1092.28</v>
      </c>
      <c r="U1749" s="32">
        <f t="shared" ref="U1749:U1796" si="175">IF(T1749&lt;=1000,P1749,L1749)</f>
        <v>50</v>
      </c>
    </row>
    <row r="1750" spans="1:21">
      <c r="A1750" s="6">
        <v>1.2</v>
      </c>
      <c r="B1750" s="28">
        <v>132.81272263574249</v>
      </c>
      <c r="C1750" s="28">
        <v>5368.1037316079364</v>
      </c>
      <c r="D1750" s="39">
        <v>2.4741087221122008E-2</v>
      </c>
      <c r="E1750" s="30">
        <v>6.6310944698535462E-2</v>
      </c>
      <c r="F1750" s="30">
        <v>1.3298882443783498E-3</v>
      </c>
      <c r="G1750" s="30">
        <v>0.9223237882469153</v>
      </c>
      <c r="H1750" s="30">
        <v>1.8457903670997131E-2</v>
      </c>
      <c r="I1750" s="30">
        <v>9.9400922534092273E-2</v>
      </c>
      <c r="J1750" s="30">
        <v>8.5999285744587002E-4</v>
      </c>
      <c r="K1750" s="28">
        <v>816.66499999999996</v>
      </c>
      <c r="L1750" s="28">
        <v>41.814999999999998</v>
      </c>
      <c r="M1750" s="28">
        <v>663.58812061528147</v>
      </c>
      <c r="N1750" s="28">
        <v>9.7498760127693913</v>
      </c>
      <c r="O1750" s="28">
        <v>610.89711889851515</v>
      </c>
      <c r="P1750" s="28">
        <v>5.0426292809842153</v>
      </c>
      <c r="Q1750" s="31">
        <f t="shared" si="172"/>
        <v>25.196118494301189</v>
      </c>
      <c r="R1750" s="31">
        <f t="shared" si="173"/>
        <v>7.7591436422870226</v>
      </c>
      <c r="S1750" s="92" t="str">
        <f t="shared" si="171"/>
        <v>X</v>
      </c>
      <c r="T1750" s="32">
        <f t="shared" si="174"/>
        <v>610.89711889851515</v>
      </c>
      <c r="U1750" s="32">
        <f t="shared" si="175"/>
        <v>5.0426292809842153</v>
      </c>
    </row>
    <row r="1751" spans="1:21">
      <c r="A1751" s="6">
        <v>1.3</v>
      </c>
      <c r="B1751" s="28">
        <v>254.92329422481981</v>
      </c>
      <c r="C1751" s="28">
        <v>467.34764988948899</v>
      </c>
      <c r="D1751" s="39">
        <v>0.54546822752847923</v>
      </c>
      <c r="E1751" s="30">
        <v>7.4729256371134187E-2</v>
      </c>
      <c r="F1751" s="30">
        <v>2.0242627013305984E-3</v>
      </c>
      <c r="G1751" s="30">
        <v>1.9769342845068851</v>
      </c>
      <c r="H1751" s="30">
        <v>5.3983599380899985E-2</v>
      </c>
      <c r="I1751" s="30">
        <v>0.18953901583003122</v>
      </c>
      <c r="J1751" s="30">
        <v>2.3000858911412666E-3</v>
      </c>
      <c r="K1751" s="28">
        <v>1061.115</v>
      </c>
      <c r="L1751" s="28">
        <v>54.472499999999997</v>
      </c>
      <c r="M1751" s="28">
        <v>1107.6752880017737</v>
      </c>
      <c r="N1751" s="28">
        <v>18.414931694149345</v>
      </c>
      <c r="O1751" s="28">
        <v>1118.8773596541209</v>
      </c>
      <c r="P1751" s="28">
        <v>12.464765417665376</v>
      </c>
      <c r="Q1751" s="31">
        <f t="shared" si="172"/>
        <v>-5.4435532109263329</v>
      </c>
      <c r="R1751" s="31">
        <f t="shared" si="173"/>
        <v>11.077911624699144</v>
      </c>
      <c r="S1751" s="92">
        <f t="shared" si="171"/>
        <v>-5.4435532109263329</v>
      </c>
      <c r="T1751" s="32">
        <f t="shared" si="174"/>
        <v>1061.115</v>
      </c>
      <c r="U1751" s="32">
        <f t="shared" si="175"/>
        <v>54.472499999999997</v>
      </c>
    </row>
    <row r="1752" spans="1:21">
      <c r="A1752" s="6">
        <v>1.4</v>
      </c>
      <c r="B1752" s="28">
        <v>1191.8288040295511</v>
      </c>
      <c r="C1752" s="28">
        <v>1542.3037817103755</v>
      </c>
      <c r="D1752" s="39">
        <v>0.77275878991092362</v>
      </c>
      <c r="E1752" s="30">
        <v>0.16066757537163573</v>
      </c>
      <c r="F1752" s="30">
        <v>3.2418199422341878E-3</v>
      </c>
      <c r="G1752" s="30">
        <v>10.63522921545445</v>
      </c>
      <c r="H1752" s="30">
        <v>0.21576467802290528</v>
      </c>
      <c r="I1752" s="30">
        <v>0.47291387215389608</v>
      </c>
      <c r="J1752" s="30">
        <v>4.926357251119646E-3</v>
      </c>
      <c r="K1752" s="28">
        <v>2462.65</v>
      </c>
      <c r="L1752" s="28">
        <v>35.032499999999999</v>
      </c>
      <c r="M1752" s="28">
        <v>2491.7880865837164</v>
      </c>
      <c r="N1752" s="28">
        <v>18.831508322871287</v>
      </c>
      <c r="O1752" s="28">
        <v>2496.3266058221097</v>
      </c>
      <c r="P1752" s="28">
        <v>21.56097397787903</v>
      </c>
      <c r="Q1752" s="31">
        <f t="shared" si="172"/>
        <v>-1.367494602241881</v>
      </c>
      <c r="R1752" s="31">
        <f t="shared" si="173"/>
        <v>3.3739685812817868</v>
      </c>
      <c r="S1752" s="92">
        <f t="shared" si="171"/>
        <v>-1.367494602241881</v>
      </c>
      <c r="T1752" s="32">
        <f t="shared" si="174"/>
        <v>2462.65</v>
      </c>
      <c r="U1752" s="32">
        <f t="shared" si="175"/>
        <v>35.032499999999999</v>
      </c>
    </row>
    <row r="1753" spans="1:21">
      <c r="A1753" s="6">
        <v>2.1</v>
      </c>
      <c r="B1753" s="28">
        <v>245.75035561591585</v>
      </c>
      <c r="C1753" s="28">
        <v>613.93698312869947</v>
      </c>
      <c r="D1753" s="39">
        <v>0.4002859615388234</v>
      </c>
      <c r="E1753" s="30">
        <v>0.16489937462513535</v>
      </c>
      <c r="F1753" s="30">
        <v>3.8872594534977351E-3</v>
      </c>
      <c r="G1753" s="30">
        <v>10.925291907714229</v>
      </c>
      <c r="H1753" s="30">
        <v>0.25319147487221327</v>
      </c>
      <c r="I1753" s="30">
        <v>0.47481163054959263</v>
      </c>
      <c r="J1753" s="30">
        <v>6.0501927725966241E-3</v>
      </c>
      <c r="K1753" s="28">
        <v>2506.48</v>
      </c>
      <c r="L1753" s="28">
        <v>39.507499999999936</v>
      </c>
      <c r="M1753" s="28">
        <v>2516.7908972017312</v>
      </c>
      <c r="N1753" s="28">
        <v>21.561314779196437</v>
      </c>
      <c r="O1753" s="28">
        <v>2504.6270654919454</v>
      </c>
      <c r="P1753" s="28">
        <v>26.445592426925487</v>
      </c>
      <c r="Q1753" s="31">
        <f t="shared" si="172"/>
        <v>7.392576473997936E-2</v>
      </c>
      <c r="R1753" s="31">
        <f t="shared" si="173"/>
        <v>3.7915657227634973</v>
      </c>
      <c r="S1753" s="92">
        <f t="shared" si="171"/>
        <v>7.392576473997936E-2</v>
      </c>
      <c r="T1753" s="32">
        <f t="shared" si="174"/>
        <v>2506.48</v>
      </c>
      <c r="U1753" s="32">
        <f t="shared" si="175"/>
        <v>39.507499999999936</v>
      </c>
    </row>
    <row r="1754" spans="1:21">
      <c r="A1754" s="6">
        <v>2.2000000000000002</v>
      </c>
      <c r="B1754" s="28">
        <v>716.90652168755344</v>
      </c>
      <c r="C1754" s="28">
        <v>746.75724338542273</v>
      </c>
      <c r="D1754" s="39">
        <v>0.96002620401438477</v>
      </c>
      <c r="E1754" s="30">
        <v>8.6216509362825391E-2</v>
      </c>
      <c r="F1754" s="30">
        <v>2.6981609485181085E-3</v>
      </c>
      <c r="G1754" s="30">
        <v>2.6115452096202398</v>
      </c>
      <c r="H1754" s="30">
        <v>7.4259323089304635E-2</v>
      </c>
      <c r="I1754" s="30">
        <v>0.21751628818569074</v>
      </c>
      <c r="J1754" s="30">
        <v>2.7854246273573383E-3</v>
      </c>
      <c r="K1754" s="28">
        <v>1342.9</v>
      </c>
      <c r="L1754" s="28">
        <v>60.494999999999891</v>
      </c>
      <c r="M1754" s="28">
        <v>1303.8896447879749</v>
      </c>
      <c r="N1754" s="28">
        <v>20.880892435157421</v>
      </c>
      <c r="O1754" s="28">
        <v>1268.7378196404334</v>
      </c>
      <c r="P1754" s="28">
        <v>14.748083719731881</v>
      </c>
      <c r="Q1754" s="31">
        <f t="shared" si="172"/>
        <v>5.5225393074366469</v>
      </c>
      <c r="R1754" s="31">
        <f t="shared" si="173"/>
        <v>8.7908674552326929</v>
      </c>
      <c r="S1754" s="92">
        <f t="shared" si="171"/>
        <v>5.5225393074366469</v>
      </c>
      <c r="T1754" s="32">
        <f t="shared" si="174"/>
        <v>1342.9</v>
      </c>
      <c r="U1754" s="32">
        <f t="shared" si="175"/>
        <v>60.494999999999891</v>
      </c>
    </row>
    <row r="1755" spans="1:21">
      <c r="A1755" s="6">
        <v>2.2999999999999998</v>
      </c>
      <c r="B1755" s="28">
        <v>336.72962243179154</v>
      </c>
      <c r="C1755" s="28">
        <v>312.809067235013</v>
      </c>
      <c r="D1755" s="39">
        <v>1.0764701464961277</v>
      </c>
      <c r="E1755" s="30">
        <v>7.9610730470522667E-2</v>
      </c>
      <c r="F1755" s="30">
        <v>3.4486986788756181E-3</v>
      </c>
      <c r="G1755" s="30">
        <v>1.9665782349369989</v>
      </c>
      <c r="H1755" s="30">
        <v>8.2457773799325548E-2</v>
      </c>
      <c r="I1755" s="30">
        <v>0.18270989315349351</v>
      </c>
      <c r="J1755" s="30">
        <v>6.1386403922207627E-3</v>
      </c>
      <c r="K1755" s="28">
        <v>1187.04</v>
      </c>
      <c r="L1755" s="28">
        <v>86.569999999999936</v>
      </c>
      <c r="M1755" s="28">
        <v>1104.1368524927666</v>
      </c>
      <c r="N1755" s="28">
        <v>28.230436426577853</v>
      </c>
      <c r="O1755" s="28">
        <v>1081.7619669836199</v>
      </c>
      <c r="P1755" s="28">
        <v>33.459239724575809</v>
      </c>
      <c r="Q1755" s="31">
        <f t="shared" si="172"/>
        <v>8.868954122555273</v>
      </c>
      <c r="R1755" s="31">
        <f t="shared" si="173"/>
        <v>14.438295960380735</v>
      </c>
      <c r="S1755" s="92">
        <f t="shared" si="171"/>
        <v>8.868954122555273</v>
      </c>
      <c r="T1755" s="32">
        <f t="shared" si="174"/>
        <v>1187.04</v>
      </c>
      <c r="U1755" s="32">
        <f t="shared" si="175"/>
        <v>86.569999999999936</v>
      </c>
    </row>
    <row r="1756" spans="1:21">
      <c r="A1756" s="6">
        <v>2.4</v>
      </c>
      <c r="B1756" s="33">
        <v>84.599171304715043</v>
      </c>
      <c r="C1756" s="28">
        <v>146.64136817706901</v>
      </c>
      <c r="D1756" s="39">
        <v>0.57691204300932186</v>
      </c>
      <c r="E1756" s="30">
        <v>0.20284115149676568</v>
      </c>
      <c r="F1756" s="30">
        <v>5.1682629586336463E-3</v>
      </c>
      <c r="G1756" s="30">
        <v>13.977971783118067</v>
      </c>
      <c r="H1756" s="30">
        <v>0.35184273393257126</v>
      </c>
      <c r="I1756" s="30">
        <v>0.49631768062470688</v>
      </c>
      <c r="J1756" s="30">
        <v>7.5248331932258146E-3</v>
      </c>
      <c r="K1756" s="28">
        <v>2849.07</v>
      </c>
      <c r="L1756" s="28">
        <v>41.357500000000073</v>
      </c>
      <c r="M1756" s="28">
        <v>2748.2160470497051</v>
      </c>
      <c r="N1756" s="28">
        <v>23.856426554134714</v>
      </c>
      <c r="O1756" s="28">
        <v>2597.9513964046014</v>
      </c>
      <c r="P1756" s="28">
        <v>32.418650778961137</v>
      </c>
      <c r="Q1756" s="31">
        <f t="shared" si="172"/>
        <v>8.8140552389165183</v>
      </c>
      <c r="R1756" s="31">
        <f t="shared" si="173"/>
        <v>3.4910400075746058</v>
      </c>
      <c r="S1756" s="92">
        <f t="shared" si="171"/>
        <v>8.8140552389165183</v>
      </c>
      <c r="T1756" s="32">
        <f t="shared" si="174"/>
        <v>2849.07</v>
      </c>
      <c r="U1756" s="32">
        <f t="shared" si="175"/>
        <v>41.357500000000073</v>
      </c>
    </row>
    <row r="1757" spans="1:21">
      <c r="A1757" s="6">
        <v>2.5</v>
      </c>
      <c r="B1757" s="28">
        <v>668.52045714957001</v>
      </c>
      <c r="C1757" s="28">
        <v>1164.4673446825273</v>
      </c>
      <c r="D1757" s="39">
        <v>0.57409978923181482</v>
      </c>
      <c r="E1757" s="30">
        <v>7.3849760977357612E-2</v>
      </c>
      <c r="F1757" s="30">
        <v>1.6856051276091847E-3</v>
      </c>
      <c r="G1757" s="30">
        <v>1.6797065152633024</v>
      </c>
      <c r="H1757" s="30">
        <v>3.7290359686923201E-2</v>
      </c>
      <c r="I1757" s="30">
        <v>0.1630320770663779</v>
      </c>
      <c r="J1757" s="30">
        <v>1.592221568788278E-3</v>
      </c>
      <c r="K1757" s="28">
        <v>1038.895</v>
      </c>
      <c r="L1757" s="28">
        <v>46.297499999999999</v>
      </c>
      <c r="M1757" s="28">
        <v>1000.8704668691485</v>
      </c>
      <c r="N1757" s="28">
        <v>14.130817487692696</v>
      </c>
      <c r="O1757" s="28">
        <v>973.60486361720427</v>
      </c>
      <c r="P1757" s="28">
        <v>8.825316443935435</v>
      </c>
      <c r="Q1757" s="31">
        <f t="shared" si="172"/>
        <v>6.2845750901482589</v>
      </c>
      <c r="R1757" s="31">
        <f t="shared" si="173"/>
        <v>8.5237409205025116</v>
      </c>
      <c r="S1757" s="92">
        <f t="shared" si="171"/>
        <v>6.2845750901482589</v>
      </c>
      <c r="T1757" s="32">
        <f t="shared" si="174"/>
        <v>973.60486361720427</v>
      </c>
      <c r="U1757" s="32">
        <f t="shared" si="175"/>
        <v>8.825316443935435</v>
      </c>
    </row>
    <row r="1758" spans="1:21">
      <c r="A1758" s="6">
        <v>3.1</v>
      </c>
      <c r="B1758" s="28">
        <v>443.80716559991203</v>
      </c>
      <c r="C1758" s="28">
        <v>539.97120719109068</v>
      </c>
      <c r="D1758" s="39">
        <v>0.82190894567986272</v>
      </c>
      <c r="E1758" s="30">
        <v>6.4116416323147435E-2</v>
      </c>
      <c r="F1758" s="30">
        <v>2.242624382797492E-3</v>
      </c>
      <c r="G1758" s="30">
        <v>0.8564801877664594</v>
      </c>
      <c r="H1758" s="30">
        <v>3.068170450150005E-2</v>
      </c>
      <c r="I1758" s="30">
        <v>9.5874185271476592E-2</v>
      </c>
      <c r="J1758" s="30">
        <v>1.2618999628706226E-3</v>
      </c>
      <c r="K1758" s="28">
        <v>746.3</v>
      </c>
      <c r="L1758" s="28">
        <v>41.662500000000001</v>
      </c>
      <c r="M1758" s="28">
        <v>628.1995458782651</v>
      </c>
      <c r="N1758" s="28">
        <v>16.78257589792554</v>
      </c>
      <c r="O1758" s="28">
        <v>590.18460903209598</v>
      </c>
      <c r="P1758" s="28">
        <v>7.4230541441838795</v>
      </c>
      <c r="Q1758" s="31">
        <f t="shared" si="172"/>
        <v>20.918583809179147</v>
      </c>
      <c r="R1758" s="31">
        <f t="shared" si="173"/>
        <v>9.0508253392401823</v>
      </c>
      <c r="S1758" s="92" t="str">
        <f t="shared" si="171"/>
        <v>X</v>
      </c>
      <c r="T1758" s="32">
        <f t="shared" si="174"/>
        <v>590.18460903209598</v>
      </c>
      <c r="U1758" s="32">
        <f t="shared" si="175"/>
        <v>7.4230541441838795</v>
      </c>
    </row>
    <row r="1759" spans="1:21">
      <c r="A1759" s="6">
        <v>3.2</v>
      </c>
      <c r="B1759" s="28">
        <v>504.71848618357194</v>
      </c>
      <c r="C1759" s="28">
        <v>311.66393097439681</v>
      </c>
      <c r="D1759" s="39">
        <v>1.6194318174888021</v>
      </c>
      <c r="E1759" s="30">
        <v>7.6304672572186927E-2</v>
      </c>
      <c r="F1759" s="30">
        <v>2.6609249072446603E-3</v>
      </c>
      <c r="G1759" s="30">
        <v>1.6146790883146354</v>
      </c>
      <c r="H1759" s="30">
        <v>5.6862795817721815E-2</v>
      </c>
      <c r="I1759" s="30">
        <v>0.15202578522700311</v>
      </c>
      <c r="J1759" s="30">
        <v>1.8961271125621725E-3</v>
      </c>
      <c r="K1759" s="28">
        <v>1102.7750000000001</v>
      </c>
      <c r="L1759" s="28">
        <v>70.369999999999891</v>
      </c>
      <c r="M1759" s="28">
        <v>975.92665930087833</v>
      </c>
      <c r="N1759" s="28">
        <v>22.085549422965983</v>
      </c>
      <c r="O1759" s="28">
        <v>912.30907353911334</v>
      </c>
      <c r="P1759" s="28">
        <v>10.610206736580835</v>
      </c>
      <c r="Q1759" s="31">
        <f t="shared" si="172"/>
        <v>17.271512907065055</v>
      </c>
      <c r="R1759" s="31">
        <f t="shared" si="173"/>
        <v>10.73202117488899</v>
      </c>
      <c r="S1759" s="92">
        <f t="shared" si="171"/>
        <v>17.271512907065055</v>
      </c>
      <c r="T1759" s="32">
        <f t="shared" si="174"/>
        <v>912.30907353911334</v>
      </c>
      <c r="U1759" s="32">
        <f t="shared" si="175"/>
        <v>10.610206736580835</v>
      </c>
    </row>
    <row r="1760" spans="1:21">
      <c r="A1760" s="6">
        <v>3.3</v>
      </c>
      <c r="B1760" s="28">
        <v>546.06634540319931</v>
      </c>
      <c r="C1760" s="28">
        <v>430.28400555148147</v>
      </c>
      <c r="D1760" s="39">
        <v>1.2690835317090703</v>
      </c>
      <c r="E1760" s="30">
        <v>6.3395526240444505E-2</v>
      </c>
      <c r="F1760" s="30">
        <v>3.7264107189475528E-3</v>
      </c>
      <c r="G1760" s="30">
        <v>0.7313358496740372</v>
      </c>
      <c r="H1760" s="30">
        <v>4.4240259296070464E-2</v>
      </c>
      <c r="I1760" s="30">
        <v>8.2785314499946902E-2</v>
      </c>
      <c r="J1760" s="30">
        <v>1.3608004632990822E-3</v>
      </c>
      <c r="K1760" s="28">
        <v>720.38</v>
      </c>
      <c r="L1760" s="28">
        <v>125.91</v>
      </c>
      <c r="M1760" s="28">
        <v>557.33693251096724</v>
      </c>
      <c r="N1760" s="28">
        <v>25.951400620820493</v>
      </c>
      <c r="O1760" s="28">
        <v>512.72661494214253</v>
      </c>
      <c r="P1760" s="28">
        <v>8.1015949390971684</v>
      </c>
      <c r="Q1760" s="31">
        <f t="shared" si="172"/>
        <v>28.825534448188105</v>
      </c>
      <c r="R1760" s="31">
        <f t="shared" si="173"/>
        <v>24.981601755008093</v>
      </c>
      <c r="S1760" s="92">
        <f t="shared" si="171"/>
        <v>28.825534448188105</v>
      </c>
      <c r="T1760" s="32">
        <f t="shared" si="174"/>
        <v>512.72661494214253</v>
      </c>
      <c r="U1760" s="32">
        <f t="shared" si="175"/>
        <v>8.1015949390971684</v>
      </c>
    </row>
    <row r="1761" spans="1:21">
      <c r="A1761" s="6">
        <v>3.4</v>
      </c>
      <c r="B1761" s="28">
        <v>171.20663940308918</v>
      </c>
      <c r="C1761" s="28">
        <v>1453.3823961772503</v>
      </c>
      <c r="D1761" s="39">
        <v>0.11779875678514089</v>
      </c>
      <c r="E1761" s="30">
        <v>8.0951281671895983E-2</v>
      </c>
      <c r="F1761" s="30">
        <v>2.1917646427662796E-3</v>
      </c>
      <c r="G1761" s="30">
        <v>1.7760540151332744</v>
      </c>
      <c r="H1761" s="30">
        <v>5.5511686358077572E-2</v>
      </c>
      <c r="I1761" s="30">
        <v>0.15675374762555602</v>
      </c>
      <c r="J1761" s="30">
        <v>2.3156324640141723E-3</v>
      </c>
      <c r="K1761" s="28">
        <v>1220.3699999999999</v>
      </c>
      <c r="L1761" s="28">
        <v>52.927499999999895</v>
      </c>
      <c r="M1761" s="28">
        <v>1036.7370669201309</v>
      </c>
      <c r="N1761" s="28">
        <v>20.306932053622916</v>
      </c>
      <c r="O1761" s="28">
        <v>938.71128824112304</v>
      </c>
      <c r="P1761" s="28">
        <v>12.90468773255725</v>
      </c>
      <c r="Q1761" s="31">
        <f t="shared" si="172"/>
        <v>23.079780046942886</v>
      </c>
      <c r="R1761" s="31">
        <f t="shared" si="173"/>
        <v>6.9992281543723323</v>
      </c>
      <c r="S1761" s="92" t="str">
        <f t="shared" si="171"/>
        <v>X</v>
      </c>
      <c r="T1761" s="32">
        <f t="shared" si="174"/>
        <v>938.71128824112304</v>
      </c>
      <c r="U1761" s="32">
        <f t="shared" si="175"/>
        <v>12.90468773255725</v>
      </c>
    </row>
    <row r="1762" spans="1:21">
      <c r="A1762" s="6">
        <v>3.5</v>
      </c>
      <c r="B1762" s="28">
        <v>1376.4261537580721</v>
      </c>
      <c r="C1762" s="28">
        <v>825.75456339062032</v>
      </c>
      <c r="D1762" s="39">
        <v>1.6668707807152119</v>
      </c>
      <c r="E1762" s="30">
        <v>7.5457589871732025E-2</v>
      </c>
      <c r="F1762" s="30">
        <v>2.0571342662145174E-3</v>
      </c>
      <c r="G1762" s="30">
        <v>1.6573018387613929</v>
      </c>
      <c r="H1762" s="30">
        <v>4.4715608747296486E-2</v>
      </c>
      <c r="I1762" s="30">
        <v>0.1578005430087791</v>
      </c>
      <c r="J1762" s="30">
        <v>1.6507594057753646E-3</v>
      </c>
      <c r="K1762" s="28">
        <v>1080.5550000000001</v>
      </c>
      <c r="L1762" s="28">
        <v>59.727499999999999</v>
      </c>
      <c r="M1762" s="28">
        <v>992.34529285263147</v>
      </c>
      <c r="N1762" s="28">
        <v>17.087918629273815</v>
      </c>
      <c r="O1762" s="28">
        <v>944.54228308240113</v>
      </c>
      <c r="P1762" s="28">
        <v>9.1911220111834382</v>
      </c>
      <c r="Q1762" s="31">
        <f t="shared" si="172"/>
        <v>12.587301610524126</v>
      </c>
      <c r="R1762" s="31">
        <f t="shared" si="173"/>
        <v>9.8120437421631657</v>
      </c>
      <c r="S1762" s="92">
        <f t="shared" si="171"/>
        <v>12.587301610524126</v>
      </c>
      <c r="T1762" s="32">
        <f t="shared" si="174"/>
        <v>944.54228308240113</v>
      </c>
      <c r="U1762" s="32">
        <f t="shared" si="175"/>
        <v>9.1911220111834382</v>
      </c>
    </row>
    <row r="1763" spans="1:21">
      <c r="A1763" s="6">
        <v>4.0999999999999996</v>
      </c>
      <c r="B1763" s="28">
        <v>168.79284843668091</v>
      </c>
      <c r="C1763" s="28">
        <v>264.61372921559621</v>
      </c>
      <c r="D1763" s="39">
        <v>0.63788394100729195</v>
      </c>
      <c r="E1763" s="30">
        <v>0.14945104926956113</v>
      </c>
      <c r="F1763" s="30">
        <v>3.7493936634404434E-3</v>
      </c>
      <c r="G1763" s="30">
        <v>8.1967500698122429</v>
      </c>
      <c r="H1763" s="30">
        <v>0.21401898511582684</v>
      </c>
      <c r="I1763" s="30">
        <v>0.39540000901799294</v>
      </c>
      <c r="J1763" s="30">
        <v>6.9501550479879248E-3</v>
      </c>
      <c r="K1763" s="28">
        <v>2339.8200000000002</v>
      </c>
      <c r="L1763" s="28">
        <v>43.672500000000127</v>
      </c>
      <c r="M1763" s="28">
        <v>2252.9828586739895</v>
      </c>
      <c r="N1763" s="28">
        <v>23.633401986497347</v>
      </c>
      <c r="O1763" s="28">
        <v>2147.8234906408193</v>
      </c>
      <c r="P1763" s="28">
        <v>32.108318962825479</v>
      </c>
      <c r="Q1763" s="31">
        <f t="shared" si="172"/>
        <v>8.2056102332307983</v>
      </c>
      <c r="R1763" s="31">
        <f t="shared" si="173"/>
        <v>4.3902600603364563</v>
      </c>
      <c r="S1763" s="92">
        <f t="shared" si="171"/>
        <v>8.2056102332307983</v>
      </c>
      <c r="T1763" s="32">
        <f t="shared" si="174"/>
        <v>2339.8200000000002</v>
      </c>
      <c r="U1763" s="32">
        <f t="shared" si="175"/>
        <v>43.672500000000127</v>
      </c>
    </row>
    <row r="1764" spans="1:21">
      <c r="A1764" s="6">
        <v>4.2</v>
      </c>
      <c r="B1764" s="28">
        <v>721.17320912194168</v>
      </c>
      <c r="C1764" s="28">
        <v>658.93344616727268</v>
      </c>
      <c r="D1764" s="39">
        <v>1.0944553100418417</v>
      </c>
      <c r="E1764" s="30">
        <v>0.45653378871453426</v>
      </c>
      <c r="F1764" s="30">
        <v>8.960828635075184E-3</v>
      </c>
      <c r="G1764" s="30">
        <v>57.246210538958785</v>
      </c>
      <c r="H1764" s="30">
        <v>1.1535524195667162</v>
      </c>
      <c r="I1764" s="30">
        <v>0.89641888733329611</v>
      </c>
      <c r="J1764" s="30">
        <v>8.762366050230265E-3</v>
      </c>
      <c r="K1764" s="28">
        <v>4106.6350000000002</v>
      </c>
      <c r="L1764" s="28">
        <v>29.014999999999873</v>
      </c>
      <c r="M1764" s="28">
        <v>4127.2062092749784</v>
      </c>
      <c r="N1764" s="28">
        <v>20.112050928384633</v>
      </c>
      <c r="O1764" s="28">
        <v>4125.4943533842625</v>
      </c>
      <c r="P1764" s="28">
        <v>29.785741497571962</v>
      </c>
      <c r="Q1764" s="31">
        <f t="shared" si="172"/>
        <v>-0.45924104246573005</v>
      </c>
      <c r="R1764" s="31">
        <f t="shared" si="173"/>
        <v>2.02964530012841</v>
      </c>
      <c r="S1764" s="92">
        <f t="shared" si="171"/>
        <v>-0.45924104246573005</v>
      </c>
      <c r="T1764" s="32">
        <f t="shared" si="174"/>
        <v>4106.6350000000002</v>
      </c>
      <c r="U1764" s="32">
        <f t="shared" si="175"/>
        <v>29.014999999999873</v>
      </c>
    </row>
    <row r="1765" spans="1:21">
      <c r="A1765" s="6">
        <v>5.0999999999999996</v>
      </c>
      <c r="B1765" s="33">
        <v>99.536686439406864</v>
      </c>
      <c r="C1765" s="28">
        <v>211.22819495996796</v>
      </c>
      <c r="D1765" s="39">
        <v>0.47122822054257996</v>
      </c>
      <c r="E1765" s="30">
        <v>9.7787454515314329E-2</v>
      </c>
      <c r="F1765" s="30">
        <v>3.7794683105461424E-3</v>
      </c>
      <c r="G1765" s="30">
        <v>3.0161251909254267</v>
      </c>
      <c r="H1765" s="30">
        <v>0.11945756004911445</v>
      </c>
      <c r="I1765" s="30">
        <v>0.22120579050113995</v>
      </c>
      <c r="J1765" s="30">
        <v>3.615019408181592E-3</v>
      </c>
      <c r="K1765" s="28">
        <v>1583.335</v>
      </c>
      <c r="L1765" s="28">
        <v>72.219999999999914</v>
      </c>
      <c r="M1765" s="28">
        <v>1411.7048839343647</v>
      </c>
      <c r="N1765" s="28">
        <v>30.210953747809185</v>
      </c>
      <c r="O1765" s="28">
        <v>1288.2431814074935</v>
      </c>
      <c r="P1765" s="28">
        <v>19.082762817216576</v>
      </c>
      <c r="Q1765" s="31">
        <f t="shared" si="172"/>
        <v>18.637358398096836</v>
      </c>
      <c r="R1765" s="31">
        <f t="shared" si="173"/>
        <v>7.8039169799773491</v>
      </c>
      <c r="S1765" s="92" t="str">
        <f t="shared" si="171"/>
        <v>X</v>
      </c>
      <c r="T1765" s="32">
        <f t="shared" si="174"/>
        <v>1583.335</v>
      </c>
      <c r="U1765" s="32">
        <f t="shared" si="175"/>
        <v>72.219999999999914</v>
      </c>
    </row>
    <row r="1766" spans="1:21">
      <c r="A1766" s="6">
        <v>5.2</v>
      </c>
      <c r="B1766" s="28">
        <v>475.68252015835463</v>
      </c>
      <c r="C1766" s="28">
        <v>581.1987499892366</v>
      </c>
      <c r="D1766" s="39">
        <v>0.81845069378962698</v>
      </c>
      <c r="E1766" s="30">
        <v>6.6388170901161558E-2</v>
      </c>
      <c r="F1766" s="30">
        <v>2.186872437456854E-3</v>
      </c>
      <c r="G1766" s="30">
        <v>1.1745627925581028</v>
      </c>
      <c r="H1766" s="30">
        <v>3.8103801162253953E-2</v>
      </c>
      <c r="I1766" s="30">
        <v>0.12667223234378019</v>
      </c>
      <c r="J1766" s="30">
        <v>1.638009673887405E-3</v>
      </c>
      <c r="K1766" s="28">
        <v>820.37</v>
      </c>
      <c r="L1766" s="28">
        <v>68.515000000000001</v>
      </c>
      <c r="M1766" s="28">
        <v>788.77761021335891</v>
      </c>
      <c r="N1766" s="28">
        <v>17.793882335386968</v>
      </c>
      <c r="O1766" s="28">
        <v>768.85325231082618</v>
      </c>
      <c r="P1766" s="28">
        <v>9.3721101210188067</v>
      </c>
      <c r="Q1766" s="31">
        <f t="shared" si="172"/>
        <v>6.279696684322178</v>
      </c>
      <c r="R1766" s="31">
        <f t="shared" si="173"/>
        <v>15.820376969475255</v>
      </c>
      <c r="S1766" s="92">
        <f t="shared" si="171"/>
        <v>6.279696684322178</v>
      </c>
      <c r="T1766" s="32">
        <f t="shared" si="174"/>
        <v>768.85325231082618</v>
      </c>
      <c r="U1766" s="32">
        <f t="shared" si="175"/>
        <v>9.3721101210188067</v>
      </c>
    </row>
    <row r="1767" spans="1:21">
      <c r="A1767" s="6">
        <v>5.3</v>
      </c>
      <c r="B1767" s="28">
        <v>189.52316419020099</v>
      </c>
      <c r="C1767" s="28">
        <v>289.30148106415561</v>
      </c>
      <c r="D1767" s="39">
        <v>0.6551060972555901</v>
      </c>
      <c r="E1767" s="30">
        <v>7.0527131579053354E-2</v>
      </c>
      <c r="F1767" s="30">
        <v>2.7730367835520696E-3</v>
      </c>
      <c r="G1767" s="30">
        <v>1.3080524449515356</v>
      </c>
      <c r="H1767" s="30">
        <v>4.9393468921780738E-2</v>
      </c>
      <c r="I1767" s="30">
        <v>0.13398838717584924</v>
      </c>
      <c r="J1767" s="30">
        <v>1.8560416146229551E-3</v>
      </c>
      <c r="K1767" s="28">
        <v>943.51499999999999</v>
      </c>
      <c r="L1767" s="28">
        <v>86.114999999999995</v>
      </c>
      <c r="M1767" s="28">
        <v>849.27051987978234</v>
      </c>
      <c r="N1767" s="28">
        <v>21.733019941381542</v>
      </c>
      <c r="O1767" s="28">
        <v>810.57833790462041</v>
      </c>
      <c r="P1767" s="28">
        <v>10.551098941259852</v>
      </c>
      <c r="Q1767" s="31">
        <f t="shared" si="172"/>
        <v>14.089512312510088</v>
      </c>
      <c r="R1767" s="31">
        <f t="shared" si="173"/>
        <v>15.840853519102549</v>
      </c>
      <c r="S1767" s="92">
        <f t="shared" si="171"/>
        <v>14.089512312510088</v>
      </c>
      <c r="T1767" s="32">
        <f t="shared" si="174"/>
        <v>810.57833790462041</v>
      </c>
      <c r="U1767" s="32">
        <f t="shared" si="175"/>
        <v>10.551098941259852</v>
      </c>
    </row>
    <row r="1768" spans="1:21">
      <c r="A1768" s="6">
        <v>5.4</v>
      </c>
      <c r="B1768" s="33">
        <v>22.309629328660161</v>
      </c>
      <c r="C1768" s="33">
        <v>27.451442056513471</v>
      </c>
      <c r="D1768" s="39">
        <v>0.81269425783650961</v>
      </c>
      <c r="E1768" s="30">
        <v>0.10761500662545612</v>
      </c>
      <c r="F1768" s="30">
        <v>9.7711343425460478E-3</v>
      </c>
      <c r="G1768" s="30">
        <v>2.0640376571825825</v>
      </c>
      <c r="H1768" s="30">
        <v>0.18973857197024988</v>
      </c>
      <c r="I1768" s="30">
        <v>0.14892636737575596</v>
      </c>
      <c r="J1768" s="30">
        <v>6.7842476959339452E-3</v>
      </c>
      <c r="K1768" s="28">
        <v>1761.11</v>
      </c>
      <c r="L1768" s="28">
        <v>166.66249999999999</v>
      </c>
      <c r="M1768" s="28">
        <v>1136.9584627161635</v>
      </c>
      <c r="N1768" s="28">
        <v>62.957501357096703</v>
      </c>
      <c r="O1768" s="28">
        <v>894.94222542425871</v>
      </c>
      <c r="P1768" s="28">
        <v>38.065606388394372</v>
      </c>
      <c r="Q1768" s="31">
        <f t="shared" si="172"/>
        <v>49.183059239669369</v>
      </c>
      <c r="R1768" s="31">
        <f t="shared" si="173"/>
        <v>10.544935953513663</v>
      </c>
      <c r="S1768" s="92" t="str">
        <f t="shared" si="171"/>
        <v>X</v>
      </c>
      <c r="T1768" s="32">
        <f t="shared" si="174"/>
        <v>894.94222542425871</v>
      </c>
      <c r="U1768" s="32">
        <f t="shared" si="175"/>
        <v>38.065606388394372</v>
      </c>
    </row>
    <row r="1769" spans="1:21">
      <c r="A1769" s="6">
        <v>5.5</v>
      </c>
      <c r="B1769" s="28">
        <v>117.74981590360012</v>
      </c>
      <c r="C1769" s="28">
        <v>317.17779375667374</v>
      </c>
      <c r="D1769" s="39">
        <v>0.37124230706369415</v>
      </c>
      <c r="E1769" s="30">
        <v>7.4492092515497904E-2</v>
      </c>
      <c r="F1769" s="30">
        <v>3.6915627810883999E-3</v>
      </c>
      <c r="G1769" s="30">
        <v>1.8386142474661014</v>
      </c>
      <c r="H1769" s="30">
        <v>9.3516936065839468E-2</v>
      </c>
      <c r="I1769" s="30">
        <v>0.17811726271955225</v>
      </c>
      <c r="J1769" s="30">
        <v>2.3971984738136013E-3</v>
      </c>
      <c r="K1769" s="28">
        <v>1054.635</v>
      </c>
      <c r="L1769" s="28">
        <v>100.005</v>
      </c>
      <c r="M1769" s="28">
        <v>1059.3653775276314</v>
      </c>
      <c r="N1769" s="28">
        <v>33.463471730323022</v>
      </c>
      <c r="O1769" s="28">
        <v>1056.6808972104607</v>
      </c>
      <c r="P1769" s="28">
        <v>13.116992726523677</v>
      </c>
      <c r="Q1769" s="31">
        <f t="shared" si="172"/>
        <v>-0.1939910215819296</v>
      </c>
      <c r="R1769" s="31">
        <f t="shared" si="173"/>
        <v>19.163771817888144</v>
      </c>
      <c r="S1769" s="92">
        <f t="shared" si="171"/>
        <v>-0.1939910215819296</v>
      </c>
      <c r="T1769" s="32">
        <f t="shared" si="174"/>
        <v>1054.635</v>
      </c>
      <c r="U1769" s="32">
        <f t="shared" si="175"/>
        <v>100.005</v>
      </c>
    </row>
    <row r="1770" spans="1:21">
      <c r="A1770" s="6">
        <v>6.1</v>
      </c>
      <c r="B1770" s="28">
        <v>228.41886044768506</v>
      </c>
      <c r="C1770" s="28">
        <v>2440.8163605875784</v>
      </c>
      <c r="D1770" s="39">
        <v>9.3582976636840356E-2</v>
      </c>
      <c r="E1770" s="30">
        <v>0.10394877238425665</v>
      </c>
      <c r="F1770" s="30">
        <v>2.1637523031002954E-3</v>
      </c>
      <c r="G1770" s="30">
        <v>4.1554239374326256</v>
      </c>
      <c r="H1770" s="30">
        <v>8.1695153759686459E-2</v>
      </c>
      <c r="I1770" s="30">
        <v>0.28832707560470083</v>
      </c>
      <c r="J1770" s="30">
        <v>3.1955935125840781E-3</v>
      </c>
      <c r="K1770" s="28">
        <v>1695.99</v>
      </c>
      <c r="L1770" s="28">
        <v>71.3</v>
      </c>
      <c r="M1770" s="28">
        <v>1665.2783187214477</v>
      </c>
      <c r="N1770" s="28">
        <v>16.091561054794397</v>
      </c>
      <c r="O1770" s="28">
        <v>1633.1638106788898</v>
      </c>
      <c r="P1770" s="28">
        <v>15.989853801374124</v>
      </c>
      <c r="Q1770" s="31">
        <f t="shared" si="172"/>
        <v>3.7043962123072816</v>
      </c>
      <c r="R1770" s="31">
        <f t="shared" si="173"/>
        <v>8.313269518663855</v>
      </c>
      <c r="S1770" s="92">
        <f t="shared" si="171"/>
        <v>3.7043962123072816</v>
      </c>
      <c r="T1770" s="32">
        <f t="shared" si="174"/>
        <v>1695.99</v>
      </c>
      <c r="U1770" s="32">
        <f t="shared" si="175"/>
        <v>71.3</v>
      </c>
    </row>
    <row r="1771" spans="1:21">
      <c r="A1771" s="6">
        <v>6.2</v>
      </c>
      <c r="B1771" s="33">
        <v>22.770991833059156</v>
      </c>
      <c r="C1771" s="28">
        <v>353.88654964853572</v>
      </c>
      <c r="D1771" s="39">
        <v>6.4345457197156231E-2</v>
      </c>
      <c r="E1771" s="30">
        <v>7.9563778616171102E-2</v>
      </c>
      <c r="F1771" s="30">
        <v>2.2637242564654044E-3</v>
      </c>
      <c r="G1771" s="30">
        <v>2.4858991129374579</v>
      </c>
      <c r="H1771" s="30">
        <v>7.1387319880403019E-2</v>
      </c>
      <c r="I1771" s="30">
        <v>0.22512753044833164</v>
      </c>
      <c r="J1771" s="30">
        <v>2.5803937868647069E-3</v>
      </c>
      <c r="K1771" s="28">
        <v>1187.04</v>
      </c>
      <c r="L1771" s="28">
        <v>56.940000000000055</v>
      </c>
      <c r="M1771" s="28">
        <v>1267.9352246956175</v>
      </c>
      <c r="N1771" s="28">
        <v>20.796818302602333</v>
      </c>
      <c r="O1771" s="28">
        <v>1308.9118134821588</v>
      </c>
      <c r="P1771" s="28">
        <v>13.577616441800728</v>
      </c>
      <c r="Q1771" s="31">
        <f t="shared" si="172"/>
        <v>-10.266866616302629</v>
      </c>
      <c r="R1771" s="31">
        <f t="shared" si="173"/>
        <v>10.823102224346036</v>
      </c>
      <c r="S1771" s="92">
        <f t="shared" si="171"/>
        <v>-10.266866616302629</v>
      </c>
      <c r="T1771" s="32">
        <f t="shared" si="174"/>
        <v>1187.04</v>
      </c>
      <c r="U1771" s="32">
        <f t="shared" si="175"/>
        <v>56.940000000000055</v>
      </c>
    </row>
    <row r="1772" spans="1:21">
      <c r="A1772" s="6">
        <v>6.3</v>
      </c>
      <c r="B1772" s="28">
        <v>385.01698778631271</v>
      </c>
      <c r="C1772" s="28">
        <v>843.48773481922603</v>
      </c>
      <c r="D1772" s="39">
        <v>0.45645831218734734</v>
      </c>
      <c r="E1772" s="30">
        <v>7.7024485784385172E-2</v>
      </c>
      <c r="F1772" s="30">
        <v>2.0875568179682196E-3</v>
      </c>
      <c r="G1772" s="30">
        <v>2.0237489844070984</v>
      </c>
      <c r="H1772" s="30">
        <v>5.4222648616550115E-2</v>
      </c>
      <c r="I1772" s="30">
        <v>0.18986546409192592</v>
      </c>
      <c r="J1772" s="30">
        <v>2.3701451899361022E-3</v>
      </c>
      <c r="K1772" s="28">
        <v>1121.9100000000001</v>
      </c>
      <c r="L1772" s="28">
        <v>21.2974999999999</v>
      </c>
      <c r="M1772" s="28">
        <v>1123.5187562269005</v>
      </c>
      <c r="N1772" s="28">
        <v>18.210063530216189</v>
      </c>
      <c r="O1772" s="28">
        <v>1120.646223028268</v>
      </c>
      <c r="P1772" s="28">
        <v>12.840912048744258</v>
      </c>
      <c r="Q1772" s="31">
        <f t="shared" si="172"/>
        <v>0.11264512944283434</v>
      </c>
      <c r="R1772" s="31">
        <f t="shared" si="173"/>
        <v>4.429689698046043</v>
      </c>
      <c r="S1772" s="92">
        <f t="shared" si="171"/>
        <v>0.11264512944283434</v>
      </c>
      <c r="T1772" s="32">
        <f t="shared" si="174"/>
        <v>1121.9100000000001</v>
      </c>
      <c r="U1772" s="32">
        <f t="shared" si="175"/>
        <v>21.2974999999999</v>
      </c>
    </row>
    <row r="1773" spans="1:21">
      <c r="A1773" s="6">
        <v>6.4</v>
      </c>
      <c r="B1773" s="28">
        <v>621.70383064978842</v>
      </c>
      <c r="C1773" s="28">
        <v>2027.0303999988878</v>
      </c>
      <c r="D1773" s="39">
        <v>0.30670671276076056</v>
      </c>
      <c r="E1773" s="30">
        <v>6.8757223345332907E-2</v>
      </c>
      <c r="F1773" s="30">
        <v>1.8783216089583667E-3</v>
      </c>
      <c r="G1773" s="30">
        <v>1.0386249300154613</v>
      </c>
      <c r="H1773" s="30">
        <v>3.2081756287902455E-2</v>
      </c>
      <c r="I1773" s="30">
        <v>0.10938977790068047</v>
      </c>
      <c r="J1773" s="30">
        <v>2.1726784487787953E-3</v>
      </c>
      <c r="K1773" s="28">
        <v>900</v>
      </c>
      <c r="L1773" s="28">
        <v>55.55499999999995</v>
      </c>
      <c r="M1773" s="28">
        <v>723.2324990259018</v>
      </c>
      <c r="N1773" s="28">
        <v>15.980360429428003</v>
      </c>
      <c r="O1773" s="28">
        <v>669.2029944720573</v>
      </c>
      <c r="P1773" s="28">
        <v>12.624961353616357</v>
      </c>
      <c r="Q1773" s="31">
        <f t="shared" si="172"/>
        <v>25.644111725326969</v>
      </c>
      <c r="R1773" s="31">
        <f t="shared" si="173"/>
        <v>9.5988031510912268</v>
      </c>
      <c r="S1773" s="92" t="str">
        <f t="shared" si="171"/>
        <v>X</v>
      </c>
      <c r="T1773" s="32">
        <f t="shared" si="174"/>
        <v>669.2029944720573</v>
      </c>
      <c r="U1773" s="32">
        <f t="shared" si="175"/>
        <v>12.624961353616357</v>
      </c>
    </row>
    <row r="1774" spans="1:21">
      <c r="A1774" s="6">
        <v>7.1</v>
      </c>
      <c r="B1774" s="28">
        <v>430.85205820708484</v>
      </c>
      <c r="C1774" s="28">
        <v>620.86809641641435</v>
      </c>
      <c r="D1774" s="39">
        <v>0.69395103516176437</v>
      </c>
      <c r="E1774" s="30">
        <v>0.1084378508077475</v>
      </c>
      <c r="F1774" s="30">
        <v>2.5082675340054685E-3</v>
      </c>
      <c r="G1774" s="30">
        <v>5.2190173583753925</v>
      </c>
      <c r="H1774" s="30">
        <v>0.12104566430738879</v>
      </c>
      <c r="I1774" s="30">
        <v>0.34795689201092406</v>
      </c>
      <c r="J1774" s="30">
        <v>3.9898307084484264E-3</v>
      </c>
      <c r="K1774" s="28">
        <v>1773.15</v>
      </c>
      <c r="L1774" s="28">
        <v>42.592500000000001</v>
      </c>
      <c r="M1774" s="28">
        <v>1855.7261646973591</v>
      </c>
      <c r="N1774" s="28">
        <v>19.765701461804838</v>
      </c>
      <c r="O1774" s="28">
        <v>1924.8350218107105</v>
      </c>
      <c r="P1774" s="28">
        <v>19.080859727658549</v>
      </c>
      <c r="Q1774" s="31">
        <f t="shared" si="172"/>
        <v>-8.5545510425350635</v>
      </c>
      <c r="R1774" s="31">
        <f t="shared" si="173"/>
        <v>5.6417737287480323</v>
      </c>
      <c r="S1774" s="92">
        <f t="shared" si="171"/>
        <v>-8.5545510425350635</v>
      </c>
      <c r="T1774" s="32">
        <f t="shared" si="174"/>
        <v>1773.15</v>
      </c>
      <c r="U1774" s="32">
        <f t="shared" si="175"/>
        <v>42.592500000000001</v>
      </c>
    </row>
    <row r="1775" spans="1:21">
      <c r="A1775" s="6">
        <v>7.2</v>
      </c>
      <c r="B1775" s="28">
        <v>2393.3784031605605</v>
      </c>
      <c r="C1775" s="28">
        <v>4024.6788663839948</v>
      </c>
      <c r="D1775" s="39">
        <v>0.59467562074360247</v>
      </c>
      <c r="E1775" s="30">
        <v>0.10497868183859053</v>
      </c>
      <c r="F1775" s="30">
        <v>2.0418741593047789E-3</v>
      </c>
      <c r="G1775" s="30">
        <v>4.8055900283360193</v>
      </c>
      <c r="H1775" s="30">
        <v>9.5798992416274126E-2</v>
      </c>
      <c r="I1775" s="30">
        <v>0.3297067915099684</v>
      </c>
      <c r="J1775" s="30">
        <v>2.7550405009733095E-3</v>
      </c>
      <c r="K1775" s="28">
        <v>1713.885</v>
      </c>
      <c r="L1775" s="28">
        <v>36.262499999999932</v>
      </c>
      <c r="M1775" s="28">
        <v>1785.8772923656104</v>
      </c>
      <c r="N1775" s="28">
        <v>16.75652313148305</v>
      </c>
      <c r="O1775" s="28">
        <v>1836.9602605513699</v>
      </c>
      <c r="P1775" s="28">
        <v>13.35644646248295</v>
      </c>
      <c r="Q1775" s="31">
        <f t="shared" si="172"/>
        <v>-7.181068773655741</v>
      </c>
      <c r="R1775" s="31">
        <f t="shared" si="173"/>
        <v>4.7958260983968195</v>
      </c>
      <c r="S1775" s="92">
        <f t="shared" si="171"/>
        <v>-7.181068773655741</v>
      </c>
      <c r="T1775" s="32">
        <f t="shared" si="174"/>
        <v>1713.885</v>
      </c>
      <c r="U1775" s="32">
        <f t="shared" si="175"/>
        <v>36.262499999999932</v>
      </c>
    </row>
    <row r="1776" spans="1:21">
      <c r="A1776" s="6">
        <v>7.3</v>
      </c>
      <c r="B1776" s="28">
        <v>229.01384370934034</v>
      </c>
      <c r="C1776" s="28">
        <v>238.00859775988016</v>
      </c>
      <c r="D1776" s="39">
        <v>0.96220828098145272</v>
      </c>
      <c r="E1776" s="30">
        <v>8.842497625810157E-2</v>
      </c>
      <c r="F1776" s="30">
        <v>4.0052821624663249E-3</v>
      </c>
      <c r="G1776" s="30">
        <v>2.5068100578672126</v>
      </c>
      <c r="H1776" s="30">
        <v>0.12977706587649723</v>
      </c>
      <c r="I1776" s="30">
        <v>0.20585864931304804</v>
      </c>
      <c r="J1776" s="30">
        <v>5.6633289100723339E-3</v>
      </c>
      <c r="K1776" s="28">
        <v>1391.665</v>
      </c>
      <c r="L1776" s="28">
        <v>87.19500000000005</v>
      </c>
      <c r="M1776" s="28">
        <v>1274.0080304941976</v>
      </c>
      <c r="N1776" s="28">
        <v>37.593606887137071</v>
      </c>
      <c r="O1776" s="28">
        <v>1206.7164237081267</v>
      </c>
      <c r="P1776" s="28">
        <v>30.275880387026405</v>
      </c>
      <c r="Q1776" s="31">
        <f t="shared" si="172"/>
        <v>13.28973397275014</v>
      </c>
      <c r="R1776" s="31">
        <f t="shared" si="173"/>
        <v>11.704474559063316</v>
      </c>
      <c r="S1776" s="92">
        <f t="shared" si="171"/>
        <v>13.28973397275014</v>
      </c>
      <c r="T1776" s="32">
        <f t="shared" si="174"/>
        <v>1391.665</v>
      </c>
      <c r="U1776" s="32">
        <f t="shared" si="175"/>
        <v>87.19500000000005</v>
      </c>
    </row>
    <row r="1777" spans="1:21">
      <c r="A1777" s="6">
        <v>7.4</v>
      </c>
      <c r="B1777" s="28">
        <v>342.8237664529953</v>
      </c>
      <c r="C1777" s="28">
        <v>494.6811500294271</v>
      </c>
      <c r="D1777" s="39">
        <v>0.693019668189503</v>
      </c>
      <c r="E1777" s="30">
        <v>6.7836759851072154E-2</v>
      </c>
      <c r="F1777" s="30">
        <v>2.5736541784443473E-3</v>
      </c>
      <c r="G1777" s="30">
        <v>1.40952310005873</v>
      </c>
      <c r="H1777" s="30">
        <v>5.1639848458867078E-2</v>
      </c>
      <c r="I1777" s="30">
        <v>0.15280592378736252</v>
      </c>
      <c r="J1777" s="30">
        <v>3.1114473969726759E-3</v>
      </c>
      <c r="K1777" s="28">
        <v>864.81</v>
      </c>
      <c r="L1777" s="28">
        <v>78.547499999999999</v>
      </c>
      <c r="M1777" s="28">
        <v>892.95714487274665</v>
      </c>
      <c r="N1777" s="28">
        <v>21.764579513040132</v>
      </c>
      <c r="O1777" s="28">
        <v>916.67303334746032</v>
      </c>
      <c r="P1777" s="28">
        <v>17.399049499913929</v>
      </c>
      <c r="Q1777" s="31">
        <f t="shared" si="172"/>
        <v>-5.9970436682578177</v>
      </c>
      <c r="R1777" s="31">
        <f t="shared" si="173"/>
        <v>19.670587861206972</v>
      </c>
      <c r="S1777" s="92">
        <f t="shared" si="171"/>
        <v>-5.9970436682578177</v>
      </c>
      <c r="T1777" s="32">
        <f t="shared" si="174"/>
        <v>916.67303334746032</v>
      </c>
      <c r="U1777" s="32">
        <f t="shared" si="175"/>
        <v>17.399049499913929</v>
      </c>
    </row>
    <row r="1778" spans="1:21">
      <c r="A1778" s="6">
        <v>8.1</v>
      </c>
      <c r="B1778" s="28">
        <v>204.45957178308868</v>
      </c>
      <c r="C1778" s="28">
        <v>384.24098687120653</v>
      </c>
      <c r="D1778" s="39">
        <v>0.53211286346092312</v>
      </c>
      <c r="E1778" s="30">
        <v>0.17350780527120174</v>
      </c>
      <c r="F1778" s="30">
        <v>3.7301078410047653E-3</v>
      </c>
      <c r="G1778" s="30">
        <v>10.618706359139463</v>
      </c>
      <c r="H1778" s="30">
        <v>0.2768672000342598</v>
      </c>
      <c r="I1778" s="30">
        <v>0.43946267283960927</v>
      </c>
      <c r="J1778" s="30">
        <v>6.3871590990789992E-3</v>
      </c>
      <c r="K1778" s="28">
        <v>2591.665</v>
      </c>
      <c r="L1778" s="28">
        <v>36.115000000000236</v>
      </c>
      <c r="M1778" s="28">
        <v>2490.3451453608673</v>
      </c>
      <c r="N1778" s="28">
        <v>24.20058517048119</v>
      </c>
      <c r="O1778" s="28">
        <v>2348.2346500630642</v>
      </c>
      <c r="P1778" s="28">
        <v>28.604106241130239</v>
      </c>
      <c r="Q1778" s="31">
        <f t="shared" si="172"/>
        <v>9.3928169704392985</v>
      </c>
      <c r="R1778" s="31">
        <f t="shared" si="173"/>
        <v>3.3540095445331062</v>
      </c>
      <c r="S1778" s="92">
        <f t="shared" si="171"/>
        <v>9.3928169704392985</v>
      </c>
      <c r="T1778" s="32">
        <f t="shared" si="174"/>
        <v>2591.665</v>
      </c>
      <c r="U1778" s="32">
        <f t="shared" si="175"/>
        <v>36.115000000000236</v>
      </c>
    </row>
    <row r="1779" spans="1:21">
      <c r="A1779" s="6">
        <v>8.1999999999999993</v>
      </c>
      <c r="B1779" s="28">
        <v>378.84851177205894</v>
      </c>
      <c r="C1779" s="28">
        <v>575.55259832210811</v>
      </c>
      <c r="D1779" s="39">
        <v>0.65823438705081883</v>
      </c>
      <c r="E1779" s="30">
        <v>6.8203843422614249E-2</v>
      </c>
      <c r="F1779" s="30">
        <v>1.8191614288355256E-3</v>
      </c>
      <c r="G1779" s="30">
        <v>1.5075776939305279</v>
      </c>
      <c r="H1779" s="30">
        <v>3.9442824843451935E-2</v>
      </c>
      <c r="I1779" s="30">
        <v>0.15934821888032921</v>
      </c>
      <c r="J1779" s="30">
        <v>1.5571597904179377E-3</v>
      </c>
      <c r="K1779" s="28">
        <v>875.92499999999995</v>
      </c>
      <c r="L1779" s="28">
        <v>54.475000000000001</v>
      </c>
      <c r="M1779" s="28">
        <v>933.4591308242841</v>
      </c>
      <c r="N1779" s="28">
        <v>15.972737144048381</v>
      </c>
      <c r="O1779" s="28">
        <v>953.15369494805952</v>
      </c>
      <c r="P1779" s="28">
        <v>8.6584020482955566</v>
      </c>
      <c r="Q1779" s="31">
        <f t="shared" si="172"/>
        <v>-8.816815931507783</v>
      </c>
      <c r="R1779" s="31">
        <f t="shared" si="173"/>
        <v>13.678560510581972</v>
      </c>
      <c r="S1779" s="92">
        <f t="shared" si="171"/>
        <v>-8.816815931507783</v>
      </c>
      <c r="T1779" s="32">
        <f t="shared" si="174"/>
        <v>953.15369494805952</v>
      </c>
      <c r="U1779" s="32">
        <f t="shared" si="175"/>
        <v>8.6584020482955566</v>
      </c>
    </row>
    <row r="1780" spans="1:21">
      <c r="A1780" s="6">
        <v>8.3000000000000007</v>
      </c>
      <c r="B1780" s="28">
        <v>252.2044180195123</v>
      </c>
      <c r="C1780" s="28">
        <v>941.88673283504488</v>
      </c>
      <c r="D1780" s="39">
        <v>0.26776512422081383</v>
      </c>
      <c r="E1780" s="30">
        <v>7.2093839596708051E-2</v>
      </c>
      <c r="F1780" s="30">
        <v>1.7614998227960912E-3</v>
      </c>
      <c r="G1780" s="30">
        <v>1.6092023186283284</v>
      </c>
      <c r="H1780" s="30">
        <v>4.001717758376671E-2</v>
      </c>
      <c r="I1780" s="30">
        <v>0.16038967862103809</v>
      </c>
      <c r="J1780" s="30">
        <v>1.5235044209488719E-3</v>
      </c>
      <c r="K1780" s="28">
        <v>988.58</v>
      </c>
      <c r="L1780" s="28">
        <v>50.005000000000003</v>
      </c>
      <c r="M1780" s="28">
        <v>973.79758295692966</v>
      </c>
      <c r="N1780" s="28">
        <v>15.5740894525577</v>
      </c>
      <c r="O1780" s="28">
        <v>958.94200517130332</v>
      </c>
      <c r="P1780" s="28">
        <v>8.4636621040318687</v>
      </c>
      <c r="Q1780" s="31">
        <f t="shared" si="172"/>
        <v>2.9980370661652822</v>
      </c>
      <c r="R1780" s="31">
        <f t="shared" si="173"/>
        <v>9.9614997058682881</v>
      </c>
      <c r="S1780" s="92">
        <f t="shared" si="171"/>
        <v>2.9980370661652822</v>
      </c>
      <c r="T1780" s="32">
        <f t="shared" si="174"/>
        <v>958.94200517130332</v>
      </c>
      <c r="U1780" s="32">
        <f t="shared" si="175"/>
        <v>8.4636621040318687</v>
      </c>
    </row>
    <row r="1781" spans="1:21">
      <c r="A1781" s="6">
        <v>8.4</v>
      </c>
      <c r="B1781" s="33">
        <v>92.99935473642968</v>
      </c>
      <c r="C1781" s="28">
        <v>467.69103471904589</v>
      </c>
      <c r="D1781" s="39">
        <v>0.1988478457627412</v>
      </c>
      <c r="E1781" s="30">
        <v>9.2095674944142211E-2</v>
      </c>
      <c r="F1781" s="30">
        <v>2.2185609426044577E-3</v>
      </c>
      <c r="G1781" s="30">
        <v>3.3577860533817452</v>
      </c>
      <c r="H1781" s="30">
        <v>8.031774195023092E-2</v>
      </c>
      <c r="I1781" s="30">
        <v>0.26247367919243336</v>
      </c>
      <c r="J1781" s="30">
        <v>2.6249184870420455E-3</v>
      </c>
      <c r="K1781" s="28">
        <v>1469.4449999999999</v>
      </c>
      <c r="L1781" s="28">
        <v>40.582500000000003</v>
      </c>
      <c r="M1781" s="28">
        <v>1494.6074452682067</v>
      </c>
      <c r="N1781" s="28">
        <v>18.716501772145307</v>
      </c>
      <c r="O1781" s="28">
        <v>1502.4853104634494</v>
      </c>
      <c r="P1781" s="28">
        <v>13.403317965684892</v>
      </c>
      <c r="Q1781" s="31">
        <f t="shared" si="172"/>
        <v>-2.2484890869307383</v>
      </c>
      <c r="R1781" s="31">
        <f t="shared" si="173"/>
        <v>5.9350301224405477</v>
      </c>
      <c r="S1781" s="92">
        <f t="shared" si="171"/>
        <v>-2.2484890869307383</v>
      </c>
      <c r="T1781" s="32">
        <f t="shared" si="174"/>
        <v>1469.4449999999999</v>
      </c>
      <c r="U1781" s="32">
        <f t="shared" si="175"/>
        <v>40.582500000000003</v>
      </c>
    </row>
    <row r="1782" spans="1:21">
      <c r="A1782" s="6">
        <v>9.1</v>
      </c>
      <c r="B1782" s="28">
        <v>309.3266472104749</v>
      </c>
      <c r="C1782" s="28">
        <v>437.92259396137712</v>
      </c>
      <c r="D1782" s="39">
        <v>0.70635005244272964</v>
      </c>
      <c r="E1782" s="30">
        <v>0.103891571093618</v>
      </c>
      <c r="F1782" s="30">
        <v>2.4868100985842314E-3</v>
      </c>
      <c r="G1782" s="30">
        <v>4.2664081628279602</v>
      </c>
      <c r="H1782" s="30">
        <v>0.10047725716761799</v>
      </c>
      <c r="I1782" s="30">
        <v>0.29551696540152228</v>
      </c>
      <c r="J1782" s="30">
        <v>3.0254926500891195E-3</v>
      </c>
      <c r="K1782" s="28">
        <v>1694.75</v>
      </c>
      <c r="L1782" s="28">
        <v>44.597499999999997</v>
      </c>
      <c r="M1782" s="28">
        <v>1686.905180639541</v>
      </c>
      <c r="N1782" s="28">
        <v>19.374739412609529</v>
      </c>
      <c r="O1782" s="28">
        <v>1669.0399134517656</v>
      </c>
      <c r="P1782" s="28">
        <v>15.054696082841019</v>
      </c>
      <c r="Q1782" s="31">
        <f t="shared" si="172"/>
        <v>1.5170430180400873</v>
      </c>
      <c r="R1782" s="31">
        <f t="shared" si="173"/>
        <v>5.4792077101325143</v>
      </c>
      <c r="S1782" s="92">
        <f t="shared" si="171"/>
        <v>1.5170430180400873</v>
      </c>
      <c r="T1782" s="32">
        <f t="shared" si="174"/>
        <v>1694.75</v>
      </c>
      <c r="U1782" s="32">
        <f t="shared" si="175"/>
        <v>44.597499999999997</v>
      </c>
    </row>
    <row r="1783" spans="1:21">
      <c r="A1783" s="6">
        <v>9.1999999999999993</v>
      </c>
      <c r="B1783" s="28">
        <v>232.54556461374452</v>
      </c>
      <c r="C1783" s="28">
        <v>282.7809822859769</v>
      </c>
      <c r="D1783" s="39">
        <v>0.82235220605666748</v>
      </c>
      <c r="E1783" s="30">
        <v>7.4714377939305673E-2</v>
      </c>
      <c r="F1783" s="30">
        <v>2.570862076272073E-3</v>
      </c>
      <c r="G1783" s="30">
        <v>1.8324256465774471</v>
      </c>
      <c r="H1783" s="30">
        <v>5.9934088390296104E-2</v>
      </c>
      <c r="I1783" s="30">
        <v>0.17739013997662459</v>
      </c>
      <c r="J1783" s="30">
        <v>2.1219890449782897E-3</v>
      </c>
      <c r="K1783" s="28">
        <v>1061.115</v>
      </c>
      <c r="L1783" s="28">
        <v>68.984999999999999</v>
      </c>
      <c r="M1783" s="28">
        <v>1057.1492749864799</v>
      </c>
      <c r="N1783" s="28">
        <v>21.488699215814222</v>
      </c>
      <c r="O1783" s="28">
        <v>1052.701003531788</v>
      </c>
      <c r="P1783" s="28">
        <v>11.618268762786101</v>
      </c>
      <c r="Q1783" s="31">
        <f t="shared" si="172"/>
        <v>0.79293916947851262</v>
      </c>
      <c r="R1783" s="31">
        <f t="shared" si="173"/>
        <v>13.083815572048724</v>
      </c>
      <c r="S1783" s="92">
        <f t="shared" si="171"/>
        <v>0.79293916947851262</v>
      </c>
      <c r="T1783" s="32">
        <f t="shared" si="174"/>
        <v>1061.115</v>
      </c>
      <c r="U1783" s="32">
        <f t="shared" si="175"/>
        <v>68.984999999999999</v>
      </c>
    </row>
    <row r="1784" spans="1:21">
      <c r="A1784" s="6">
        <v>9.3000000000000007</v>
      </c>
      <c r="B1784" s="28">
        <v>176.47476720090549</v>
      </c>
      <c r="C1784" s="28">
        <v>233.01198407309238</v>
      </c>
      <c r="D1784" s="39">
        <v>0.75736348026437983</v>
      </c>
      <c r="E1784" s="30">
        <v>6.1163249955572686E-2</v>
      </c>
      <c r="F1784" s="30">
        <v>2.9074901191062427E-3</v>
      </c>
      <c r="G1784" s="30">
        <v>0.73621274033387796</v>
      </c>
      <c r="H1784" s="30">
        <v>3.2750826990294558E-2</v>
      </c>
      <c r="I1784" s="30">
        <v>8.6733444211854388E-2</v>
      </c>
      <c r="J1784" s="30">
        <v>1.1756295671986805E-3</v>
      </c>
      <c r="K1784" s="28">
        <v>655.57</v>
      </c>
      <c r="L1784" s="28">
        <v>101.83750000000001</v>
      </c>
      <c r="M1784" s="28">
        <v>560.19308016982518</v>
      </c>
      <c r="N1784" s="28">
        <v>19.155820639143769</v>
      </c>
      <c r="O1784" s="28">
        <v>536.18924448752159</v>
      </c>
      <c r="P1784" s="28">
        <v>6.9737414557919806</v>
      </c>
      <c r="Q1784" s="31">
        <f t="shared" si="172"/>
        <v>18.210222480052241</v>
      </c>
      <c r="R1784" s="31">
        <f t="shared" si="173"/>
        <v>25.499670739715182</v>
      </c>
      <c r="S1784" s="92">
        <f t="shared" si="171"/>
        <v>18.210222480052241</v>
      </c>
      <c r="T1784" s="32">
        <f t="shared" si="174"/>
        <v>536.18924448752159</v>
      </c>
      <c r="U1784" s="32">
        <f t="shared" si="175"/>
        <v>6.9737414557919806</v>
      </c>
    </row>
    <row r="1785" spans="1:21">
      <c r="A1785" s="6">
        <v>10.1</v>
      </c>
      <c r="B1785" s="28">
        <v>249.25370784055553</v>
      </c>
      <c r="C1785" s="28">
        <v>531.0847633731737</v>
      </c>
      <c r="D1785" s="39">
        <v>0.46932942729786836</v>
      </c>
      <c r="E1785" s="30">
        <v>8.8334593449184651E-2</v>
      </c>
      <c r="F1785" s="30">
        <v>2.4580235328778583E-3</v>
      </c>
      <c r="G1785" s="30">
        <v>2.3709782241479282</v>
      </c>
      <c r="H1785" s="30">
        <v>6.4312219145523819E-2</v>
      </c>
      <c r="I1785" s="30">
        <v>0.1926236080394495</v>
      </c>
      <c r="J1785" s="30">
        <v>1.8999570424850958E-3</v>
      </c>
      <c r="K1785" s="28">
        <v>1390.74</v>
      </c>
      <c r="L1785" s="28">
        <v>21.297499999999999</v>
      </c>
      <c r="M1785" s="28">
        <v>1233.8965085756506</v>
      </c>
      <c r="N1785" s="28">
        <v>19.374038513269056</v>
      </c>
      <c r="O1785" s="28">
        <v>1135.5719126447534</v>
      </c>
      <c r="P1785" s="28">
        <v>10.269728272192538</v>
      </c>
      <c r="Q1785" s="31">
        <f t="shared" si="172"/>
        <v>18.347648543598851</v>
      </c>
      <c r="R1785" s="31">
        <f t="shared" si="173"/>
        <v>2.9043454484172551</v>
      </c>
      <c r="S1785" s="92" t="str">
        <f t="shared" si="171"/>
        <v>X</v>
      </c>
      <c r="T1785" s="32">
        <f t="shared" si="174"/>
        <v>1390.74</v>
      </c>
      <c r="U1785" s="32">
        <f t="shared" si="175"/>
        <v>21.297499999999999</v>
      </c>
    </row>
    <row r="1786" spans="1:21">
      <c r="A1786" s="6">
        <v>10.199999999999999</v>
      </c>
      <c r="B1786" s="28">
        <v>135.86407204678696</v>
      </c>
      <c r="C1786" s="28">
        <v>232.14901834524449</v>
      </c>
      <c r="D1786" s="39">
        <v>0.58524508531297914</v>
      </c>
      <c r="E1786" s="30">
        <v>6.9852962811566707E-2</v>
      </c>
      <c r="F1786" s="30">
        <v>2.5041247195395533E-3</v>
      </c>
      <c r="G1786" s="30">
        <v>1.3016622454269975</v>
      </c>
      <c r="H1786" s="30">
        <v>4.7341364070160978E-2</v>
      </c>
      <c r="I1786" s="30">
        <v>0.13432798243375416</v>
      </c>
      <c r="J1786" s="30">
        <v>1.8712935983117669E-3</v>
      </c>
      <c r="K1786" s="28">
        <v>924.07</v>
      </c>
      <c r="L1786" s="28">
        <v>72.997500000000002</v>
      </c>
      <c r="M1786" s="28">
        <v>846.45537625539964</v>
      </c>
      <c r="N1786" s="28">
        <v>20.88768642435582</v>
      </c>
      <c r="O1786" s="28">
        <v>812.50855516392573</v>
      </c>
      <c r="P1786" s="28">
        <v>10.634617783487442</v>
      </c>
      <c r="Q1786" s="31">
        <f t="shared" si="172"/>
        <v>12.072834832434154</v>
      </c>
      <c r="R1786" s="31">
        <f t="shared" si="173"/>
        <v>14.081115348392249</v>
      </c>
      <c r="S1786" s="92">
        <f t="shared" si="171"/>
        <v>12.072834832434154</v>
      </c>
      <c r="T1786" s="32">
        <f t="shared" si="174"/>
        <v>812.50855516392573</v>
      </c>
      <c r="U1786" s="32">
        <f t="shared" si="175"/>
        <v>10.634617783487442</v>
      </c>
    </row>
    <row r="1787" spans="1:21">
      <c r="A1787" s="6">
        <v>10.3</v>
      </c>
      <c r="B1787" s="28">
        <v>298.1823916171893</v>
      </c>
      <c r="C1787" s="28">
        <v>1074.5481286405666</v>
      </c>
      <c r="D1787" s="39">
        <v>0.27749561296470371</v>
      </c>
      <c r="E1787" s="30">
        <v>8.1924588804642762E-2</v>
      </c>
      <c r="F1787" s="30">
        <v>1.8845161523576488E-3</v>
      </c>
      <c r="G1787" s="30">
        <v>2.2054640089413842</v>
      </c>
      <c r="H1787" s="30">
        <v>5.3659936245554818E-2</v>
      </c>
      <c r="I1787" s="30">
        <v>0.19349852031320672</v>
      </c>
      <c r="J1787" s="30">
        <v>2.5534339259073529E-3</v>
      </c>
      <c r="K1787" s="28">
        <v>1243.5150000000001</v>
      </c>
      <c r="L1787" s="28">
        <v>44.907499999999999</v>
      </c>
      <c r="M1787" s="28">
        <v>1182.7759115340314</v>
      </c>
      <c r="N1787" s="28">
        <v>16.999248823915309</v>
      </c>
      <c r="O1787" s="28">
        <v>1140.2992877236675</v>
      </c>
      <c r="P1787" s="28">
        <v>13.791820859106338</v>
      </c>
      <c r="Q1787" s="31">
        <f t="shared" si="172"/>
        <v>8.3003190372719757</v>
      </c>
      <c r="R1787" s="31">
        <f t="shared" si="173"/>
        <v>6.9847507037497412</v>
      </c>
      <c r="S1787" s="92">
        <f t="shared" si="171"/>
        <v>8.3003190372719757</v>
      </c>
      <c r="T1787" s="32">
        <f t="shared" si="174"/>
        <v>1243.5150000000001</v>
      </c>
      <c r="U1787" s="32">
        <f t="shared" si="175"/>
        <v>44.907499999999999</v>
      </c>
    </row>
    <row r="1788" spans="1:21">
      <c r="A1788" s="6">
        <v>11.1</v>
      </c>
      <c r="B1788" s="28">
        <v>1135.1417437271589</v>
      </c>
      <c r="C1788" s="28">
        <v>2632.439123768042</v>
      </c>
      <c r="D1788" s="39">
        <v>0.43121291333124184</v>
      </c>
      <c r="E1788" s="30">
        <v>7.063802226764726E-2</v>
      </c>
      <c r="F1788" s="30">
        <v>1.5359281630085123E-3</v>
      </c>
      <c r="G1788" s="30">
        <v>1.2603083051626813</v>
      </c>
      <c r="H1788" s="30">
        <v>3.0136298560065604E-2</v>
      </c>
      <c r="I1788" s="30">
        <v>0.12777873773126344</v>
      </c>
      <c r="J1788" s="30">
        <v>1.5757181957254066E-3</v>
      </c>
      <c r="K1788" s="28">
        <v>946.29</v>
      </c>
      <c r="L1788" s="28">
        <v>44.445</v>
      </c>
      <c r="M1788" s="28">
        <v>828.04612092567595</v>
      </c>
      <c r="N1788" s="28">
        <v>13.538728392973269</v>
      </c>
      <c r="O1788" s="28">
        <v>775.18117222560829</v>
      </c>
      <c r="P1788" s="28">
        <v>9.0068542648032803</v>
      </c>
      <c r="Q1788" s="31">
        <f t="shared" si="172"/>
        <v>18.082070800113247</v>
      </c>
      <c r="R1788" s="31">
        <f t="shared" si="173"/>
        <v>7.9269475522457151</v>
      </c>
      <c r="S1788" s="92" t="str">
        <f t="shared" si="171"/>
        <v>X</v>
      </c>
      <c r="T1788" s="32">
        <f t="shared" si="174"/>
        <v>775.18117222560829</v>
      </c>
      <c r="U1788" s="32">
        <f t="shared" si="175"/>
        <v>9.0068542648032803</v>
      </c>
    </row>
    <row r="1789" spans="1:21">
      <c r="A1789" s="6">
        <v>11.2</v>
      </c>
      <c r="B1789" s="28">
        <v>287.55698241393696</v>
      </c>
      <c r="C1789" s="28">
        <v>280.83763342339097</v>
      </c>
      <c r="D1789" s="39">
        <v>1.0239260988943597</v>
      </c>
      <c r="E1789" s="30">
        <v>8.1918586135525856E-2</v>
      </c>
      <c r="F1789" s="30">
        <v>2.7964209015795723E-3</v>
      </c>
      <c r="G1789" s="30">
        <v>2.1588502794699918</v>
      </c>
      <c r="H1789" s="30">
        <v>7.0028473457633869E-2</v>
      </c>
      <c r="I1789" s="30">
        <v>0.19203473771272106</v>
      </c>
      <c r="J1789" s="30">
        <v>3.3284427963065737E-3</v>
      </c>
      <c r="K1789" s="28">
        <v>1243.5150000000001</v>
      </c>
      <c r="L1789" s="28">
        <v>66.665000000000077</v>
      </c>
      <c r="M1789" s="28">
        <v>1167.9018386392081</v>
      </c>
      <c r="N1789" s="28">
        <v>22.513690412803498</v>
      </c>
      <c r="O1789" s="28">
        <v>1132.3881424333354</v>
      </c>
      <c r="P1789" s="28">
        <v>17.999959170998295</v>
      </c>
      <c r="Q1789" s="31">
        <f t="shared" si="172"/>
        <v>8.9365112255714418</v>
      </c>
      <c r="R1789" s="31">
        <f t="shared" si="173"/>
        <v>10.184001276666994</v>
      </c>
      <c r="S1789" s="92">
        <f t="shared" si="171"/>
        <v>8.9365112255714418</v>
      </c>
      <c r="T1789" s="32">
        <f t="shared" si="174"/>
        <v>1243.5150000000001</v>
      </c>
      <c r="U1789" s="32">
        <f t="shared" si="175"/>
        <v>66.665000000000077</v>
      </c>
    </row>
    <row r="1790" spans="1:21">
      <c r="A1790" s="6">
        <v>11.3</v>
      </c>
      <c r="B1790" s="28">
        <v>259.42841076600047</v>
      </c>
      <c r="C1790" s="28">
        <v>620.88024220069838</v>
      </c>
      <c r="D1790" s="39">
        <v>0.41783969457050418</v>
      </c>
      <c r="E1790" s="30">
        <v>9.0989578311285221E-2</v>
      </c>
      <c r="F1790" s="30">
        <v>2.3981228896614031E-3</v>
      </c>
      <c r="G1790" s="30">
        <v>3.0356646958911839</v>
      </c>
      <c r="H1790" s="30">
        <v>8.9980424492986835E-2</v>
      </c>
      <c r="I1790" s="30">
        <v>0.23897993648978022</v>
      </c>
      <c r="J1790" s="30">
        <v>3.805688476759331E-3</v>
      </c>
      <c r="K1790" s="28">
        <v>1455.56</v>
      </c>
      <c r="L1790" s="28">
        <v>50.310000000000059</v>
      </c>
      <c r="M1790" s="28">
        <v>1416.6330108319685</v>
      </c>
      <c r="N1790" s="28">
        <v>22.643046299652838</v>
      </c>
      <c r="O1790" s="28">
        <v>1381.3918401714404</v>
      </c>
      <c r="P1790" s="28">
        <v>19.801064248819557</v>
      </c>
      <c r="Q1790" s="31">
        <f t="shared" si="172"/>
        <v>5.0955068721701302</v>
      </c>
      <c r="R1790" s="31">
        <f t="shared" si="173"/>
        <v>7.1023540469313167</v>
      </c>
      <c r="S1790" s="92">
        <f t="shared" si="171"/>
        <v>5.0955068721701302</v>
      </c>
      <c r="T1790" s="32">
        <f t="shared" si="174"/>
        <v>1455.56</v>
      </c>
      <c r="U1790" s="32">
        <f t="shared" si="175"/>
        <v>50.310000000000059</v>
      </c>
    </row>
    <row r="1791" spans="1:21">
      <c r="A1791" s="6">
        <v>15.2</v>
      </c>
      <c r="B1791" s="33">
        <v>68.251140153380916</v>
      </c>
      <c r="C1791" s="33">
        <v>83.896228624106286</v>
      </c>
      <c r="D1791" s="39">
        <v>0.81351857255917226</v>
      </c>
      <c r="E1791" s="30">
        <v>7.0111391655934593E-2</v>
      </c>
      <c r="F1791" s="30">
        <v>3.9306287687949143E-3</v>
      </c>
      <c r="G1791" s="30">
        <v>1.356847276226121</v>
      </c>
      <c r="H1791" s="30">
        <v>7.2489098739037111E-2</v>
      </c>
      <c r="I1791" s="30">
        <v>0.14072364357884143</v>
      </c>
      <c r="J1791" s="30">
        <v>2.7100383061118252E-3</v>
      </c>
      <c r="K1791" s="28">
        <v>931.48</v>
      </c>
      <c r="L1791" s="28">
        <v>114.82</v>
      </c>
      <c r="M1791" s="28">
        <v>870.51309948069616</v>
      </c>
      <c r="N1791" s="28">
        <v>31.239794673325491</v>
      </c>
      <c r="O1791" s="28">
        <v>848.75317383456661</v>
      </c>
      <c r="P1791" s="28">
        <v>15.314894484924309</v>
      </c>
      <c r="Q1791" s="31">
        <f t="shared" si="172"/>
        <v>8.8812240912776836</v>
      </c>
      <c r="R1791" s="31">
        <f t="shared" si="173"/>
        <v>22.703128806418174</v>
      </c>
      <c r="S1791" s="92">
        <f t="shared" si="171"/>
        <v>8.8812240912776836</v>
      </c>
      <c r="T1791" s="32">
        <f t="shared" si="174"/>
        <v>848.75317383456661</v>
      </c>
      <c r="U1791" s="32">
        <f t="shared" si="175"/>
        <v>15.314894484924309</v>
      </c>
    </row>
    <row r="1792" spans="1:21">
      <c r="A1792" s="6">
        <v>15.3</v>
      </c>
      <c r="B1792" s="33">
        <v>96.962513553334588</v>
      </c>
      <c r="C1792" s="28">
        <v>170.13871010984812</v>
      </c>
      <c r="D1792" s="39">
        <v>0.56990271932079328</v>
      </c>
      <c r="E1792" s="30">
        <v>0.1923006713327392</v>
      </c>
      <c r="F1792" s="30">
        <v>4.9401154418637376E-3</v>
      </c>
      <c r="G1792" s="30">
        <v>14.000752357542686</v>
      </c>
      <c r="H1792" s="30">
        <v>0.36308875261217016</v>
      </c>
      <c r="I1792" s="30">
        <v>0.51747243313370295</v>
      </c>
      <c r="J1792" s="30">
        <v>6.6249793489896692E-3</v>
      </c>
      <c r="K1792" s="28">
        <v>2762.04</v>
      </c>
      <c r="L1792" s="28">
        <v>41.507499999999936</v>
      </c>
      <c r="M1792" s="28">
        <v>2749.7592090307089</v>
      </c>
      <c r="N1792" s="28">
        <v>24.581846353337824</v>
      </c>
      <c r="O1792" s="28">
        <v>2688.4517506012394</v>
      </c>
      <c r="P1792" s="28">
        <v>28.143926201918021</v>
      </c>
      <c r="Q1792" s="31">
        <f t="shared" si="172"/>
        <v>2.664271675962715</v>
      </c>
      <c r="R1792" s="31">
        <f t="shared" si="173"/>
        <v>3.5653294701462195</v>
      </c>
      <c r="S1792" s="92">
        <f t="shared" si="171"/>
        <v>2.664271675962715</v>
      </c>
      <c r="T1792" s="32">
        <f t="shared" si="174"/>
        <v>2762.04</v>
      </c>
      <c r="U1792" s="32">
        <f t="shared" si="175"/>
        <v>41.507499999999936</v>
      </c>
    </row>
    <row r="1793" spans="1:21">
      <c r="A1793" s="6">
        <v>16.100000000000001</v>
      </c>
      <c r="B1793" s="28">
        <v>969.71292395569674</v>
      </c>
      <c r="C1793" s="28">
        <v>1943.2334292506093</v>
      </c>
      <c r="D1793" s="39">
        <v>0.49902029748925114</v>
      </c>
      <c r="E1793" s="30">
        <v>7.0631113081944905E-2</v>
      </c>
      <c r="F1793" s="30">
        <v>1.8394434262139325E-3</v>
      </c>
      <c r="G1793" s="30">
        <v>1.4128613595074564</v>
      </c>
      <c r="H1793" s="30">
        <v>3.6636228836364977E-2</v>
      </c>
      <c r="I1793" s="30">
        <v>0.14318523432097555</v>
      </c>
      <c r="J1793" s="30">
        <v>2.3103086860612977E-3</v>
      </c>
      <c r="K1793" s="28">
        <v>946.29</v>
      </c>
      <c r="L1793" s="28">
        <v>53.397500000000001</v>
      </c>
      <c r="M1793" s="28">
        <v>894.36292769303623</v>
      </c>
      <c r="N1793" s="28">
        <v>15.418484321448204</v>
      </c>
      <c r="O1793" s="28">
        <v>862.64903436447446</v>
      </c>
      <c r="P1793" s="28">
        <v>13.027833554356732</v>
      </c>
      <c r="Q1793" s="31">
        <f t="shared" si="172"/>
        <v>8.8388301298254817</v>
      </c>
      <c r="R1793" s="31">
        <f t="shared" si="173"/>
        <v>10.650220117507773</v>
      </c>
      <c r="S1793" s="92">
        <f t="shared" si="171"/>
        <v>8.8388301298254817</v>
      </c>
      <c r="T1793" s="32">
        <f t="shared" si="174"/>
        <v>862.64903436447446</v>
      </c>
      <c r="U1793" s="32">
        <f t="shared" si="175"/>
        <v>13.027833554356732</v>
      </c>
    </row>
    <row r="1794" spans="1:21">
      <c r="A1794" s="6">
        <v>16.2</v>
      </c>
      <c r="B1794" s="28">
        <v>369.39419860643721</v>
      </c>
      <c r="C1794" s="28">
        <v>653.44405778649593</v>
      </c>
      <c r="D1794" s="39">
        <v>0.56530347809380765</v>
      </c>
      <c r="E1794" s="30">
        <v>7.5905185933253044E-2</v>
      </c>
      <c r="F1794" s="30">
        <v>1.8612717549166648E-3</v>
      </c>
      <c r="G1794" s="30">
        <v>1.9288615644222835</v>
      </c>
      <c r="H1794" s="30">
        <v>4.652541983538655E-2</v>
      </c>
      <c r="I1794" s="30">
        <v>0.18169197973216084</v>
      </c>
      <c r="J1794" s="30">
        <v>2.1848833798709757E-3</v>
      </c>
      <c r="K1794" s="28">
        <v>1092.28</v>
      </c>
      <c r="L1794" s="28">
        <v>50</v>
      </c>
      <c r="M1794" s="28">
        <v>1091.1446443216778</v>
      </c>
      <c r="N1794" s="28">
        <v>16.130874057444885</v>
      </c>
      <c r="O1794" s="28">
        <v>1076.2113945567469</v>
      </c>
      <c r="P1794" s="28">
        <v>11.919078319728669</v>
      </c>
      <c r="Q1794" s="31">
        <f t="shared" si="172"/>
        <v>1.4711068080760503</v>
      </c>
      <c r="R1794" s="31">
        <f t="shared" si="173"/>
        <v>9.2807335251032956</v>
      </c>
      <c r="S1794" s="92">
        <f t="shared" si="171"/>
        <v>1.4711068080760503</v>
      </c>
      <c r="T1794" s="32">
        <f t="shared" si="174"/>
        <v>1092.28</v>
      </c>
      <c r="U1794" s="32">
        <f t="shared" si="175"/>
        <v>50</v>
      </c>
    </row>
    <row r="1795" spans="1:21">
      <c r="A1795" s="6">
        <v>16.3</v>
      </c>
      <c r="B1795" s="28">
        <v>467.96469645764978</v>
      </c>
      <c r="C1795" s="28">
        <v>376.07779098447782</v>
      </c>
      <c r="D1795" s="39">
        <v>1.2443295181899334</v>
      </c>
      <c r="E1795" s="30">
        <v>8.7123887132787597E-2</v>
      </c>
      <c r="F1795" s="30">
        <v>2.3880277773897589E-3</v>
      </c>
      <c r="G1795" s="30">
        <v>2.2560862164392459</v>
      </c>
      <c r="H1795" s="30">
        <v>6.2923928584922559E-2</v>
      </c>
      <c r="I1795" s="30">
        <v>0.18647566955792977</v>
      </c>
      <c r="J1795" s="30">
        <v>3.0990831333634512E-3</v>
      </c>
      <c r="K1795" s="28">
        <v>1364.81</v>
      </c>
      <c r="L1795" s="28">
        <v>53.702500000000001</v>
      </c>
      <c r="M1795" s="28">
        <v>1198.6860202468472</v>
      </c>
      <c r="N1795" s="28">
        <v>19.624740217456747</v>
      </c>
      <c r="O1795" s="28">
        <v>1102.2548952254267</v>
      </c>
      <c r="P1795" s="28">
        <v>16.838119321801742</v>
      </c>
      <c r="Q1795" s="31">
        <f t="shared" si="172"/>
        <v>19.237483955610912</v>
      </c>
      <c r="R1795" s="31">
        <f t="shared" si="173"/>
        <v>6.8178504658874983</v>
      </c>
      <c r="S1795" s="92" t="str">
        <f t="shared" si="171"/>
        <v>X</v>
      </c>
      <c r="T1795" s="32">
        <f t="shared" si="174"/>
        <v>1364.81</v>
      </c>
      <c r="U1795" s="32">
        <f t="shared" si="175"/>
        <v>53.702500000000001</v>
      </c>
    </row>
    <row r="1796" spans="1:21">
      <c r="A1796" s="6">
        <v>16.399999999999999</v>
      </c>
      <c r="B1796" s="28">
        <v>236.37200302914076</v>
      </c>
      <c r="C1796" s="28">
        <v>543.94245146518881</v>
      </c>
      <c r="D1796" s="39">
        <v>0.43455332892742254</v>
      </c>
      <c r="E1796" s="30">
        <v>7.8642329594874827E-2</v>
      </c>
      <c r="F1796" s="30">
        <v>2.0741299497810408E-3</v>
      </c>
      <c r="G1796" s="30">
        <v>2.0346440920499655</v>
      </c>
      <c r="H1796" s="30">
        <v>5.4219720948992953E-2</v>
      </c>
      <c r="I1796" s="30">
        <v>0.18495459173402398</v>
      </c>
      <c r="J1796" s="30">
        <v>2.2085999823472386E-3</v>
      </c>
      <c r="K1796" s="28">
        <v>1164.82</v>
      </c>
      <c r="L1796" s="28">
        <v>52.62</v>
      </c>
      <c r="M1796" s="28">
        <v>1127.170787202841</v>
      </c>
      <c r="N1796" s="28">
        <v>18.143691143500291</v>
      </c>
      <c r="O1796" s="28">
        <v>1093.9852031658386</v>
      </c>
      <c r="P1796" s="28">
        <v>12.015284665998479</v>
      </c>
      <c r="Q1796" s="31">
        <f t="shared" si="172"/>
        <v>6.0811796530074513</v>
      </c>
      <c r="R1796" s="31">
        <f t="shared" si="173"/>
        <v>8.7326326255491686</v>
      </c>
      <c r="S1796" s="92">
        <f t="shared" ref="S1796:S1859" si="176">IF(OR(Q1796-R1796&gt;10,Q1796+R1796&lt;-5),"X",Q1796)</f>
        <v>6.0811796530074513</v>
      </c>
      <c r="T1796" s="32">
        <f t="shared" si="174"/>
        <v>1164.82</v>
      </c>
      <c r="U1796" s="32">
        <f t="shared" si="175"/>
        <v>52.62</v>
      </c>
    </row>
    <row r="1797" spans="1:21">
      <c r="A1797" s="24" t="s">
        <v>3431</v>
      </c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26"/>
      <c r="R1797" s="26"/>
      <c r="S1797" s="92">
        <f t="shared" si="176"/>
        <v>0</v>
      </c>
      <c r="T1797" s="27"/>
      <c r="U1797" s="27"/>
    </row>
    <row r="1798" spans="1:21">
      <c r="A1798" s="6">
        <v>1.1000000000000001</v>
      </c>
      <c r="B1798" s="28">
        <v>278.35153388721102</v>
      </c>
      <c r="C1798" s="28">
        <v>255.68258138417889</v>
      </c>
      <c r="D1798" s="38">
        <v>1.0886605273629126</v>
      </c>
      <c r="E1798" s="30">
        <v>7.1193897711917711E-2</v>
      </c>
      <c r="F1798" s="30">
        <v>2.6030989846024971E-3</v>
      </c>
      <c r="G1798" s="30">
        <v>1.5296284312868225</v>
      </c>
      <c r="H1798" s="30">
        <v>5.2185368653917846E-2</v>
      </c>
      <c r="I1798" s="30">
        <v>0.15496555992441385</v>
      </c>
      <c r="J1798" s="30">
        <v>2.0574772904653833E-3</v>
      </c>
      <c r="K1798" s="28">
        <v>964.81</v>
      </c>
      <c r="L1798" s="28">
        <v>74.077500000000001</v>
      </c>
      <c r="M1798" s="28">
        <v>942.34901441810496</v>
      </c>
      <c r="N1798" s="28">
        <v>20.949977146906406</v>
      </c>
      <c r="O1798" s="28">
        <v>928.73827740160039</v>
      </c>
      <c r="P1798" s="28">
        <v>11.483775166185808</v>
      </c>
      <c r="Q1798" s="31">
        <f t="shared" ref="Q1798:Q1861" si="177">(1-O1798/K1798)*100</f>
        <v>3.7387384664752221</v>
      </c>
      <c r="R1798" s="31">
        <f t="shared" ref="R1798:R1861" si="178">SQRT((2*P1798)^2*(-1/K1798)^2+(2*L1798)^2*(O1798/K1798^2)^2)*100</f>
        <v>14.972215930340047</v>
      </c>
      <c r="S1798" s="92">
        <f t="shared" si="176"/>
        <v>3.7387384664752221</v>
      </c>
      <c r="T1798" s="32">
        <f t="shared" ref="T1798:T1861" si="179">IF(O1798&lt;=1000,O1798,K1798)</f>
        <v>928.73827740160039</v>
      </c>
      <c r="U1798" s="32">
        <f t="shared" ref="U1798:U1861" si="180">IF(T1798&lt;=1000,P1798,L1798)</f>
        <v>11.483775166185808</v>
      </c>
    </row>
    <row r="1799" spans="1:21">
      <c r="A1799" s="6">
        <v>1.2</v>
      </c>
      <c r="B1799" s="28">
        <v>323.95052345854356</v>
      </c>
      <c r="C1799" s="28">
        <v>195.64331816113489</v>
      </c>
      <c r="D1799" s="38">
        <v>1.6558220669296402</v>
      </c>
      <c r="E1799" s="30">
        <v>7.0149522914884743E-2</v>
      </c>
      <c r="F1799" s="30">
        <v>2.6668790830003896E-3</v>
      </c>
      <c r="G1799" s="30">
        <v>1.575991217752694</v>
      </c>
      <c r="H1799" s="30">
        <v>5.8746095285777851E-2</v>
      </c>
      <c r="I1799" s="30">
        <v>0.16122139838987068</v>
      </c>
      <c r="J1799" s="30">
        <v>2.0849101022867439E-3</v>
      </c>
      <c r="K1799" s="28">
        <v>933.02</v>
      </c>
      <c r="L1799" s="28">
        <v>77.78</v>
      </c>
      <c r="M1799" s="28">
        <v>960.79037313174717</v>
      </c>
      <c r="N1799" s="28">
        <v>23.160068746045624</v>
      </c>
      <c r="O1799" s="28">
        <v>963.56087557196008</v>
      </c>
      <c r="P1799" s="28">
        <v>11.574199814543704</v>
      </c>
      <c r="Q1799" s="31">
        <f t="shared" si="177"/>
        <v>-3.2733355739384074</v>
      </c>
      <c r="R1799" s="31">
        <f t="shared" si="178"/>
        <v>17.396321989379626</v>
      </c>
      <c r="S1799" s="92">
        <f t="shared" si="176"/>
        <v>-3.2733355739384074</v>
      </c>
      <c r="T1799" s="32">
        <f t="shared" si="179"/>
        <v>963.56087557196008</v>
      </c>
      <c r="U1799" s="32">
        <f t="shared" si="180"/>
        <v>11.574199814543704</v>
      </c>
    </row>
    <row r="1800" spans="1:21">
      <c r="A1800" s="6">
        <v>2.1</v>
      </c>
      <c r="B1800" s="28">
        <v>126.18764269503411</v>
      </c>
      <c r="C1800" s="28">
        <v>322.1027323889557</v>
      </c>
      <c r="D1800" s="38">
        <v>0.39176209949891394</v>
      </c>
      <c r="E1800" s="30">
        <v>6.6276359861675155E-2</v>
      </c>
      <c r="F1800" s="30">
        <v>2.2727497698763815E-3</v>
      </c>
      <c r="G1800" s="30">
        <v>1.4630173104489488</v>
      </c>
      <c r="H1800" s="30">
        <v>4.979595010752233E-2</v>
      </c>
      <c r="I1800" s="30">
        <v>0.15838585054552656</v>
      </c>
      <c r="J1800" s="30">
        <v>1.9097285720188167E-3</v>
      </c>
      <c r="K1800" s="28">
        <v>816.66499999999996</v>
      </c>
      <c r="L1800" s="28">
        <v>72.217500000000001</v>
      </c>
      <c r="M1800" s="28">
        <v>915.25323380270788</v>
      </c>
      <c r="N1800" s="28">
        <v>20.531262337996623</v>
      </c>
      <c r="O1800" s="28">
        <v>947.80034115285707</v>
      </c>
      <c r="P1800" s="28">
        <v>10.627644060239277</v>
      </c>
      <c r="Q1800" s="31">
        <f t="shared" si="177"/>
        <v>-16.057421482842681</v>
      </c>
      <c r="R1800" s="31">
        <f t="shared" si="178"/>
        <v>20.690216391611894</v>
      </c>
      <c r="S1800" s="92">
        <f t="shared" si="176"/>
        <v>-16.057421482842681</v>
      </c>
      <c r="T1800" s="32">
        <f t="shared" si="179"/>
        <v>947.80034115285707</v>
      </c>
      <c r="U1800" s="32">
        <f t="shared" si="180"/>
        <v>10.627644060239277</v>
      </c>
    </row>
    <row r="1801" spans="1:21">
      <c r="A1801" s="6">
        <v>2.2000000000000002</v>
      </c>
      <c r="B1801" s="28">
        <v>145.271186316517</v>
      </c>
      <c r="C1801" s="28">
        <v>355.73469275255206</v>
      </c>
      <c r="D1801" s="38">
        <v>0.40836946543633063</v>
      </c>
      <c r="E1801" s="30">
        <v>7.2174367091453986E-2</v>
      </c>
      <c r="F1801" s="30">
        <v>2.8548849828475219E-3</v>
      </c>
      <c r="G1801" s="30">
        <v>1.2939411037505015</v>
      </c>
      <c r="H1801" s="30">
        <v>5.0255331116583139E-2</v>
      </c>
      <c r="I1801" s="30">
        <v>0.12955456764633383</v>
      </c>
      <c r="J1801" s="30">
        <v>1.7994082113328307E-3</v>
      </c>
      <c r="K1801" s="28">
        <v>990.74</v>
      </c>
      <c r="L1801" s="28">
        <v>112.03749999999999</v>
      </c>
      <c r="M1801" s="28">
        <v>843.04345264439996</v>
      </c>
      <c r="N1801" s="28">
        <v>22.248425465610467</v>
      </c>
      <c r="O1801" s="28">
        <v>785.32388130970787</v>
      </c>
      <c r="P1801" s="28">
        <v>10.269305049553111</v>
      </c>
      <c r="Q1801" s="31">
        <f t="shared" si="177"/>
        <v>20.733605051808969</v>
      </c>
      <c r="R1801" s="31">
        <f t="shared" si="178"/>
        <v>18.047088054876728</v>
      </c>
      <c r="S1801" s="92">
        <f t="shared" si="176"/>
        <v>20.733605051808969</v>
      </c>
      <c r="T1801" s="32">
        <f t="shared" si="179"/>
        <v>785.32388130970787</v>
      </c>
      <c r="U1801" s="32">
        <f t="shared" si="180"/>
        <v>10.269305049553111</v>
      </c>
    </row>
    <row r="1802" spans="1:21">
      <c r="A1802" s="6">
        <v>3.1</v>
      </c>
      <c r="B1802" s="28">
        <v>836.60293663878053</v>
      </c>
      <c r="C1802" s="28">
        <v>402.8524710887441</v>
      </c>
      <c r="D1802" s="38">
        <v>2.0766980388075758</v>
      </c>
      <c r="E1802" s="30">
        <v>0.11309454489721846</v>
      </c>
      <c r="F1802" s="30">
        <v>3.5541478059516927E-3</v>
      </c>
      <c r="G1802" s="30">
        <v>3.4655731077920051</v>
      </c>
      <c r="H1802" s="30">
        <v>0.16982649155948232</v>
      </c>
      <c r="I1802" s="30">
        <v>0.21597142412240142</v>
      </c>
      <c r="J1802" s="30">
        <v>7.1633906914959607E-3</v>
      </c>
      <c r="K1802" s="28">
        <v>1850.0050000000001</v>
      </c>
      <c r="L1802" s="28">
        <v>56.792499999999997</v>
      </c>
      <c r="M1802" s="28">
        <v>1519.4167250851378</v>
      </c>
      <c r="N1802" s="28">
        <v>38.633819673439007</v>
      </c>
      <c r="O1802" s="28">
        <v>1260.5529951233345</v>
      </c>
      <c r="P1802" s="28">
        <v>37.976811496926985</v>
      </c>
      <c r="Q1802" s="31">
        <f t="shared" si="177"/>
        <v>31.862184419861872</v>
      </c>
      <c r="R1802" s="31">
        <f t="shared" si="178"/>
        <v>5.8615067761950161</v>
      </c>
      <c r="S1802" s="92" t="str">
        <f t="shared" si="176"/>
        <v>X</v>
      </c>
      <c r="T1802" s="32">
        <f t="shared" si="179"/>
        <v>1850.0050000000001</v>
      </c>
      <c r="U1802" s="32">
        <f t="shared" si="180"/>
        <v>56.792499999999997</v>
      </c>
    </row>
    <row r="1803" spans="1:21">
      <c r="A1803" s="6">
        <v>3.2</v>
      </c>
      <c r="B1803" s="28">
        <v>355.42133922133758</v>
      </c>
      <c r="C1803" s="28">
        <v>1391.2114499968004</v>
      </c>
      <c r="D1803" s="38">
        <v>0.25547614578801447</v>
      </c>
      <c r="E1803" s="30">
        <v>7.1579254716493651E-2</v>
      </c>
      <c r="F1803" s="30">
        <v>2.0684840197571159E-3</v>
      </c>
      <c r="G1803" s="30">
        <v>1.7680364255749379</v>
      </c>
      <c r="H1803" s="30">
        <v>5.1685306995639307E-2</v>
      </c>
      <c r="I1803" s="30">
        <v>0.17757552949457223</v>
      </c>
      <c r="J1803" s="30">
        <v>1.9046618461675505E-3</v>
      </c>
      <c r="K1803" s="28">
        <v>973.77</v>
      </c>
      <c r="L1803" s="28">
        <v>54.63250000000005</v>
      </c>
      <c r="M1803" s="28">
        <v>1033.8002713076664</v>
      </c>
      <c r="N1803" s="28">
        <v>18.961630968956229</v>
      </c>
      <c r="O1803" s="28">
        <v>1053.7159632279513</v>
      </c>
      <c r="P1803" s="28">
        <v>10.426719591971164</v>
      </c>
      <c r="Q1803" s="31">
        <f t="shared" si="177"/>
        <v>-8.2099431311245308</v>
      </c>
      <c r="R1803" s="31">
        <f t="shared" si="178"/>
        <v>12.329450674836089</v>
      </c>
      <c r="S1803" s="92">
        <f t="shared" si="176"/>
        <v>-8.2099431311245308</v>
      </c>
      <c r="T1803" s="32">
        <f t="shared" si="179"/>
        <v>973.77</v>
      </c>
      <c r="U1803" s="32">
        <f t="shared" si="180"/>
        <v>10.426719591971164</v>
      </c>
    </row>
    <row r="1804" spans="1:21">
      <c r="A1804" s="6">
        <v>4.0999999999999996</v>
      </c>
      <c r="B1804" s="28">
        <v>566.71276908637242</v>
      </c>
      <c r="C1804" s="28">
        <v>657.36896176787695</v>
      </c>
      <c r="D1804" s="38">
        <v>0.86209237436811614</v>
      </c>
      <c r="E1804" s="30">
        <v>8.1943329239579532E-2</v>
      </c>
      <c r="F1804" s="30">
        <v>2.4334501914757725E-3</v>
      </c>
      <c r="G1804" s="30">
        <v>2.8217991077066369</v>
      </c>
      <c r="H1804" s="30">
        <v>8.4851720981605469E-2</v>
      </c>
      <c r="I1804" s="30">
        <v>0.24782073356918979</v>
      </c>
      <c r="J1804" s="30">
        <v>2.9311525038011391E-3</v>
      </c>
      <c r="K1804" s="28">
        <v>1244.1300000000001</v>
      </c>
      <c r="L1804" s="28">
        <v>58.4849999999999</v>
      </c>
      <c r="M1804" s="28">
        <v>1361.3456692394484</v>
      </c>
      <c r="N1804" s="28">
        <v>22.547276230983698</v>
      </c>
      <c r="O1804" s="28">
        <v>1427.2271823122665</v>
      </c>
      <c r="P1804" s="28">
        <v>15.142766357746495</v>
      </c>
      <c r="Q1804" s="31">
        <f t="shared" si="177"/>
        <v>-14.716885077304331</v>
      </c>
      <c r="R1804" s="31">
        <f t="shared" si="178"/>
        <v>11.056692311541443</v>
      </c>
      <c r="S1804" s="92">
        <f t="shared" si="176"/>
        <v>-14.716885077304331</v>
      </c>
      <c r="T1804" s="32">
        <f t="shared" si="179"/>
        <v>1244.1300000000001</v>
      </c>
      <c r="U1804" s="32">
        <f t="shared" si="180"/>
        <v>58.4849999999999</v>
      </c>
    </row>
    <row r="1805" spans="1:21">
      <c r="A1805" s="6">
        <v>4.2</v>
      </c>
      <c r="B1805" s="28">
        <v>221.49539388117915</v>
      </c>
      <c r="C1805" s="28">
        <v>350.05019614160739</v>
      </c>
      <c r="D1805" s="38">
        <v>0.63275323460060751</v>
      </c>
      <c r="E1805" s="30">
        <v>8.102133778278918E-2</v>
      </c>
      <c r="F1805" s="30">
        <v>2.9558380308697119E-3</v>
      </c>
      <c r="G1805" s="30">
        <v>1.8594477638660072</v>
      </c>
      <c r="H1805" s="30">
        <v>6.4726962147065137E-2</v>
      </c>
      <c r="I1805" s="30">
        <v>0.1655871809198764</v>
      </c>
      <c r="J1805" s="30">
        <v>2.0602847272736826E-3</v>
      </c>
      <c r="K1805" s="28">
        <v>1221.9100000000001</v>
      </c>
      <c r="L1805" s="28">
        <v>71.137499999999932</v>
      </c>
      <c r="M1805" s="28">
        <v>1066.7903910547113</v>
      </c>
      <c r="N1805" s="28">
        <v>22.988316166724417</v>
      </c>
      <c r="O1805" s="28">
        <v>987.75167123450069</v>
      </c>
      <c r="P1805" s="28">
        <v>11.394653900329899</v>
      </c>
      <c r="Q1805" s="31">
        <f t="shared" si="177"/>
        <v>19.163304070307909</v>
      </c>
      <c r="R1805" s="31">
        <f t="shared" si="178"/>
        <v>9.5953483734132039</v>
      </c>
      <c r="S1805" s="92">
        <f t="shared" si="176"/>
        <v>19.163304070307909</v>
      </c>
      <c r="T1805" s="32">
        <f t="shared" si="179"/>
        <v>987.75167123450069</v>
      </c>
      <c r="U1805" s="32">
        <f t="shared" si="180"/>
        <v>11.394653900329899</v>
      </c>
    </row>
    <row r="1806" spans="1:21">
      <c r="A1806" s="6">
        <v>4.3</v>
      </c>
      <c r="B1806" s="28">
        <v>243.71253908468717</v>
      </c>
      <c r="C1806" s="28">
        <v>352.46499021916543</v>
      </c>
      <c r="D1806" s="38">
        <v>0.69145176357273053</v>
      </c>
      <c r="E1806" s="30">
        <v>7.0133638528580927E-2</v>
      </c>
      <c r="F1806" s="30">
        <v>2.5052553834656018E-3</v>
      </c>
      <c r="G1806" s="30">
        <v>1.6188507074718994</v>
      </c>
      <c r="H1806" s="30">
        <v>5.7215670637682174E-2</v>
      </c>
      <c r="I1806" s="30">
        <v>0.1663900116134705</v>
      </c>
      <c r="J1806" s="30">
        <v>2.2982977915212205E-3</v>
      </c>
      <c r="K1806" s="28">
        <v>931.48</v>
      </c>
      <c r="L1806" s="28">
        <v>74.077500000000001</v>
      </c>
      <c r="M1806" s="28">
        <v>977.54537265851411</v>
      </c>
      <c r="N1806" s="28">
        <v>22.187239706787977</v>
      </c>
      <c r="O1806" s="28">
        <v>992.19029043717183</v>
      </c>
      <c r="P1806" s="28">
        <v>12.70226811374431</v>
      </c>
      <c r="Q1806" s="31">
        <f t="shared" si="177"/>
        <v>-6.5176160988074772</v>
      </c>
      <c r="R1806" s="31">
        <f t="shared" si="178"/>
        <v>17.160101553969366</v>
      </c>
      <c r="S1806" s="92">
        <f t="shared" si="176"/>
        <v>-6.5176160988074772</v>
      </c>
      <c r="T1806" s="32">
        <f t="shared" si="179"/>
        <v>992.19029043717183</v>
      </c>
      <c r="U1806" s="32">
        <f t="shared" si="180"/>
        <v>12.70226811374431</v>
      </c>
    </row>
    <row r="1807" spans="1:21">
      <c r="A1807" s="6">
        <v>5.0999999999999996</v>
      </c>
      <c r="B1807" s="28">
        <v>846.66031487092675</v>
      </c>
      <c r="C1807" s="28">
        <v>2388.9802087509133</v>
      </c>
      <c r="D1807" s="38">
        <v>0.35440239804816387</v>
      </c>
      <c r="E1807" s="30">
        <v>8.4939388765380625E-2</v>
      </c>
      <c r="F1807" s="30">
        <v>1.8843285977725374E-3</v>
      </c>
      <c r="G1807" s="30">
        <v>2.2754204505063584</v>
      </c>
      <c r="H1807" s="30">
        <v>4.9022209686792051E-2</v>
      </c>
      <c r="I1807" s="30">
        <v>0.19181619396626823</v>
      </c>
      <c r="J1807" s="30">
        <v>1.6784555240055067E-3</v>
      </c>
      <c r="K1807" s="28">
        <v>1313.885</v>
      </c>
      <c r="L1807" s="28">
        <v>47.225000000000001</v>
      </c>
      <c r="M1807" s="28">
        <v>1204.697408418516</v>
      </c>
      <c r="N1807" s="28">
        <v>15.198060482329083</v>
      </c>
      <c r="O1807" s="28">
        <v>1131.2061696079616</v>
      </c>
      <c r="P1807" s="28">
        <v>9.0786034810587353</v>
      </c>
      <c r="Q1807" s="31">
        <f t="shared" si="177"/>
        <v>13.903715347388735</v>
      </c>
      <c r="R1807" s="31">
        <f t="shared" si="178"/>
        <v>6.3415303228405193</v>
      </c>
      <c r="S1807" s="92">
        <f t="shared" si="176"/>
        <v>13.903715347388735</v>
      </c>
      <c r="T1807" s="32">
        <f t="shared" si="179"/>
        <v>1313.885</v>
      </c>
      <c r="U1807" s="32">
        <f t="shared" si="180"/>
        <v>47.225000000000001</v>
      </c>
    </row>
    <row r="1808" spans="1:21">
      <c r="A1808" s="6">
        <v>5.2</v>
      </c>
      <c r="B1808" s="28">
        <v>262.23322067406065</v>
      </c>
      <c r="C1808" s="28">
        <v>767.35405891181017</v>
      </c>
      <c r="D1808" s="38">
        <v>0.34173693046718917</v>
      </c>
      <c r="E1808" s="30">
        <v>7.18905884562306E-2</v>
      </c>
      <c r="F1808" s="30">
        <v>2.8994356943991377E-3</v>
      </c>
      <c r="G1808" s="30">
        <v>1.4372469647027821</v>
      </c>
      <c r="H1808" s="30">
        <v>6.0892778252143169E-2</v>
      </c>
      <c r="I1808" s="30">
        <v>0.14318226975171847</v>
      </c>
      <c r="J1808" s="30">
        <v>1.8344935637585724E-3</v>
      </c>
      <c r="K1808" s="28">
        <v>983.33500000000004</v>
      </c>
      <c r="L1808" s="28">
        <v>82.254999999999939</v>
      </c>
      <c r="M1808" s="28">
        <v>904.57339609950418</v>
      </c>
      <c r="N1808" s="28">
        <v>25.373860644727074</v>
      </c>
      <c r="O1808" s="28">
        <v>862.63231715582867</v>
      </c>
      <c r="P1808" s="28">
        <v>10.344733110778293</v>
      </c>
      <c r="Q1808" s="31">
        <f t="shared" si="177"/>
        <v>12.27482829800336</v>
      </c>
      <c r="R1808" s="31">
        <f t="shared" si="178"/>
        <v>14.826297695532956</v>
      </c>
      <c r="S1808" s="92">
        <f t="shared" si="176"/>
        <v>12.27482829800336</v>
      </c>
      <c r="T1808" s="32">
        <f t="shared" si="179"/>
        <v>862.63231715582867</v>
      </c>
      <c r="U1808" s="32">
        <f t="shared" si="180"/>
        <v>10.344733110778293</v>
      </c>
    </row>
    <row r="1809" spans="1:21">
      <c r="A1809" s="6">
        <v>6.1</v>
      </c>
      <c r="B1809" s="33">
        <v>53.650784200609465</v>
      </c>
      <c r="C1809" s="28">
        <v>158.76696662160663</v>
      </c>
      <c r="D1809" s="38">
        <v>0.33792157992459948</v>
      </c>
      <c r="E1809" s="30">
        <v>8.3943572270907527E-2</v>
      </c>
      <c r="F1809" s="30">
        <v>3.263304606045125E-3</v>
      </c>
      <c r="G1809" s="30">
        <v>2.5676966151169669</v>
      </c>
      <c r="H1809" s="30">
        <v>0.10459399157063036</v>
      </c>
      <c r="I1809" s="30">
        <v>0.21966967109223004</v>
      </c>
      <c r="J1809" s="30">
        <v>4.6307247324192729E-3</v>
      </c>
      <c r="K1809" s="28">
        <v>1291.05</v>
      </c>
      <c r="L1809" s="28">
        <v>75.462500000000006</v>
      </c>
      <c r="M1809" s="28">
        <v>1291.4861976007414</v>
      </c>
      <c r="N1809" s="28">
        <v>29.776469315284089</v>
      </c>
      <c r="O1809" s="28">
        <v>1280.1293194705429</v>
      </c>
      <c r="P1809" s="28">
        <v>24.475244185941051</v>
      </c>
      <c r="Q1809" s="31">
        <f t="shared" si="177"/>
        <v>0.8458758785064191</v>
      </c>
      <c r="R1809" s="31">
        <f t="shared" si="178"/>
        <v>12.19556866128698</v>
      </c>
      <c r="S1809" s="92">
        <f t="shared" si="176"/>
        <v>0.8458758785064191</v>
      </c>
      <c r="T1809" s="32">
        <f t="shared" si="179"/>
        <v>1291.05</v>
      </c>
      <c r="U1809" s="32">
        <f t="shared" si="180"/>
        <v>75.462500000000006</v>
      </c>
    </row>
    <row r="1810" spans="1:21">
      <c r="A1810" s="6">
        <v>7.1</v>
      </c>
      <c r="B1810" s="28">
        <v>133.50421558538685</v>
      </c>
      <c r="C1810" s="28">
        <v>227.96851845796286</v>
      </c>
      <c r="D1810" s="38">
        <v>0.5856256665983679</v>
      </c>
      <c r="E1810" s="30">
        <v>6.3491692734696806E-2</v>
      </c>
      <c r="F1810" s="30">
        <v>3.9933131737988816E-3</v>
      </c>
      <c r="G1810" s="30">
        <v>0.83939780895306404</v>
      </c>
      <c r="H1810" s="30">
        <v>5.0242144108601804E-2</v>
      </c>
      <c r="I1810" s="30">
        <v>9.7314500037623555E-2</v>
      </c>
      <c r="J1810" s="30">
        <v>1.9066223008110527E-3</v>
      </c>
      <c r="K1810" s="28">
        <v>724.08</v>
      </c>
      <c r="L1810" s="28">
        <v>133.3175</v>
      </c>
      <c r="M1810" s="28">
        <v>618.81326121840482</v>
      </c>
      <c r="N1810" s="28">
        <v>27.74153269364939</v>
      </c>
      <c r="O1810" s="28">
        <v>598.65161137639211</v>
      </c>
      <c r="P1810" s="28">
        <v>11.200881249916733</v>
      </c>
      <c r="Q1810" s="31">
        <f t="shared" si="177"/>
        <v>17.322448986798133</v>
      </c>
      <c r="R1810" s="31">
        <f t="shared" si="178"/>
        <v>30.601949185195476</v>
      </c>
      <c r="S1810" s="92">
        <f t="shared" si="176"/>
        <v>17.322448986798133</v>
      </c>
      <c r="T1810" s="32">
        <f t="shared" si="179"/>
        <v>598.65161137639211</v>
      </c>
      <c r="U1810" s="32">
        <f t="shared" si="180"/>
        <v>11.200881249916733</v>
      </c>
    </row>
    <row r="1811" spans="1:21">
      <c r="A1811" s="6">
        <v>7.2</v>
      </c>
      <c r="B1811" s="28">
        <v>348.71131741005235</v>
      </c>
      <c r="C1811" s="28">
        <v>711.90673042105232</v>
      </c>
      <c r="D1811" s="38">
        <v>0.48982725195449334</v>
      </c>
      <c r="E1811" s="30">
        <v>0.11666792277543447</v>
      </c>
      <c r="F1811" s="30">
        <v>2.7560331450558993E-3</v>
      </c>
      <c r="G1811" s="30">
        <v>5.3765677816032991</v>
      </c>
      <c r="H1811" s="30">
        <v>0.1258038740939233</v>
      </c>
      <c r="I1811" s="30">
        <v>0.32813025768691961</v>
      </c>
      <c r="J1811" s="30">
        <v>3.7001174522103587E-3</v>
      </c>
      <c r="K1811" s="28">
        <v>1905.865</v>
      </c>
      <c r="L1811" s="28">
        <v>42.590000000000146</v>
      </c>
      <c r="M1811" s="28">
        <v>1881.1290930959299</v>
      </c>
      <c r="N1811" s="28">
        <v>20.035182504456088</v>
      </c>
      <c r="O1811" s="28">
        <v>1829.3126952572675</v>
      </c>
      <c r="P1811" s="28">
        <v>17.959496963929041</v>
      </c>
      <c r="Q1811" s="31">
        <f t="shared" si="177"/>
        <v>4.0166698450694316</v>
      </c>
      <c r="R1811" s="31">
        <f t="shared" si="178"/>
        <v>4.6855814081855023</v>
      </c>
      <c r="S1811" s="92">
        <f t="shared" si="176"/>
        <v>4.0166698450694316</v>
      </c>
      <c r="T1811" s="32">
        <f t="shared" si="179"/>
        <v>1905.865</v>
      </c>
      <c r="U1811" s="32">
        <f t="shared" si="180"/>
        <v>42.590000000000146</v>
      </c>
    </row>
    <row r="1812" spans="1:21">
      <c r="A1812" s="6">
        <v>8.1</v>
      </c>
      <c r="B1812" s="28">
        <v>205.67650323998174</v>
      </c>
      <c r="C1812" s="28">
        <v>647.17380076478878</v>
      </c>
      <c r="D1812" s="38">
        <v>0.31780721499684683</v>
      </c>
      <c r="E1812" s="30">
        <v>0.11234239335574264</v>
      </c>
      <c r="F1812" s="30">
        <v>2.7531127911023055E-3</v>
      </c>
      <c r="G1812" s="30">
        <v>5.0276583854660606</v>
      </c>
      <c r="H1812" s="30">
        <v>0.12657178846307143</v>
      </c>
      <c r="I1812" s="30">
        <v>0.31945475299417364</v>
      </c>
      <c r="J1812" s="30">
        <v>4.3911386929537137E-3</v>
      </c>
      <c r="K1812" s="28">
        <v>1838.89</v>
      </c>
      <c r="L1812" s="28">
        <v>43.362500000000068</v>
      </c>
      <c r="M1812" s="28">
        <v>1823.9920880019624</v>
      </c>
      <c r="N1812" s="28">
        <v>21.324656338843511</v>
      </c>
      <c r="O1812" s="28">
        <v>1787.0658201421434</v>
      </c>
      <c r="P1812" s="28">
        <v>21.453712746038605</v>
      </c>
      <c r="Q1812" s="31">
        <f t="shared" si="177"/>
        <v>2.8182316428854715</v>
      </c>
      <c r="R1812" s="31">
        <f t="shared" si="178"/>
        <v>5.143015109359272</v>
      </c>
      <c r="S1812" s="92">
        <f t="shared" si="176"/>
        <v>2.8182316428854715</v>
      </c>
      <c r="T1812" s="32">
        <f t="shared" si="179"/>
        <v>1838.89</v>
      </c>
      <c r="U1812" s="32">
        <f t="shared" si="180"/>
        <v>43.362500000000068</v>
      </c>
    </row>
    <row r="1813" spans="1:21">
      <c r="A1813" s="6">
        <v>8.1999999999999993</v>
      </c>
      <c r="B1813" s="28">
        <v>188.26093443851275</v>
      </c>
      <c r="C1813" s="28">
        <v>556.33658245453898</v>
      </c>
      <c r="D1813" s="38">
        <v>0.33839395138804573</v>
      </c>
      <c r="E1813" s="30">
        <v>7.3277254398101857E-2</v>
      </c>
      <c r="F1813" s="30">
        <v>2.1615412666356761E-3</v>
      </c>
      <c r="G1813" s="30">
        <v>1.6555671762371533</v>
      </c>
      <c r="H1813" s="30">
        <v>4.7285727482491408E-2</v>
      </c>
      <c r="I1813" s="30">
        <v>0.16143017534872883</v>
      </c>
      <c r="J1813" s="30">
        <v>1.8689420080004505E-3</v>
      </c>
      <c r="K1813" s="28">
        <v>1021.91</v>
      </c>
      <c r="L1813" s="28">
        <v>59.26</v>
      </c>
      <c r="M1813" s="28">
        <v>991.68224357065253</v>
      </c>
      <c r="N1813" s="28">
        <v>18.082088879993535</v>
      </c>
      <c r="O1813" s="28">
        <v>964.71977755047703</v>
      </c>
      <c r="P1813" s="28">
        <v>10.373404205272379</v>
      </c>
      <c r="Q1813" s="31">
        <f t="shared" si="177"/>
        <v>5.5964050111578238</v>
      </c>
      <c r="R1813" s="31">
        <f t="shared" si="178"/>
        <v>11.135460676871272</v>
      </c>
      <c r="S1813" s="92">
        <f t="shared" si="176"/>
        <v>5.5964050111578238</v>
      </c>
      <c r="T1813" s="32">
        <f t="shared" si="179"/>
        <v>964.71977755047703</v>
      </c>
      <c r="U1813" s="32">
        <f t="shared" si="180"/>
        <v>10.373404205272379</v>
      </c>
    </row>
    <row r="1814" spans="1:21">
      <c r="A1814" s="6">
        <v>8.3000000000000007</v>
      </c>
      <c r="B1814" s="28">
        <v>198.58697891729099</v>
      </c>
      <c r="C1814" s="28">
        <v>378.18617240239837</v>
      </c>
      <c r="D1814" s="38">
        <v>0.52510375420598432</v>
      </c>
      <c r="E1814" s="30">
        <v>6.7550522896008561E-2</v>
      </c>
      <c r="F1814" s="30">
        <v>2.6106494233249498E-3</v>
      </c>
      <c r="G1814" s="30">
        <v>1.3429119109557337</v>
      </c>
      <c r="H1814" s="30">
        <v>5.0746267717756685E-2</v>
      </c>
      <c r="I1814" s="30">
        <v>0.14243938388251698</v>
      </c>
      <c r="J1814" s="30">
        <v>2.004943921551052E-3</v>
      </c>
      <c r="K1814" s="28">
        <v>853.7</v>
      </c>
      <c r="L1814" s="28">
        <v>80.397499999999994</v>
      </c>
      <c r="M1814" s="28">
        <v>864.49161002087396</v>
      </c>
      <c r="N1814" s="28">
        <v>21.996115153392054</v>
      </c>
      <c r="O1814" s="28">
        <v>858.44181592922871</v>
      </c>
      <c r="P1814" s="28">
        <v>11.313258612721938</v>
      </c>
      <c r="Q1814" s="31">
        <f t="shared" si="177"/>
        <v>-0.55544288734084013</v>
      </c>
      <c r="R1814" s="31">
        <f t="shared" si="178"/>
        <v>19.12423774837432</v>
      </c>
      <c r="S1814" s="92">
        <f t="shared" si="176"/>
        <v>-0.55544288734084013</v>
      </c>
      <c r="T1814" s="32">
        <f t="shared" si="179"/>
        <v>858.44181592922871</v>
      </c>
      <c r="U1814" s="32">
        <f t="shared" si="180"/>
        <v>11.313258612721938</v>
      </c>
    </row>
    <row r="1815" spans="1:21">
      <c r="A1815" s="6">
        <v>9.1</v>
      </c>
      <c r="B1815" s="28">
        <v>113.39185397010561</v>
      </c>
      <c r="C1815" s="28">
        <v>701.5328632167392</v>
      </c>
      <c r="D1815" s="38">
        <v>0.16163441502963932</v>
      </c>
      <c r="E1815" s="30">
        <v>7.2774948074881302E-2</v>
      </c>
      <c r="F1815" s="30">
        <v>2.3248244235221475E-3</v>
      </c>
      <c r="G1815" s="30">
        <v>1.7273241805947208</v>
      </c>
      <c r="H1815" s="30">
        <v>5.3895292833718848E-2</v>
      </c>
      <c r="I1815" s="30">
        <v>0.16912061229677844</v>
      </c>
      <c r="J1815" s="30">
        <v>2.2774394202813666E-3</v>
      </c>
      <c r="K1815" s="28">
        <v>1009.26</v>
      </c>
      <c r="L1815" s="28">
        <v>64.817499999999939</v>
      </c>
      <c r="M1815" s="28">
        <v>1018.7551148945366</v>
      </c>
      <c r="N1815" s="28">
        <v>20.067835154185445</v>
      </c>
      <c r="O1815" s="28">
        <v>1007.264159775187</v>
      </c>
      <c r="P1815" s="28">
        <v>12.557589177473005</v>
      </c>
      <c r="Q1815" s="31">
        <f t="shared" si="177"/>
        <v>0.19775283126379772</v>
      </c>
      <c r="R1815" s="31">
        <f t="shared" si="178"/>
        <v>13.058458582552479</v>
      </c>
      <c r="S1815" s="92">
        <f t="shared" si="176"/>
        <v>0.19775283126379772</v>
      </c>
      <c r="T1815" s="32">
        <f t="shared" si="179"/>
        <v>1009.26</v>
      </c>
      <c r="U1815" s="32">
        <f t="shared" si="180"/>
        <v>64.817499999999939</v>
      </c>
    </row>
    <row r="1816" spans="1:21">
      <c r="A1816" s="6">
        <v>10.1</v>
      </c>
      <c r="B1816" s="28">
        <v>272.06459373175699</v>
      </c>
      <c r="C1816" s="28">
        <v>246.45400749424803</v>
      </c>
      <c r="D1816" s="38">
        <v>1.1039162904993811</v>
      </c>
      <c r="E1816" s="30">
        <v>5.7764679415554125E-2</v>
      </c>
      <c r="F1816" s="30">
        <v>3.1258426790223273E-3</v>
      </c>
      <c r="G1816" s="30">
        <v>0.69827802104216574</v>
      </c>
      <c r="H1816" s="30">
        <v>3.6624521690575361E-2</v>
      </c>
      <c r="I1816" s="30">
        <v>8.6828235688560698E-2</v>
      </c>
      <c r="J1816" s="30">
        <v>1.4924583995676516E-3</v>
      </c>
      <c r="K1816" s="28">
        <v>520.41</v>
      </c>
      <c r="L1816" s="28">
        <v>118.5</v>
      </c>
      <c r="M1816" s="28">
        <v>537.76190171536302</v>
      </c>
      <c r="N1816" s="28">
        <v>21.900822426152672</v>
      </c>
      <c r="O1816" s="28">
        <v>536.75151527635796</v>
      </c>
      <c r="P1816" s="28">
        <v>8.8523749428339329</v>
      </c>
      <c r="Q1816" s="31">
        <f t="shared" si="177"/>
        <v>-3.1401232252181943</v>
      </c>
      <c r="R1816" s="31">
        <f t="shared" si="178"/>
        <v>47.094103486512935</v>
      </c>
      <c r="S1816" s="92">
        <f t="shared" si="176"/>
        <v>-3.1401232252181943</v>
      </c>
      <c r="T1816" s="32">
        <f t="shared" si="179"/>
        <v>536.75151527635796</v>
      </c>
      <c r="U1816" s="32">
        <f t="shared" si="180"/>
        <v>8.8523749428339329</v>
      </c>
    </row>
    <row r="1817" spans="1:21">
      <c r="A1817" s="6">
        <v>10.199999999999999</v>
      </c>
      <c r="B1817" s="28">
        <v>165.1283913701769</v>
      </c>
      <c r="C1817" s="28">
        <v>221.62604801342047</v>
      </c>
      <c r="D1817" s="38">
        <v>0.74507664081154223</v>
      </c>
      <c r="E1817" s="30">
        <v>6.881735331645969E-2</v>
      </c>
      <c r="F1817" s="30">
        <v>3.1530471341110881E-3</v>
      </c>
      <c r="G1817" s="30">
        <v>1.2314362162266201</v>
      </c>
      <c r="H1817" s="30">
        <v>5.3600973200471441E-2</v>
      </c>
      <c r="I1817" s="30">
        <v>0.12944126418151419</v>
      </c>
      <c r="J1817" s="30">
        <v>1.9355938620621278E-3</v>
      </c>
      <c r="K1817" s="28">
        <v>894.44500000000005</v>
      </c>
      <c r="L1817" s="28">
        <v>95.217500000000086</v>
      </c>
      <c r="M1817" s="28">
        <v>814.99255857865967</v>
      </c>
      <c r="N1817" s="28">
        <v>24.395046970704129</v>
      </c>
      <c r="O1817" s="28">
        <v>784.67722136211694</v>
      </c>
      <c r="P1817" s="28">
        <v>11.047632430713691</v>
      </c>
      <c r="Q1817" s="31">
        <f t="shared" si="177"/>
        <v>12.272166386740723</v>
      </c>
      <c r="R1817" s="31">
        <f t="shared" si="178"/>
        <v>18.840653188311819</v>
      </c>
      <c r="S1817" s="92">
        <f t="shared" si="176"/>
        <v>12.272166386740723</v>
      </c>
      <c r="T1817" s="32">
        <f t="shared" si="179"/>
        <v>784.67722136211694</v>
      </c>
      <c r="U1817" s="32">
        <f t="shared" si="180"/>
        <v>11.047632430713691</v>
      </c>
    </row>
    <row r="1818" spans="1:21">
      <c r="A1818" s="6">
        <v>10.3</v>
      </c>
      <c r="B1818" s="28">
        <v>1353.9976360690212</v>
      </c>
      <c r="C1818" s="28">
        <v>1633.3075267200757</v>
      </c>
      <c r="D1818" s="38">
        <v>0.82899124256657886</v>
      </c>
      <c r="E1818" s="30">
        <v>0.15950024921795342</v>
      </c>
      <c r="F1818" s="30">
        <v>3.674501486530167E-3</v>
      </c>
      <c r="G1818" s="30">
        <v>8.9317030238799031</v>
      </c>
      <c r="H1818" s="30">
        <v>0.20737567538969032</v>
      </c>
      <c r="I1818" s="30">
        <v>0.39810602216059116</v>
      </c>
      <c r="J1818" s="30">
        <v>4.1246276597881638E-3</v>
      </c>
      <c r="K1818" s="28">
        <v>2450.3049999999998</v>
      </c>
      <c r="L1818" s="28">
        <v>38.889999999999873</v>
      </c>
      <c r="M1818" s="28">
        <v>2331.0473333609057</v>
      </c>
      <c r="N1818" s="28">
        <v>21.204455558213795</v>
      </c>
      <c r="O1818" s="28">
        <v>2160.3125182361755</v>
      </c>
      <c r="P1818" s="28">
        <v>19.017967850366176</v>
      </c>
      <c r="Q1818" s="31">
        <f t="shared" si="177"/>
        <v>11.834954496024963</v>
      </c>
      <c r="R1818" s="31">
        <f t="shared" si="178"/>
        <v>3.2002970150589838</v>
      </c>
      <c r="S1818" s="92">
        <f t="shared" si="176"/>
        <v>11.834954496024963</v>
      </c>
      <c r="T1818" s="32">
        <f t="shared" si="179"/>
        <v>2450.3049999999998</v>
      </c>
      <c r="U1818" s="32">
        <f t="shared" si="180"/>
        <v>38.889999999999873</v>
      </c>
    </row>
    <row r="1819" spans="1:21">
      <c r="A1819" s="6">
        <v>11.1</v>
      </c>
      <c r="B1819" s="33">
        <v>68.672670373276389</v>
      </c>
      <c r="C1819" s="28">
        <v>583.88900181603924</v>
      </c>
      <c r="D1819" s="38">
        <v>0.11761254306843834</v>
      </c>
      <c r="E1819" s="30">
        <v>8.3126941286663952E-2</v>
      </c>
      <c r="F1819" s="30">
        <v>2.4449577217602108E-3</v>
      </c>
      <c r="G1819" s="30">
        <v>1.917636951798027</v>
      </c>
      <c r="H1819" s="30">
        <v>5.2163492239295041E-2</v>
      </c>
      <c r="I1819" s="30">
        <v>0.1654184234488941</v>
      </c>
      <c r="J1819" s="30">
        <v>1.8026999840669092E-3</v>
      </c>
      <c r="K1819" s="28">
        <v>1272.2149999999999</v>
      </c>
      <c r="L1819" s="28">
        <v>57.407499999999999</v>
      </c>
      <c r="M1819" s="28">
        <v>1087.2457994285251</v>
      </c>
      <c r="N1819" s="28">
        <v>18.155641515735851</v>
      </c>
      <c r="O1819" s="28">
        <v>986.81827102804959</v>
      </c>
      <c r="P1819" s="28">
        <v>9.9714915930178449</v>
      </c>
      <c r="Q1819" s="31">
        <f t="shared" si="177"/>
        <v>22.433058010788297</v>
      </c>
      <c r="R1819" s="31">
        <f t="shared" si="178"/>
        <v>7.1736382247055763</v>
      </c>
      <c r="S1819" s="92" t="str">
        <f t="shared" si="176"/>
        <v>X</v>
      </c>
      <c r="T1819" s="32">
        <f t="shared" si="179"/>
        <v>986.81827102804959</v>
      </c>
      <c r="U1819" s="32">
        <f t="shared" si="180"/>
        <v>9.9714915930178449</v>
      </c>
    </row>
    <row r="1820" spans="1:21">
      <c r="A1820" s="6">
        <v>11.2</v>
      </c>
      <c r="B1820" s="33">
        <v>64.393668950291328</v>
      </c>
      <c r="C1820" s="28">
        <v>208.3937233643328</v>
      </c>
      <c r="D1820" s="38">
        <v>0.30900004045569301</v>
      </c>
      <c r="E1820" s="30">
        <v>9.0209927011430588E-2</v>
      </c>
      <c r="F1820" s="30">
        <v>3.3119510012199547E-3</v>
      </c>
      <c r="G1820" s="30">
        <v>2.6837710067162637</v>
      </c>
      <c r="H1820" s="30">
        <v>9.6787901762179607E-2</v>
      </c>
      <c r="I1820" s="30">
        <v>0.21369329244266411</v>
      </c>
      <c r="J1820" s="30">
        <v>3.1601292335642957E-3</v>
      </c>
      <c r="K1820" s="28">
        <v>1431.4849999999999</v>
      </c>
      <c r="L1820" s="28">
        <v>70.065000000000055</v>
      </c>
      <c r="M1820" s="28">
        <v>1323.9954892514709</v>
      </c>
      <c r="N1820" s="28">
        <v>26.684454295108026</v>
      </c>
      <c r="O1820" s="28">
        <v>1248.4642615852954</v>
      </c>
      <c r="P1820" s="28">
        <v>16.784757789438459</v>
      </c>
      <c r="Q1820" s="31">
        <f t="shared" si="177"/>
        <v>12.785375914850983</v>
      </c>
      <c r="R1820" s="31">
        <f t="shared" si="178"/>
        <v>8.8537732654331478</v>
      </c>
      <c r="S1820" s="92">
        <f t="shared" si="176"/>
        <v>12.785375914850983</v>
      </c>
      <c r="T1820" s="32">
        <f t="shared" si="179"/>
        <v>1431.4849999999999</v>
      </c>
      <c r="U1820" s="32">
        <f t="shared" si="180"/>
        <v>70.065000000000055</v>
      </c>
    </row>
    <row r="1821" spans="1:21">
      <c r="A1821" s="6">
        <v>11.3</v>
      </c>
      <c r="B1821" s="28">
        <v>160.20622917844372</v>
      </c>
      <c r="C1821" s="28">
        <v>275.07461372329487</v>
      </c>
      <c r="D1821" s="38">
        <v>0.58241008506731773</v>
      </c>
      <c r="E1821" s="30">
        <v>7.6152025432020903E-2</v>
      </c>
      <c r="F1821" s="30">
        <v>3.2518816038049226E-3</v>
      </c>
      <c r="G1821" s="30">
        <v>1.6157505187042374</v>
      </c>
      <c r="H1821" s="30">
        <v>6.6677468015363728E-2</v>
      </c>
      <c r="I1821" s="30">
        <v>0.15330795964474556</v>
      </c>
      <c r="J1821" s="30">
        <v>2.7552765058617631E-3</v>
      </c>
      <c r="K1821" s="28">
        <v>1099.075</v>
      </c>
      <c r="L1821" s="28">
        <v>85.1875</v>
      </c>
      <c r="M1821" s="28">
        <v>976.34265276883468</v>
      </c>
      <c r="N1821" s="28">
        <v>25.888493692908639</v>
      </c>
      <c r="O1821" s="28">
        <v>919.47977341813873</v>
      </c>
      <c r="P1821" s="28">
        <v>15.400645756127403</v>
      </c>
      <c r="Q1821" s="31">
        <f t="shared" si="177"/>
        <v>16.340579722208336</v>
      </c>
      <c r="R1821" s="31">
        <f t="shared" si="178"/>
        <v>13.267956709173331</v>
      </c>
      <c r="S1821" s="92">
        <f t="shared" si="176"/>
        <v>16.340579722208336</v>
      </c>
      <c r="T1821" s="32">
        <f t="shared" si="179"/>
        <v>919.47977341813873</v>
      </c>
      <c r="U1821" s="32">
        <f t="shared" si="180"/>
        <v>15.400645756127403</v>
      </c>
    </row>
    <row r="1822" spans="1:21">
      <c r="A1822" s="6">
        <v>12.1</v>
      </c>
      <c r="B1822" s="28">
        <v>216.93395717200488</v>
      </c>
      <c r="C1822" s="28">
        <v>826.287941273657</v>
      </c>
      <c r="D1822" s="38">
        <v>0.26254038856916934</v>
      </c>
      <c r="E1822" s="30">
        <v>7.2411173199471726E-2</v>
      </c>
      <c r="F1822" s="30">
        <v>2.537783724754673E-3</v>
      </c>
      <c r="G1822" s="30">
        <v>1.3146154261652787</v>
      </c>
      <c r="H1822" s="30">
        <v>4.3273014938475414E-2</v>
      </c>
      <c r="I1822" s="30">
        <v>0.13045774864270346</v>
      </c>
      <c r="J1822" s="30">
        <v>1.6337761763785112E-3</v>
      </c>
      <c r="K1822" s="28">
        <v>998.15</v>
      </c>
      <c r="L1822" s="28">
        <v>104.63249999999999</v>
      </c>
      <c r="M1822" s="28">
        <v>852.15367937403448</v>
      </c>
      <c r="N1822" s="28">
        <v>18.985359646748691</v>
      </c>
      <c r="O1822" s="28">
        <v>790.47631260576918</v>
      </c>
      <c r="P1822" s="28">
        <v>9.316584595214465</v>
      </c>
      <c r="Q1822" s="31">
        <f t="shared" si="177"/>
        <v>20.805859579645425</v>
      </c>
      <c r="R1822" s="31">
        <f t="shared" si="178"/>
        <v>16.707892373324519</v>
      </c>
      <c r="S1822" s="92">
        <f t="shared" si="176"/>
        <v>20.805859579645425</v>
      </c>
      <c r="T1822" s="32">
        <f t="shared" si="179"/>
        <v>790.47631260576918</v>
      </c>
      <c r="U1822" s="32">
        <f t="shared" si="180"/>
        <v>9.316584595214465</v>
      </c>
    </row>
    <row r="1823" spans="1:21">
      <c r="A1823" s="6">
        <v>12.2</v>
      </c>
      <c r="B1823" s="28">
        <v>201.08569444476916</v>
      </c>
      <c r="C1823" s="28">
        <v>296.09866369692367</v>
      </c>
      <c r="D1823" s="38">
        <v>0.67911719672802551</v>
      </c>
      <c r="E1823" s="30">
        <v>7.4059315010583951E-2</v>
      </c>
      <c r="F1823" s="30">
        <v>2.476242205882385E-3</v>
      </c>
      <c r="G1823" s="30">
        <v>1.8589318700859785</v>
      </c>
      <c r="H1823" s="30">
        <v>6.2454501730001992E-2</v>
      </c>
      <c r="I1823" s="30">
        <v>0.17990355516991199</v>
      </c>
      <c r="J1823" s="30">
        <v>2.5561261313307355E-3</v>
      </c>
      <c r="K1823" s="28">
        <v>1042.5999999999999</v>
      </c>
      <c r="L1823" s="28">
        <v>66.665000000000006</v>
      </c>
      <c r="M1823" s="28">
        <v>1066.607181881318</v>
      </c>
      <c r="N1823" s="28">
        <v>22.184975414180485</v>
      </c>
      <c r="O1823" s="28">
        <v>1066.4477178430498</v>
      </c>
      <c r="P1823" s="28">
        <v>13.9654410313791</v>
      </c>
      <c r="Q1823" s="31">
        <f t="shared" si="177"/>
        <v>-2.2873314639410891</v>
      </c>
      <c r="R1823" s="31">
        <f t="shared" si="178"/>
        <v>13.352242037185388</v>
      </c>
      <c r="S1823" s="92">
        <f t="shared" si="176"/>
        <v>-2.2873314639410891</v>
      </c>
      <c r="T1823" s="32">
        <f t="shared" si="179"/>
        <v>1042.5999999999999</v>
      </c>
      <c r="U1823" s="32">
        <f t="shared" si="180"/>
        <v>66.665000000000006</v>
      </c>
    </row>
    <row r="1824" spans="1:21">
      <c r="A1824" s="6">
        <v>12.3</v>
      </c>
      <c r="B1824" s="28">
        <v>706.98395091346913</v>
      </c>
      <c r="C1824" s="28">
        <v>597.95403494149127</v>
      </c>
      <c r="D1824" s="38">
        <v>1.1823382895687731</v>
      </c>
      <c r="E1824" s="30">
        <v>6.2208615014659581E-2</v>
      </c>
      <c r="F1824" s="30">
        <v>2.445878168788892E-3</v>
      </c>
      <c r="G1824" s="30">
        <v>0.7575058146390512</v>
      </c>
      <c r="H1824" s="30">
        <v>2.9295836093151756E-2</v>
      </c>
      <c r="I1824" s="30">
        <v>8.7633114251858296E-2</v>
      </c>
      <c r="J1824" s="30">
        <v>1.1312469465975432E-3</v>
      </c>
      <c r="K1824" s="28">
        <v>681.18</v>
      </c>
      <c r="L1824" s="28">
        <v>85.174999999999997</v>
      </c>
      <c r="M1824" s="28">
        <v>572.57009003293081</v>
      </c>
      <c r="N1824" s="28">
        <v>16.926971610932128</v>
      </c>
      <c r="O1824" s="28">
        <v>541.52380596106059</v>
      </c>
      <c r="P1824" s="28">
        <v>6.7049162940607516</v>
      </c>
      <c r="Q1824" s="31">
        <f t="shared" si="177"/>
        <v>20.502098423168526</v>
      </c>
      <c r="R1824" s="31">
        <f t="shared" si="178"/>
        <v>19.978123350778425</v>
      </c>
      <c r="S1824" s="92">
        <f t="shared" si="176"/>
        <v>20.502098423168526</v>
      </c>
      <c r="T1824" s="32">
        <f t="shared" si="179"/>
        <v>541.52380596106059</v>
      </c>
      <c r="U1824" s="32">
        <f t="shared" si="180"/>
        <v>6.7049162940607516</v>
      </c>
    </row>
    <row r="1825" spans="1:21">
      <c r="A1825" s="6">
        <v>13.1</v>
      </c>
      <c r="B1825" s="33">
        <v>46.338903887808783</v>
      </c>
      <c r="C1825" s="28">
        <v>127.08292199660461</v>
      </c>
      <c r="D1825" s="38">
        <v>0.36463517803790241</v>
      </c>
      <c r="E1825" s="30">
        <v>0.14695654099147451</v>
      </c>
      <c r="F1825" s="30">
        <v>5.0721243137901908E-3</v>
      </c>
      <c r="G1825" s="30">
        <v>7.1439145929536982</v>
      </c>
      <c r="H1825" s="30">
        <v>0.24620819090845775</v>
      </c>
      <c r="I1825" s="30">
        <v>0.34898698785298715</v>
      </c>
      <c r="J1825" s="30">
        <v>5.4416704393349313E-3</v>
      </c>
      <c r="K1825" s="28">
        <v>2310.8000000000002</v>
      </c>
      <c r="L1825" s="28">
        <v>59.26</v>
      </c>
      <c r="M1825" s="28">
        <v>2129.5334037065736</v>
      </c>
      <c r="N1825" s="28">
        <v>30.706588036857511</v>
      </c>
      <c r="O1825" s="28">
        <v>1929.7594288906657</v>
      </c>
      <c r="P1825" s="28">
        <v>26.00429217306214</v>
      </c>
      <c r="Q1825" s="31">
        <f t="shared" si="177"/>
        <v>16.489552151174248</v>
      </c>
      <c r="R1825" s="31">
        <f t="shared" si="178"/>
        <v>4.8385415983242339</v>
      </c>
      <c r="S1825" s="92" t="str">
        <f t="shared" si="176"/>
        <v>X</v>
      </c>
      <c r="T1825" s="32">
        <f t="shared" si="179"/>
        <v>2310.8000000000002</v>
      </c>
      <c r="U1825" s="32">
        <f t="shared" si="180"/>
        <v>59.26</v>
      </c>
    </row>
    <row r="1826" spans="1:21">
      <c r="A1826" s="6">
        <v>13.2</v>
      </c>
      <c r="B1826" s="28">
        <v>236.82095988360783</v>
      </c>
      <c r="C1826" s="28">
        <v>321.18197144353729</v>
      </c>
      <c r="D1826" s="38">
        <v>0.73734200839239872</v>
      </c>
      <c r="E1826" s="30">
        <v>0.1094733800044984</v>
      </c>
      <c r="F1826" s="30">
        <v>3.006667390747805E-3</v>
      </c>
      <c r="G1826" s="30">
        <v>4.6918991049456213</v>
      </c>
      <c r="H1826" s="30">
        <v>0.12663257401563233</v>
      </c>
      <c r="I1826" s="30">
        <v>0.30787358132878478</v>
      </c>
      <c r="J1826" s="30">
        <v>3.9065848450360362E-3</v>
      </c>
      <c r="K1826" s="28">
        <v>1790.43</v>
      </c>
      <c r="L1826" s="28">
        <v>50.002500000000055</v>
      </c>
      <c r="M1826" s="28">
        <v>1765.7957600705722</v>
      </c>
      <c r="N1826" s="28">
        <v>22.59382817024084</v>
      </c>
      <c r="O1826" s="28">
        <v>1730.234314287211</v>
      </c>
      <c r="P1826" s="28">
        <v>19.255331099532327</v>
      </c>
      <c r="Q1826" s="31">
        <f t="shared" si="177"/>
        <v>3.3620798195287738</v>
      </c>
      <c r="R1826" s="31">
        <f t="shared" si="178"/>
        <v>5.8105110155564761</v>
      </c>
      <c r="S1826" s="92">
        <f t="shared" si="176"/>
        <v>3.3620798195287738</v>
      </c>
      <c r="T1826" s="32">
        <f t="shared" si="179"/>
        <v>1790.43</v>
      </c>
      <c r="U1826" s="32">
        <f t="shared" si="180"/>
        <v>50.002500000000055</v>
      </c>
    </row>
    <row r="1827" spans="1:21">
      <c r="A1827" s="6">
        <v>13.3</v>
      </c>
      <c r="B1827" s="28">
        <v>171.94649791715216</v>
      </c>
      <c r="C1827" s="28">
        <v>407.67629705786237</v>
      </c>
      <c r="D1827" s="38">
        <v>0.42177212449696927</v>
      </c>
      <c r="E1827" s="30">
        <v>7.4710569303119825E-2</v>
      </c>
      <c r="F1827" s="30">
        <v>2.5447700579017884E-3</v>
      </c>
      <c r="G1827" s="30">
        <v>1.9851458231307</v>
      </c>
      <c r="H1827" s="30">
        <v>7.0673539172268679E-2</v>
      </c>
      <c r="I1827" s="30">
        <v>0.18944972075973601</v>
      </c>
      <c r="J1827" s="30">
        <v>2.4418387865021069E-3</v>
      </c>
      <c r="K1827" s="28">
        <v>1061.115</v>
      </c>
      <c r="L1827" s="28">
        <v>68.522499999999994</v>
      </c>
      <c r="M1827" s="28">
        <v>1110.4722522429106</v>
      </c>
      <c r="N1827" s="28">
        <v>24.043758751144651</v>
      </c>
      <c r="O1827" s="28">
        <v>1118.3934288149708</v>
      </c>
      <c r="P1827" s="28">
        <v>13.233956864649485</v>
      </c>
      <c r="Q1827" s="31">
        <f t="shared" si="177"/>
        <v>-5.3979473303996883</v>
      </c>
      <c r="R1827" s="31">
        <f t="shared" si="178"/>
        <v>13.838990893425862</v>
      </c>
      <c r="S1827" s="92">
        <f t="shared" si="176"/>
        <v>-5.3979473303996883</v>
      </c>
      <c r="T1827" s="32">
        <f t="shared" si="179"/>
        <v>1061.115</v>
      </c>
      <c r="U1827" s="32">
        <f t="shared" si="180"/>
        <v>68.522499999999994</v>
      </c>
    </row>
    <row r="1828" spans="1:21">
      <c r="A1828" s="6">
        <v>13.4</v>
      </c>
      <c r="B1828" s="28">
        <v>624.22160538550975</v>
      </c>
      <c r="C1828" s="28">
        <v>1050.4372531891981</v>
      </c>
      <c r="D1828" s="38">
        <v>0.59424930284063227</v>
      </c>
      <c r="E1828" s="30">
        <v>0.13310597949029787</v>
      </c>
      <c r="F1828" s="30">
        <v>3.7302117416237093E-3</v>
      </c>
      <c r="G1828" s="30">
        <v>5.2036439552235638</v>
      </c>
      <c r="H1828" s="30">
        <v>0.14593388311136948</v>
      </c>
      <c r="I1828" s="30">
        <v>0.28058234379074348</v>
      </c>
      <c r="J1828" s="30">
        <v>3.6012514694565871E-3</v>
      </c>
      <c r="K1828" s="28">
        <v>2139.1950000000002</v>
      </c>
      <c r="L1828" s="28">
        <v>43.674999999999997</v>
      </c>
      <c r="M1828" s="28">
        <v>1853.2130315440133</v>
      </c>
      <c r="N1828" s="28">
        <v>23.890174018136463</v>
      </c>
      <c r="O1828" s="28">
        <v>1594.2944757898654</v>
      </c>
      <c r="P1828" s="28">
        <v>18.128642689492494</v>
      </c>
      <c r="Q1828" s="31">
        <f t="shared" si="177"/>
        <v>25.472223159185337</v>
      </c>
      <c r="R1828" s="31">
        <f t="shared" si="178"/>
        <v>3.4833564283632432</v>
      </c>
      <c r="S1828" s="92" t="str">
        <f t="shared" si="176"/>
        <v>X</v>
      </c>
      <c r="T1828" s="32">
        <f t="shared" si="179"/>
        <v>2139.1950000000002</v>
      </c>
      <c r="U1828" s="32">
        <f t="shared" si="180"/>
        <v>43.674999999999997</v>
      </c>
    </row>
    <row r="1829" spans="1:21">
      <c r="A1829" s="6">
        <v>13.5</v>
      </c>
      <c r="B1829" s="28">
        <v>134.63147637305818</v>
      </c>
      <c r="C1829" s="28">
        <v>374.6832983610546</v>
      </c>
      <c r="D1829" s="38">
        <v>0.35932073023261307</v>
      </c>
      <c r="E1829" s="30">
        <v>6.7914188145263718E-2</v>
      </c>
      <c r="F1829" s="30">
        <v>2.8396285150150782E-3</v>
      </c>
      <c r="G1829" s="30">
        <v>0.90646853188965337</v>
      </c>
      <c r="H1829" s="30">
        <v>3.7668693064382738E-2</v>
      </c>
      <c r="I1829" s="30">
        <v>9.6801106842544601E-2</v>
      </c>
      <c r="J1829" s="30">
        <v>1.8904281291525073E-3</v>
      </c>
      <c r="K1829" s="28">
        <v>864.81</v>
      </c>
      <c r="L1829" s="28">
        <v>87.032499999999999</v>
      </c>
      <c r="M1829" s="28">
        <v>655.17854950782055</v>
      </c>
      <c r="N1829" s="28">
        <v>20.064916032066378</v>
      </c>
      <c r="O1829" s="28">
        <v>595.63486492622451</v>
      </c>
      <c r="P1829" s="28">
        <v>11.110943172510758</v>
      </c>
      <c r="Q1829" s="31">
        <f t="shared" si="177"/>
        <v>31.125349507264655</v>
      </c>
      <c r="R1829" s="31">
        <f t="shared" si="178"/>
        <v>14.098907774550613</v>
      </c>
      <c r="S1829" s="92" t="str">
        <f t="shared" si="176"/>
        <v>X</v>
      </c>
      <c r="T1829" s="32">
        <f t="shared" si="179"/>
        <v>595.63486492622451</v>
      </c>
      <c r="U1829" s="32">
        <f t="shared" si="180"/>
        <v>11.110943172510758</v>
      </c>
    </row>
    <row r="1830" spans="1:21">
      <c r="A1830" s="6">
        <v>13.6</v>
      </c>
      <c r="B1830" s="28">
        <v>371.14020794400108</v>
      </c>
      <c r="C1830" s="28">
        <v>556.84660758581003</v>
      </c>
      <c r="D1830" s="38">
        <v>0.66650349106564033</v>
      </c>
      <c r="E1830" s="30">
        <v>7.4269247539008265E-2</v>
      </c>
      <c r="F1830" s="30">
        <v>2.180725094146436E-3</v>
      </c>
      <c r="G1830" s="30">
        <v>1.7061690043316826</v>
      </c>
      <c r="H1830" s="30">
        <v>4.793065979832873E-2</v>
      </c>
      <c r="I1830" s="30">
        <v>0.16558419348430428</v>
      </c>
      <c r="J1830" s="30">
        <v>2.0914752031861274E-3</v>
      </c>
      <c r="K1830" s="28">
        <v>1050.0050000000001</v>
      </c>
      <c r="L1830" s="28">
        <v>59.26</v>
      </c>
      <c r="M1830" s="28">
        <v>1010.8483354881092</v>
      </c>
      <c r="N1830" s="28">
        <v>17.98596822597392</v>
      </c>
      <c r="O1830" s="28">
        <v>987.7351488567374</v>
      </c>
      <c r="P1830" s="28">
        <v>11.567186614854393</v>
      </c>
      <c r="Q1830" s="31">
        <f t="shared" si="177"/>
        <v>5.9304337734832462</v>
      </c>
      <c r="R1830" s="31">
        <f t="shared" si="178"/>
        <v>10.844342724875874</v>
      </c>
      <c r="S1830" s="92">
        <f t="shared" si="176"/>
        <v>5.9304337734832462</v>
      </c>
      <c r="T1830" s="32">
        <f t="shared" si="179"/>
        <v>987.7351488567374</v>
      </c>
      <c r="U1830" s="32">
        <f t="shared" si="180"/>
        <v>11.567186614854393</v>
      </c>
    </row>
    <row r="1831" spans="1:21">
      <c r="A1831" s="6">
        <v>13.7</v>
      </c>
      <c r="B1831" s="33">
        <v>32.720890165252094</v>
      </c>
      <c r="C1831" s="28">
        <v>1060.4688066498215</v>
      </c>
      <c r="D1831" s="38">
        <v>3.0855118000709749E-2</v>
      </c>
      <c r="E1831" s="30">
        <v>7.7947053347273795E-2</v>
      </c>
      <c r="F1831" s="30">
        <v>1.9416845377978325E-3</v>
      </c>
      <c r="G1831" s="30">
        <v>2.0461949755012152</v>
      </c>
      <c r="H1831" s="30">
        <v>5.0708450947633654E-2</v>
      </c>
      <c r="I1831" s="30">
        <v>0.18803569864429265</v>
      </c>
      <c r="J1831" s="30">
        <v>1.8042551618290298E-3</v>
      </c>
      <c r="K1831" s="28">
        <v>1146.3</v>
      </c>
      <c r="L1831" s="28">
        <v>50</v>
      </c>
      <c r="M1831" s="28">
        <v>1131.0283421497954</v>
      </c>
      <c r="N1831" s="28">
        <v>16.904124283389137</v>
      </c>
      <c r="O1831" s="28">
        <v>1110.7253495752634</v>
      </c>
      <c r="P1831" s="28">
        <v>9.7900972324226814</v>
      </c>
      <c r="Q1831" s="31">
        <f t="shared" si="177"/>
        <v>3.1034328207918072</v>
      </c>
      <c r="R1831" s="31">
        <f t="shared" si="178"/>
        <v>8.6238410218302608</v>
      </c>
      <c r="S1831" s="92">
        <f t="shared" si="176"/>
        <v>3.1034328207918072</v>
      </c>
      <c r="T1831" s="32">
        <f t="shared" si="179"/>
        <v>1146.3</v>
      </c>
      <c r="U1831" s="32">
        <f t="shared" si="180"/>
        <v>50</v>
      </c>
    </row>
    <row r="1832" spans="1:21">
      <c r="A1832" s="6">
        <v>13.8</v>
      </c>
      <c r="B1832" s="28">
        <v>156.54065723389758</v>
      </c>
      <c r="C1832" s="28">
        <v>382.50404930754803</v>
      </c>
      <c r="D1832" s="38">
        <v>0.40925228770070571</v>
      </c>
      <c r="E1832" s="30">
        <v>0.10169995327941536</v>
      </c>
      <c r="F1832" s="30">
        <v>3.2536568878854949E-3</v>
      </c>
      <c r="G1832" s="30">
        <v>3.5130623883379406</v>
      </c>
      <c r="H1832" s="30">
        <v>0.11322255377430414</v>
      </c>
      <c r="I1832" s="30">
        <v>0.24961661835257584</v>
      </c>
      <c r="J1832" s="30">
        <v>4.1439042480911443E-3</v>
      </c>
      <c r="K1832" s="28">
        <v>1655.24</v>
      </c>
      <c r="L1832" s="28">
        <v>59.26</v>
      </c>
      <c r="M1832" s="28">
        <v>1530.1578361049997</v>
      </c>
      <c r="N1832" s="28">
        <v>25.479016435756535</v>
      </c>
      <c r="O1832" s="28">
        <v>1436.4983010641427</v>
      </c>
      <c r="P1832" s="28">
        <v>21.377293357634812</v>
      </c>
      <c r="Q1832" s="31">
        <f t="shared" si="177"/>
        <v>13.215104693933045</v>
      </c>
      <c r="R1832" s="31">
        <f t="shared" si="178"/>
        <v>6.729504960828506</v>
      </c>
      <c r="S1832" s="92">
        <f t="shared" si="176"/>
        <v>13.215104693933045</v>
      </c>
      <c r="T1832" s="32">
        <f t="shared" si="179"/>
        <v>1655.24</v>
      </c>
      <c r="U1832" s="32">
        <f t="shared" si="180"/>
        <v>59.26</v>
      </c>
    </row>
    <row r="1833" spans="1:21">
      <c r="A1833" s="6">
        <v>14.1</v>
      </c>
      <c r="B1833" s="28">
        <v>313.49695536064542</v>
      </c>
      <c r="C1833" s="28">
        <v>609.08200100189981</v>
      </c>
      <c r="D1833" s="38">
        <v>0.51470402153562833</v>
      </c>
      <c r="E1833" s="30">
        <v>7.8553251837095314E-2</v>
      </c>
      <c r="F1833" s="30">
        <v>2.4999762420172249E-3</v>
      </c>
      <c r="G1833" s="30">
        <v>2.2268547740781717</v>
      </c>
      <c r="H1833" s="30">
        <v>6.8229777893828225E-2</v>
      </c>
      <c r="I1833" s="30">
        <v>0.20386754134126617</v>
      </c>
      <c r="J1833" s="30">
        <v>2.2919405794892553E-3</v>
      </c>
      <c r="K1833" s="28">
        <v>1161.115</v>
      </c>
      <c r="L1833" s="28">
        <v>67.589999999999918</v>
      </c>
      <c r="M1833" s="28">
        <v>1189.5292772225494</v>
      </c>
      <c r="N1833" s="28">
        <v>21.472824897842997</v>
      </c>
      <c r="O1833" s="28">
        <v>1196.0633381930279</v>
      </c>
      <c r="P1833" s="28">
        <v>12.272792146402708</v>
      </c>
      <c r="Q1833" s="31">
        <f t="shared" si="177"/>
        <v>-3.009894643771549</v>
      </c>
      <c r="R1833" s="31">
        <f t="shared" si="178"/>
        <v>12.177568111284423</v>
      </c>
      <c r="S1833" s="92">
        <f t="shared" si="176"/>
        <v>-3.009894643771549</v>
      </c>
      <c r="T1833" s="32">
        <f t="shared" si="179"/>
        <v>1161.115</v>
      </c>
      <c r="U1833" s="32">
        <f t="shared" si="180"/>
        <v>67.589999999999918</v>
      </c>
    </row>
    <row r="1834" spans="1:21">
      <c r="A1834" s="6">
        <v>14.2</v>
      </c>
      <c r="B1834" s="28">
        <v>1098.1096281855923</v>
      </c>
      <c r="C1834" s="28">
        <v>1581.6901342292224</v>
      </c>
      <c r="D1834" s="38">
        <v>0.69426343657426615</v>
      </c>
      <c r="E1834" s="30">
        <v>6.9973376122793113E-2</v>
      </c>
      <c r="F1834" s="30">
        <v>1.9918687913628398E-3</v>
      </c>
      <c r="G1834" s="30">
        <v>1.6144556673095625</v>
      </c>
      <c r="H1834" s="30">
        <v>4.4939230300300829E-2</v>
      </c>
      <c r="I1834" s="30">
        <v>0.16535015160911845</v>
      </c>
      <c r="J1834" s="30">
        <v>1.7141737373456082E-3</v>
      </c>
      <c r="K1834" s="28">
        <v>927.77499999999998</v>
      </c>
      <c r="L1834" s="28">
        <v>53.552500000000066</v>
      </c>
      <c r="M1834" s="28">
        <v>975.8398924023254</v>
      </c>
      <c r="N1834" s="28">
        <v>17.454886742343319</v>
      </c>
      <c r="O1834" s="28">
        <v>986.44062001541511</v>
      </c>
      <c r="P1834" s="28">
        <v>9.4823704665939204</v>
      </c>
      <c r="Q1834" s="31">
        <f t="shared" si="177"/>
        <v>-6.3232594126178432</v>
      </c>
      <c r="R1834" s="31">
        <f t="shared" si="178"/>
        <v>12.443306385773722</v>
      </c>
      <c r="S1834" s="92">
        <f t="shared" si="176"/>
        <v>-6.3232594126178432</v>
      </c>
      <c r="T1834" s="32">
        <f t="shared" si="179"/>
        <v>986.44062001541511</v>
      </c>
      <c r="U1834" s="32">
        <f t="shared" si="180"/>
        <v>9.4823704665939204</v>
      </c>
    </row>
    <row r="1835" spans="1:21">
      <c r="A1835" s="6">
        <v>14.3</v>
      </c>
      <c r="B1835" s="28">
        <v>603.44797176493796</v>
      </c>
      <c r="C1835" s="28">
        <v>682.87722797719368</v>
      </c>
      <c r="D1835" s="38">
        <v>0.88368442677823711</v>
      </c>
      <c r="E1835" s="30">
        <v>9.9904377700433117E-2</v>
      </c>
      <c r="F1835" s="30">
        <v>2.5389887650744589E-3</v>
      </c>
      <c r="G1835" s="30">
        <v>3.6225404789148907</v>
      </c>
      <c r="H1835" s="30">
        <v>9.1552814667763202E-2</v>
      </c>
      <c r="I1835" s="30">
        <v>0.25931410709768898</v>
      </c>
      <c r="J1835" s="30">
        <v>2.6178632026671884E-3</v>
      </c>
      <c r="K1835" s="28">
        <v>1633.33</v>
      </c>
      <c r="L1835" s="28">
        <v>46.445000000000164</v>
      </c>
      <c r="M1835" s="28">
        <v>1554.4950410439071</v>
      </c>
      <c r="N1835" s="28">
        <v>20.113038486744927</v>
      </c>
      <c r="O1835" s="28">
        <v>1486.3317537451292</v>
      </c>
      <c r="P1835" s="28">
        <v>13.400830412835489</v>
      </c>
      <c r="Q1835" s="31">
        <f t="shared" si="177"/>
        <v>8.9999109950145257</v>
      </c>
      <c r="R1835" s="31">
        <f t="shared" si="178"/>
        <v>5.4292278189415297</v>
      </c>
      <c r="S1835" s="92">
        <f t="shared" si="176"/>
        <v>8.9999109950145257</v>
      </c>
      <c r="T1835" s="32">
        <f t="shared" si="179"/>
        <v>1633.33</v>
      </c>
      <c r="U1835" s="32">
        <f t="shared" si="180"/>
        <v>46.445000000000164</v>
      </c>
    </row>
    <row r="1836" spans="1:21">
      <c r="A1836" s="6">
        <v>15.1</v>
      </c>
      <c r="B1836" s="28">
        <v>229.41545209510292</v>
      </c>
      <c r="C1836" s="28">
        <v>302.40493191707588</v>
      </c>
      <c r="D1836" s="38">
        <v>0.75863660900217122</v>
      </c>
      <c r="E1836" s="30">
        <v>9.4891520906436835E-2</v>
      </c>
      <c r="F1836" s="30">
        <v>2.9375278604569237E-3</v>
      </c>
      <c r="G1836" s="30">
        <v>3.1990716621932593</v>
      </c>
      <c r="H1836" s="30">
        <v>0.10712935829995035</v>
      </c>
      <c r="I1836" s="30">
        <v>0.24144904147294102</v>
      </c>
      <c r="J1836" s="30">
        <v>4.1594749352943218E-3</v>
      </c>
      <c r="K1836" s="28">
        <v>1525.62</v>
      </c>
      <c r="L1836" s="28">
        <v>58.487499999999997</v>
      </c>
      <c r="M1836" s="28">
        <v>1456.9360491921025</v>
      </c>
      <c r="N1836" s="28">
        <v>25.910714020948831</v>
      </c>
      <c r="O1836" s="28">
        <v>1394.2258126651316</v>
      </c>
      <c r="P1836" s="28">
        <v>21.598791133138661</v>
      </c>
      <c r="Q1836" s="31">
        <f t="shared" si="177"/>
        <v>8.6125108044512011</v>
      </c>
      <c r="R1836" s="31">
        <f t="shared" si="178"/>
        <v>7.5574868788853804</v>
      </c>
      <c r="S1836" s="92">
        <f t="shared" si="176"/>
        <v>8.6125108044512011</v>
      </c>
      <c r="T1836" s="32">
        <f t="shared" si="179"/>
        <v>1525.62</v>
      </c>
      <c r="U1836" s="32">
        <f t="shared" si="180"/>
        <v>58.487499999999997</v>
      </c>
    </row>
    <row r="1837" spans="1:21">
      <c r="A1837" s="6">
        <v>15.2</v>
      </c>
      <c r="B1837" s="33">
        <v>93.878823722807425</v>
      </c>
      <c r="C1837" s="28">
        <v>119.37190879725938</v>
      </c>
      <c r="D1837" s="38">
        <v>0.7864398305153244</v>
      </c>
      <c r="E1837" s="30">
        <v>7.7992600722120511E-2</v>
      </c>
      <c r="F1837" s="30">
        <v>6.1767707966466851E-3</v>
      </c>
      <c r="G1837" s="30">
        <v>1.2376346743406106</v>
      </c>
      <c r="H1837" s="30">
        <v>8.8660624531123625E-2</v>
      </c>
      <c r="I1837" s="30">
        <v>0.12281132804902363</v>
      </c>
      <c r="J1837" s="30">
        <v>5.0275107540294151E-3</v>
      </c>
      <c r="K1837" s="28">
        <v>1146.3</v>
      </c>
      <c r="L1837" s="28">
        <v>158.79750000000001</v>
      </c>
      <c r="M1837" s="28">
        <v>817.80916789864864</v>
      </c>
      <c r="N1837" s="28">
        <v>40.253063708279512</v>
      </c>
      <c r="O1837" s="28">
        <v>746.72460635883556</v>
      </c>
      <c r="P1837" s="28">
        <v>28.86471877373026</v>
      </c>
      <c r="Q1837" s="31">
        <f t="shared" si="177"/>
        <v>34.857837707508018</v>
      </c>
      <c r="R1837" s="31">
        <f t="shared" si="178"/>
        <v>18.737818270570454</v>
      </c>
      <c r="S1837" s="92" t="str">
        <f t="shared" si="176"/>
        <v>X</v>
      </c>
      <c r="T1837" s="32">
        <f t="shared" si="179"/>
        <v>746.72460635883556</v>
      </c>
      <c r="U1837" s="32">
        <f t="shared" si="180"/>
        <v>28.86471877373026</v>
      </c>
    </row>
    <row r="1838" spans="1:21">
      <c r="A1838" s="6">
        <v>15.3</v>
      </c>
      <c r="B1838" s="28">
        <v>351.88934731828533</v>
      </c>
      <c r="C1838" s="28">
        <v>1095.5883258604229</v>
      </c>
      <c r="D1838" s="38">
        <v>0.32118756563230827</v>
      </c>
      <c r="E1838" s="30">
        <v>0.16154323509943891</v>
      </c>
      <c r="F1838" s="30">
        <v>3.850675325672734E-3</v>
      </c>
      <c r="G1838" s="30">
        <v>8.9764644347454912</v>
      </c>
      <c r="H1838" s="30">
        <v>0.25225243883943244</v>
      </c>
      <c r="I1838" s="30">
        <v>0.39490566225702112</v>
      </c>
      <c r="J1838" s="30">
        <v>6.4601996408655098E-3</v>
      </c>
      <c r="K1838" s="28">
        <v>2471.91</v>
      </c>
      <c r="L1838" s="28">
        <v>45.525000000000091</v>
      </c>
      <c r="M1838" s="28">
        <v>2335.6133040575942</v>
      </c>
      <c r="N1838" s="28">
        <v>25.679183008503287</v>
      </c>
      <c r="O1838" s="28">
        <v>2145.5393222524181</v>
      </c>
      <c r="P1838" s="28">
        <v>29.855366897010072</v>
      </c>
      <c r="Q1838" s="31">
        <f t="shared" si="177"/>
        <v>13.203178018114814</v>
      </c>
      <c r="R1838" s="31">
        <f t="shared" si="178"/>
        <v>4.0070176113778375</v>
      </c>
      <c r="S1838" s="92">
        <f t="shared" si="176"/>
        <v>13.203178018114814</v>
      </c>
      <c r="T1838" s="32">
        <f t="shared" si="179"/>
        <v>2471.91</v>
      </c>
      <c r="U1838" s="32">
        <f t="shared" si="180"/>
        <v>45.525000000000091</v>
      </c>
    </row>
    <row r="1839" spans="1:21">
      <c r="A1839" s="6">
        <v>16.100000000000001</v>
      </c>
      <c r="B1839" s="28">
        <v>262.65809384892862</v>
      </c>
      <c r="C1839" s="28">
        <v>670.69018805944904</v>
      </c>
      <c r="D1839" s="38">
        <v>0.39162358198335079</v>
      </c>
      <c r="E1839" s="30">
        <v>0.16670785557575471</v>
      </c>
      <c r="F1839" s="30">
        <v>4.5656183040454594E-3</v>
      </c>
      <c r="G1839" s="30">
        <v>10.333437077229348</v>
      </c>
      <c r="H1839" s="30">
        <v>0.27807096492757238</v>
      </c>
      <c r="I1839" s="30">
        <v>0.443717233506222</v>
      </c>
      <c r="J1839" s="30">
        <v>7.44559435013286E-3</v>
      </c>
      <c r="K1839" s="28">
        <v>2524.9949999999999</v>
      </c>
      <c r="L1839" s="28">
        <v>45.217500000000001</v>
      </c>
      <c r="M1839" s="28">
        <v>2465.1037110009984</v>
      </c>
      <c r="N1839" s="28">
        <v>24.917879790039024</v>
      </c>
      <c r="O1839" s="28">
        <v>2367.2599492246654</v>
      </c>
      <c r="P1839" s="28">
        <v>33.245991276113045</v>
      </c>
      <c r="Q1839" s="31">
        <f t="shared" si="177"/>
        <v>6.2469450741619026</v>
      </c>
      <c r="R1839" s="31">
        <f t="shared" si="178"/>
        <v>4.2672828076920073</v>
      </c>
      <c r="S1839" s="92">
        <f t="shared" si="176"/>
        <v>6.2469450741619026</v>
      </c>
      <c r="T1839" s="32">
        <f t="shared" si="179"/>
        <v>2524.9949999999999</v>
      </c>
      <c r="U1839" s="32">
        <f t="shared" si="180"/>
        <v>45.217500000000001</v>
      </c>
    </row>
    <row r="1840" spans="1:21">
      <c r="A1840" s="6">
        <v>16.2</v>
      </c>
      <c r="B1840" s="28">
        <v>145.39905424383852</v>
      </c>
      <c r="C1840" s="28">
        <v>275.99008702125042</v>
      </c>
      <c r="D1840" s="38">
        <v>0.52682708938253719</v>
      </c>
      <c r="E1840" s="30">
        <v>0.10822865594056678</v>
      </c>
      <c r="F1840" s="30">
        <v>3.9688640275446002E-3</v>
      </c>
      <c r="G1840" s="30">
        <v>2.1624431813332827</v>
      </c>
      <c r="H1840" s="30">
        <v>7.9339593369264882E-2</v>
      </c>
      <c r="I1840" s="30">
        <v>0.14298360045708389</v>
      </c>
      <c r="J1840" s="30">
        <v>2.2670524179875581E-3</v>
      </c>
      <c r="K1840" s="28">
        <v>1770.06</v>
      </c>
      <c r="L1840" s="28">
        <v>66.825000000000003</v>
      </c>
      <c r="M1840" s="28">
        <v>1169.0560872370552</v>
      </c>
      <c r="N1840" s="28">
        <v>25.479346862739249</v>
      </c>
      <c r="O1840" s="28">
        <v>861.51192201880474</v>
      </c>
      <c r="P1840" s="28">
        <v>12.786165976299344</v>
      </c>
      <c r="Q1840" s="31">
        <f t="shared" si="177"/>
        <v>51.328659931369295</v>
      </c>
      <c r="R1840" s="31">
        <f t="shared" si="178"/>
        <v>3.9487513733239163</v>
      </c>
      <c r="S1840" s="92" t="str">
        <f t="shared" si="176"/>
        <v>X</v>
      </c>
      <c r="T1840" s="32">
        <f t="shared" si="179"/>
        <v>861.51192201880474</v>
      </c>
      <c r="U1840" s="32">
        <f t="shared" si="180"/>
        <v>12.786165976299344</v>
      </c>
    </row>
    <row r="1841" spans="1:21">
      <c r="A1841" s="6">
        <v>16.3</v>
      </c>
      <c r="B1841" s="28">
        <v>379.13743166952167</v>
      </c>
      <c r="C1841" s="28">
        <v>871.10497447844409</v>
      </c>
      <c r="D1841" s="38">
        <v>0.43523736263419033</v>
      </c>
      <c r="E1841" s="30">
        <v>8.3537638838248607E-2</v>
      </c>
      <c r="F1841" s="30">
        <v>2.5651593582211208E-3</v>
      </c>
      <c r="G1841" s="30">
        <v>1.9622242629651105</v>
      </c>
      <c r="H1841" s="30">
        <v>5.7458788507664109E-2</v>
      </c>
      <c r="I1841" s="30">
        <v>0.16801878165447826</v>
      </c>
      <c r="J1841" s="30">
        <v>2.1836723691937023E-3</v>
      </c>
      <c r="K1841" s="28">
        <v>1283.335</v>
      </c>
      <c r="L1841" s="28">
        <v>60.03</v>
      </c>
      <c r="M1841" s="28">
        <v>1102.6455057491614</v>
      </c>
      <c r="N1841" s="28">
        <v>19.698035576480152</v>
      </c>
      <c r="O1841" s="28">
        <v>1001.185911106393</v>
      </c>
      <c r="P1841" s="28">
        <v>12.051923437865582</v>
      </c>
      <c r="Q1841" s="31">
        <f t="shared" si="177"/>
        <v>21.985614737664527</v>
      </c>
      <c r="R1841" s="31">
        <f t="shared" si="178"/>
        <v>7.5362893985337935</v>
      </c>
      <c r="S1841" s="92" t="str">
        <f t="shared" si="176"/>
        <v>X</v>
      </c>
      <c r="T1841" s="32">
        <f t="shared" si="179"/>
        <v>1283.335</v>
      </c>
      <c r="U1841" s="32">
        <f t="shared" si="180"/>
        <v>60.03</v>
      </c>
    </row>
    <row r="1842" spans="1:21">
      <c r="A1842" s="6">
        <v>16.399999999999999</v>
      </c>
      <c r="B1842" s="28">
        <v>229.79951486429121</v>
      </c>
      <c r="C1842" s="28">
        <v>371.90117734864663</v>
      </c>
      <c r="D1842" s="38">
        <v>0.61790477917433639</v>
      </c>
      <c r="E1842" s="30">
        <v>8.4648842159242232E-2</v>
      </c>
      <c r="F1842" s="30">
        <v>3.0438396665081469E-3</v>
      </c>
      <c r="G1842" s="30">
        <v>1.687916332607533</v>
      </c>
      <c r="H1842" s="30">
        <v>5.8855585403127256E-2</v>
      </c>
      <c r="I1842" s="30">
        <v>0.14334809516757779</v>
      </c>
      <c r="J1842" s="30">
        <v>2.2232784270364478E-3</v>
      </c>
      <c r="K1842" s="28">
        <v>1309.26</v>
      </c>
      <c r="L1842" s="28">
        <v>69.912499999999909</v>
      </c>
      <c r="M1842" s="28">
        <v>1003.9765405030132</v>
      </c>
      <c r="N1842" s="28">
        <v>22.236747789130675</v>
      </c>
      <c r="O1842" s="28">
        <v>863.5673402203156</v>
      </c>
      <c r="P1842" s="28">
        <v>12.535282743517939</v>
      </c>
      <c r="Q1842" s="31">
        <f t="shared" si="177"/>
        <v>34.041570030374743</v>
      </c>
      <c r="R1842" s="31">
        <f t="shared" si="178"/>
        <v>7.2997880206791228</v>
      </c>
      <c r="S1842" s="92" t="str">
        <f t="shared" si="176"/>
        <v>X</v>
      </c>
      <c r="T1842" s="32">
        <f t="shared" si="179"/>
        <v>863.5673402203156</v>
      </c>
      <c r="U1842" s="32">
        <f t="shared" si="180"/>
        <v>12.535282743517939</v>
      </c>
    </row>
    <row r="1843" spans="1:21">
      <c r="A1843" s="6">
        <v>17.100000000000001</v>
      </c>
      <c r="B1843" s="33">
        <v>99.711428585309832</v>
      </c>
      <c r="C1843" s="28">
        <v>521.88712228489362</v>
      </c>
      <c r="D1843" s="38">
        <v>0.19105937726295963</v>
      </c>
      <c r="E1843" s="30">
        <v>7.9645816189027996E-2</v>
      </c>
      <c r="F1843" s="30">
        <v>2.594972398454954E-3</v>
      </c>
      <c r="G1843" s="30">
        <v>1.7899510909943463</v>
      </c>
      <c r="H1843" s="30">
        <v>6.0028046222063772E-2</v>
      </c>
      <c r="I1843" s="30">
        <v>0.16060704613979648</v>
      </c>
      <c r="J1843" s="30">
        <v>2.3533990575872314E-3</v>
      </c>
      <c r="K1843" s="28">
        <v>1187.9649999999999</v>
      </c>
      <c r="L1843" s="28">
        <v>63.732500000000002</v>
      </c>
      <c r="M1843" s="28">
        <v>1041.807448413532</v>
      </c>
      <c r="N1843" s="28">
        <v>21.85015682965178</v>
      </c>
      <c r="O1843" s="28">
        <v>960.1494528551392</v>
      </c>
      <c r="P1843" s="28">
        <v>13.071612742936566</v>
      </c>
      <c r="Q1843" s="31">
        <f t="shared" si="177"/>
        <v>19.176957835025497</v>
      </c>
      <c r="R1843" s="31">
        <f t="shared" si="178"/>
        <v>8.9469360132042812</v>
      </c>
      <c r="S1843" s="92" t="str">
        <f t="shared" si="176"/>
        <v>X</v>
      </c>
      <c r="T1843" s="32">
        <f t="shared" si="179"/>
        <v>960.1494528551392</v>
      </c>
      <c r="U1843" s="32">
        <f t="shared" si="180"/>
        <v>13.071612742936566</v>
      </c>
    </row>
    <row r="1844" spans="1:21">
      <c r="A1844" s="6">
        <v>17.2</v>
      </c>
      <c r="B1844" s="33">
        <v>68.644875292349909</v>
      </c>
      <c r="C1844" s="28">
        <v>365.8291309003074</v>
      </c>
      <c r="D1844" s="38">
        <v>0.18764190572635511</v>
      </c>
      <c r="E1844" s="30">
        <v>7.8308070460018267E-2</v>
      </c>
      <c r="F1844" s="30">
        <v>3.9919714189877208E-3</v>
      </c>
      <c r="G1844" s="30">
        <v>1.3042593627551777</v>
      </c>
      <c r="H1844" s="30">
        <v>6.8965241074169112E-2</v>
      </c>
      <c r="I1844" s="30">
        <v>0.11962825869184553</v>
      </c>
      <c r="J1844" s="30">
        <v>1.7914009165886529E-3</v>
      </c>
      <c r="K1844" s="28">
        <v>1154.635</v>
      </c>
      <c r="L1844" s="28">
        <v>101.8475</v>
      </c>
      <c r="M1844" s="28">
        <v>847.6004540166665</v>
      </c>
      <c r="N1844" s="28">
        <v>30.398946661036348</v>
      </c>
      <c r="O1844" s="28">
        <v>728.42364757313248</v>
      </c>
      <c r="P1844" s="28">
        <v>10.31424675042939</v>
      </c>
      <c r="Q1844" s="31">
        <f t="shared" si="177"/>
        <v>36.913080967307202</v>
      </c>
      <c r="R1844" s="31">
        <f t="shared" si="178"/>
        <v>11.27196755561984</v>
      </c>
      <c r="S1844" s="92" t="str">
        <f t="shared" si="176"/>
        <v>X</v>
      </c>
      <c r="T1844" s="32">
        <f t="shared" si="179"/>
        <v>728.42364757313248</v>
      </c>
      <c r="U1844" s="32">
        <f t="shared" si="180"/>
        <v>10.31424675042939</v>
      </c>
    </row>
    <row r="1845" spans="1:21">
      <c r="A1845" s="6">
        <v>17.3</v>
      </c>
      <c r="B1845" s="28">
        <v>356.33891989439837</v>
      </c>
      <c r="C1845" s="28">
        <v>504.28761967642191</v>
      </c>
      <c r="D1845" s="38">
        <v>0.70661841772567136</v>
      </c>
      <c r="E1845" s="30">
        <v>0.17873748207954343</v>
      </c>
      <c r="F1845" s="30">
        <v>4.0949674930383902E-3</v>
      </c>
      <c r="G1845" s="30">
        <v>12.284779635463133</v>
      </c>
      <c r="H1845" s="30">
        <v>0.29127436825125014</v>
      </c>
      <c r="I1845" s="30">
        <v>0.48966009854239717</v>
      </c>
      <c r="J1845" s="30">
        <v>5.715970790946507E-3</v>
      </c>
      <c r="K1845" s="28">
        <v>2642.5949999999998</v>
      </c>
      <c r="L1845" s="28">
        <v>37.965000000000146</v>
      </c>
      <c r="M1845" s="28">
        <v>2626.4090893073667</v>
      </c>
      <c r="N1845" s="28">
        <v>22.266267965960196</v>
      </c>
      <c r="O1845" s="28">
        <v>2569.205299919483</v>
      </c>
      <c r="P1845" s="28">
        <v>24.735640061880986</v>
      </c>
      <c r="Q1845" s="31">
        <f t="shared" si="177"/>
        <v>2.7771830371478345</v>
      </c>
      <c r="R1845" s="31">
        <f t="shared" si="178"/>
        <v>3.3627933186236594</v>
      </c>
      <c r="S1845" s="92">
        <f t="shared" si="176"/>
        <v>2.7771830371478345</v>
      </c>
      <c r="T1845" s="32">
        <f t="shared" si="179"/>
        <v>2642.5949999999998</v>
      </c>
      <c r="U1845" s="32">
        <f t="shared" si="180"/>
        <v>37.965000000000146</v>
      </c>
    </row>
    <row r="1846" spans="1:21">
      <c r="A1846" s="6">
        <v>18.100000000000001</v>
      </c>
      <c r="B1846" s="28">
        <v>344.46759423075002</v>
      </c>
      <c r="C1846" s="28">
        <v>659.33053565545811</v>
      </c>
      <c r="D1846" s="38">
        <v>0.52245053975591405</v>
      </c>
      <c r="E1846" s="30">
        <v>0.1006143243348247</v>
      </c>
      <c r="F1846" s="30">
        <v>2.774087218358224E-3</v>
      </c>
      <c r="G1846" s="30">
        <v>4.3848586440375872</v>
      </c>
      <c r="H1846" s="30">
        <v>0.12284777680890861</v>
      </c>
      <c r="I1846" s="30">
        <v>0.31138878904628936</v>
      </c>
      <c r="J1846" s="30">
        <v>4.0134928502101085E-3</v>
      </c>
      <c r="K1846" s="28">
        <v>1635.49</v>
      </c>
      <c r="L1846" s="28">
        <v>51.852499999999999</v>
      </c>
      <c r="M1846" s="28">
        <v>1709.4898312608227</v>
      </c>
      <c r="N1846" s="28">
        <v>23.168518608015916</v>
      </c>
      <c r="O1846" s="28">
        <v>1747.5372761777762</v>
      </c>
      <c r="P1846" s="28">
        <v>19.729250566667133</v>
      </c>
      <c r="Q1846" s="31">
        <f t="shared" si="177"/>
        <v>-6.8509912122835415</v>
      </c>
      <c r="R1846" s="31">
        <f t="shared" si="178"/>
        <v>7.1920729159231671</v>
      </c>
      <c r="S1846" s="92">
        <f t="shared" si="176"/>
        <v>-6.8509912122835415</v>
      </c>
      <c r="T1846" s="32">
        <f t="shared" si="179"/>
        <v>1635.49</v>
      </c>
      <c r="U1846" s="32">
        <f t="shared" si="180"/>
        <v>51.852499999999999</v>
      </c>
    </row>
    <row r="1847" spans="1:21">
      <c r="A1847" s="6">
        <v>18.2</v>
      </c>
      <c r="B1847" s="28">
        <v>235.43445947355926</v>
      </c>
      <c r="C1847" s="28">
        <v>486.59252532413387</v>
      </c>
      <c r="D1847" s="38">
        <v>0.48384314846745602</v>
      </c>
      <c r="E1847" s="30">
        <v>0.13499347780182991</v>
      </c>
      <c r="F1847" s="30">
        <v>3.5506027004295754E-3</v>
      </c>
      <c r="G1847" s="30">
        <v>6.6469631566132348</v>
      </c>
      <c r="H1847" s="30">
        <v>0.18762636997508078</v>
      </c>
      <c r="I1847" s="30">
        <v>0.35081532794399373</v>
      </c>
      <c r="J1847" s="30">
        <v>4.7796104653393427E-3</v>
      </c>
      <c r="K1847" s="28">
        <v>2164.81</v>
      </c>
      <c r="L1847" s="28">
        <v>45.679999999999836</v>
      </c>
      <c r="M1847" s="28">
        <v>2065.6024735056849</v>
      </c>
      <c r="N1847" s="28">
        <v>24.918503860028977</v>
      </c>
      <c r="O1847" s="28">
        <v>1938.4906157818043</v>
      </c>
      <c r="P1847" s="28">
        <v>22.809540752902763</v>
      </c>
      <c r="Q1847" s="31">
        <f t="shared" si="177"/>
        <v>10.454468716339804</v>
      </c>
      <c r="R1847" s="31">
        <f t="shared" si="178"/>
        <v>4.3268673684090082</v>
      </c>
      <c r="S1847" s="92">
        <f t="shared" si="176"/>
        <v>10.454468716339804</v>
      </c>
      <c r="T1847" s="32">
        <f t="shared" si="179"/>
        <v>2164.81</v>
      </c>
      <c r="U1847" s="32">
        <f t="shared" si="180"/>
        <v>45.679999999999836</v>
      </c>
    </row>
    <row r="1848" spans="1:21">
      <c r="A1848" s="6">
        <v>18.3</v>
      </c>
      <c r="B1848" s="28">
        <v>130.09462564123055</v>
      </c>
      <c r="C1848" s="28">
        <v>353.54370700429723</v>
      </c>
      <c r="D1848" s="38">
        <v>0.36797324648646423</v>
      </c>
      <c r="E1848" s="30">
        <v>6.5334369156635749E-2</v>
      </c>
      <c r="F1848" s="30">
        <v>2.5977426117335238E-3</v>
      </c>
      <c r="G1848" s="30">
        <v>1.1978650469989038</v>
      </c>
      <c r="H1848" s="30">
        <v>4.4057274799895282E-2</v>
      </c>
      <c r="I1848" s="30">
        <v>0.13339602494475841</v>
      </c>
      <c r="J1848" s="30">
        <v>2.3285492003053093E-3</v>
      </c>
      <c r="K1848" s="28">
        <v>784.88</v>
      </c>
      <c r="L1848" s="28">
        <v>84.094999999999999</v>
      </c>
      <c r="M1848" s="28">
        <v>799.60040209861302</v>
      </c>
      <c r="N1848" s="28">
        <v>20.356574458853856</v>
      </c>
      <c r="O1848" s="28">
        <v>807.21004062435691</v>
      </c>
      <c r="P1848" s="28">
        <v>13.244103012606672</v>
      </c>
      <c r="Q1848" s="31">
        <f t="shared" si="177"/>
        <v>-2.8450260707824082</v>
      </c>
      <c r="R1848" s="31">
        <f t="shared" si="178"/>
        <v>22.295307265061158</v>
      </c>
      <c r="S1848" s="92">
        <f t="shared" si="176"/>
        <v>-2.8450260707824082</v>
      </c>
      <c r="T1848" s="32">
        <f t="shared" si="179"/>
        <v>807.21004062435691</v>
      </c>
      <c r="U1848" s="32">
        <f t="shared" si="180"/>
        <v>13.244103012606672</v>
      </c>
    </row>
    <row r="1849" spans="1:21">
      <c r="A1849" s="6">
        <v>19.100000000000001</v>
      </c>
      <c r="B1849" s="28">
        <v>199.96543479002796</v>
      </c>
      <c r="C1849" s="28">
        <v>153.22502797403612</v>
      </c>
      <c r="D1849" s="38">
        <v>1.3050442048143203</v>
      </c>
      <c r="E1849" s="30">
        <v>9.2349234530144986E-2</v>
      </c>
      <c r="F1849" s="30">
        <v>3.3508450749877862E-3</v>
      </c>
      <c r="G1849" s="30">
        <v>3.1462411805930106</v>
      </c>
      <c r="H1849" s="30">
        <v>0.11199758911293797</v>
      </c>
      <c r="I1849" s="30">
        <v>0.24626199614165095</v>
      </c>
      <c r="J1849" s="30">
        <v>3.8202848580622868E-3</v>
      </c>
      <c r="K1849" s="28">
        <v>1475.93</v>
      </c>
      <c r="L1849" s="28">
        <v>68.522499999999923</v>
      </c>
      <c r="M1849" s="28">
        <v>1444.0799961379821</v>
      </c>
      <c r="N1849" s="28">
        <v>27.434034696937601</v>
      </c>
      <c r="O1849" s="28">
        <v>1419.169495814835</v>
      </c>
      <c r="P1849" s="28">
        <v>19.760865454361465</v>
      </c>
      <c r="Q1849" s="31">
        <f t="shared" si="177"/>
        <v>3.8457450004515836</v>
      </c>
      <c r="R1849" s="31">
        <f t="shared" si="178"/>
        <v>9.3211507733697232</v>
      </c>
      <c r="S1849" s="92">
        <f t="shared" si="176"/>
        <v>3.8457450004515836</v>
      </c>
      <c r="T1849" s="32">
        <f t="shared" si="179"/>
        <v>1475.93</v>
      </c>
      <c r="U1849" s="32">
        <f t="shared" si="180"/>
        <v>68.522499999999923</v>
      </c>
    </row>
    <row r="1850" spans="1:21">
      <c r="A1850" s="6">
        <v>19.2</v>
      </c>
      <c r="B1850" s="28">
        <v>332.94625644211419</v>
      </c>
      <c r="C1850" s="28">
        <v>834.18924565139207</v>
      </c>
      <c r="D1850" s="38">
        <v>0.39912556794247206</v>
      </c>
      <c r="E1850" s="30">
        <v>6.9784050420561405E-2</v>
      </c>
      <c r="F1850" s="30">
        <v>2.1002041185108748E-3</v>
      </c>
      <c r="G1850" s="30">
        <v>1.4461572475363802</v>
      </c>
      <c r="H1850" s="30">
        <v>4.3720060639777618E-2</v>
      </c>
      <c r="I1850" s="30">
        <v>0.14853390035780994</v>
      </c>
      <c r="J1850" s="30">
        <v>1.8164894044163577E-3</v>
      </c>
      <c r="K1850" s="28">
        <v>921.91</v>
      </c>
      <c r="L1850" s="28">
        <v>62.197499999999998</v>
      </c>
      <c r="M1850" s="28">
        <v>908.2787458251729</v>
      </c>
      <c r="N1850" s="28">
        <v>18.149829318886816</v>
      </c>
      <c r="O1850" s="28">
        <v>892.73978909868606</v>
      </c>
      <c r="P1850" s="28">
        <v>10.1954786168738</v>
      </c>
      <c r="Q1850" s="31">
        <f t="shared" si="177"/>
        <v>3.164106138485745</v>
      </c>
      <c r="R1850" s="31">
        <f t="shared" si="178"/>
        <v>13.252126798355931</v>
      </c>
      <c r="S1850" s="92">
        <f t="shared" si="176"/>
        <v>3.164106138485745</v>
      </c>
      <c r="T1850" s="32">
        <f t="shared" si="179"/>
        <v>892.73978909868606</v>
      </c>
      <c r="U1850" s="32">
        <f t="shared" si="180"/>
        <v>10.1954786168738</v>
      </c>
    </row>
    <row r="1851" spans="1:21">
      <c r="A1851" s="6">
        <v>19.3</v>
      </c>
      <c r="B1851" s="28">
        <v>311.41512005597775</v>
      </c>
      <c r="C1851" s="28">
        <v>658.00482000986858</v>
      </c>
      <c r="D1851" s="38">
        <v>0.47327179161287486</v>
      </c>
      <c r="E1851" s="30">
        <v>9.5474663921638891E-2</v>
      </c>
      <c r="F1851" s="30">
        <v>2.9255359112212152E-3</v>
      </c>
      <c r="G1851" s="30">
        <v>3.6757787125348824</v>
      </c>
      <c r="H1851" s="30">
        <v>0.1124205228280527</v>
      </c>
      <c r="I1851" s="30">
        <v>0.27603058625263788</v>
      </c>
      <c r="J1851" s="30">
        <v>3.4626102344069523E-3</v>
      </c>
      <c r="K1851" s="28">
        <v>1538.895</v>
      </c>
      <c r="L1851" s="28">
        <v>57.407499999999914</v>
      </c>
      <c r="M1851" s="28">
        <v>1566.1224738748695</v>
      </c>
      <c r="N1851" s="28">
        <v>24.417728908442768</v>
      </c>
      <c r="O1851" s="28">
        <v>1571.3402420805166</v>
      </c>
      <c r="P1851" s="28">
        <v>17.492899269772465</v>
      </c>
      <c r="Q1851" s="31">
        <f t="shared" si="177"/>
        <v>-2.1083467085484475</v>
      </c>
      <c r="R1851" s="31">
        <f t="shared" si="178"/>
        <v>7.9501627340736789</v>
      </c>
      <c r="S1851" s="92">
        <f t="shared" si="176"/>
        <v>-2.1083467085484475</v>
      </c>
      <c r="T1851" s="32">
        <f t="shared" si="179"/>
        <v>1538.895</v>
      </c>
      <c r="U1851" s="32">
        <f t="shared" si="180"/>
        <v>57.407499999999914</v>
      </c>
    </row>
    <row r="1852" spans="1:21">
      <c r="A1852" s="6">
        <v>20.100000000000001</v>
      </c>
      <c r="B1852" s="28">
        <v>673.23021767989292</v>
      </c>
      <c r="C1852" s="28">
        <v>1572.0847902625023</v>
      </c>
      <c r="D1852" s="38">
        <v>0.42824039889571019</v>
      </c>
      <c r="E1852" s="30">
        <v>0.16942138187660002</v>
      </c>
      <c r="F1852" s="30">
        <v>4.6887788979029397E-3</v>
      </c>
      <c r="G1852" s="30">
        <v>8.7261124619824475</v>
      </c>
      <c r="H1852" s="30">
        <v>0.24358631356014601</v>
      </c>
      <c r="I1852" s="30">
        <v>0.36832247595640161</v>
      </c>
      <c r="J1852" s="30">
        <v>4.0985471608553595E-3</v>
      </c>
      <c r="K1852" s="28">
        <v>2553.6999999999998</v>
      </c>
      <c r="L1852" s="28">
        <v>46.604999999999997</v>
      </c>
      <c r="M1852" s="28">
        <v>2309.8078640806989</v>
      </c>
      <c r="N1852" s="28">
        <v>25.435151703314204</v>
      </c>
      <c r="O1852" s="28">
        <v>2021.5021399463367</v>
      </c>
      <c r="P1852" s="28">
        <v>19.30905325574065</v>
      </c>
      <c r="Q1852" s="31">
        <f t="shared" si="177"/>
        <v>20.840265499223211</v>
      </c>
      <c r="R1852" s="31">
        <f t="shared" si="178"/>
        <v>3.2611492576250076</v>
      </c>
      <c r="S1852" s="92" t="str">
        <f t="shared" si="176"/>
        <v>X</v>
      </c>
      <c r="T1852" s="32">
        <f t="shared" si="179"/>
        <v>2553.6999999999998</v>
      </c>
      <c r="U1852" s="32">
        <f t="shared" si="180"/>
        <v>46.604999999999997</v>
      </c>
    </row>
    <row r="1853" spans="1:21">
      <c r="A1853" s="6">
        <v>20.2</v>
      </c>
      <c r="B1853" s="28">
        <v>152.38451652038992</v>
      </c>
      <c r="C1853" s="28">
        <v>517.15088987790136</v>
      </c>
      <c r="D1853" s="38">
        <v>0.29466161521324596</v>
      </c>
      <c r="E1853" s="30">
        <v>0.11377281690318491</v>
      </c>
      <c r="F1853" s="30">
        <v>3.0864195994688677E-3</v>
      </c>
      <c r="G1853" s="30">
        <v>5.5034663138777535</v>
      </c>
      <c r="H1853" s="30">
        <v>0.14605813760768377</v>
      </c>
      <c r="I1853" s="30">
        <v>0.34947067810899801</v>
      </c>
      <c r="J1853" s="30">
        <v>6.0231382721051968E-3</v>
      </c>
      <c r="K1853" s="28">
        <v>1861.115</v>
      </c>
      <c r="L1853" s="28">
        <v>49.23</v>
      </c>
      <c r="M1853" s="28">
        <v>1901.1375476640735</v>
      </c>
      <c r="N1853" s="28">
        <v>22.807821605769163</v>
      </c>
      <c r="O1853" s="28">
        <v>1932.0704288361696</v>
      </c>
      <c r="P1853" s="28">
        <v>28.772690243727993</v>
      </c>
      <c r="Q1853" s="31">
        <f t="shared" si="177"/>
        <v>-3.8125225381649974</v>
      </c>
      <c r="R1853" s="31">
        <f t="shared" si="178"/>
        <v>6.3026376009853697</v>
      </c>
      <c r="S1853" s="92">
        <f t="shared" si="176"/>
        <v>-3.8125225381649974</v>
      </c>
      <c r="T1853" s="32">
        <f t="shared" si="179"/>
        <v>1861.115</v>
      </c>
      <c r="U1853" s="32">
        <f t="shared" si="180"/>
        <v>49.23</v>
      </c>
    </row>
    <row r="1854" spans="1:21">
      <c r="A1854" s="6">
        <v>20.3</v>
      </c>
      <c r="B1854" s="33">
        <v>83.8881516348481</v>
      </c>
      <c r="C1854" s="28">
        <v>566.43160573740374</v>
      </c>
      <c r="D1854" s="38">
        <v>0.14809934824459361</v>
      </c>
      <c r="E1854" s="30">
        <v>8.4741191532618651E-2</v>
      </c>
      <c r="F1854" s="30">
        <v>2.3363246819649579E-3</v>
      </c>
      <c r="G1854" s="30">
        <v>2.7889388010046998</v>
      </c>
      <c r="H1854" s="30">
        <v>7.84476830802949E-2</v>
      </c>
      <c r="I1854" s="30">
        <v>0.2353724293476766</v>
      </c>
      <c r="J1854" s="30">
        <v>2.6771549019784951E-3</v>
      </c>
      <c r="K1854" s="28">
        <v>1309.26</v>
      </c>
      <c r="L1854" s="28">
        <v>53.397499999999923</v>
      </c>
      <c r="M1854" s="28">
        <v>1352.5775297275552</v>
      </c>
      <c r="N1854" s="28">
        <v>21.025895891994196</v>
      </c>
      <c r="O1854" s="28">
        <v>1362.5945968994777</v>
      </c>
      <c r="P1854" s="28">
        <v>13.969938080169186</v>
      </c>
      <c r="Q1854" s="31">
        <f t="shared" si="177"/>
        <v>-4.0736444174172881</v>
      </c>
      <c r="R1854" s="31">
        <f t="shared" si="178"/>
        <v>8.7532984616684963</v>
      </c>
      <c r="S1854" s="92">
        <f t="shared" si="176"/>
        <v>-4.0736444174172881</v>
      </c>
      <c r="T1854" s="32">
        <f t="shared" si="179"/>
        <v>1309.26</v>
      </c>
      <c r="U1854" s="32">
        <f t="shared" si="180"/>
        <v>53.397499999999923</v>
      </c>
    </row>
    <row r="1855" spans="1:21">
      <c r="A1855" s="6">
        <v>20.399999999999999</v>
      </c>
      <c r="B1855" s="28">
        <v>504.56750030890913</v>
      </c>
      <c r="C1855" s="28">
        <v>945.90933209453635</v>
      </c>
      <c r="D1855" s="38">
        <v>0.53342057551291977</v>
      </c>
      <c r="E1855" s="30">
        <v>7.841546788772763E-2</v>
      </c>
      <c r="F1855" s="30">
        <v>2.1126603164820785E-3</v>
      </c>
      <c r="G1855" s="30">
        <v>1.759884626536772</v>
      </c>
      <c r="H1855" s="30">
        <v>4.8303596747299567E-2</v>
      </c>
      <c r="I1855" s="30">
        <v>0.16044141805492801</v>
      </c>
      <c r="J1855" s="30">
        <v>1.7324695386294283E-3</v>
      </c>
      <c r="K1855" s="28">
        <v>1166.67</v>
      </c>
      <c r="L1855" s="28">
        <v>53.704999999999927</v>
      </c>
      <c r="M1855" s="28">
        <v>1030.805581434636</v>
      </c>
      <c r="N1855" s="28">
        <v>17.773084428181107</v>
      </c>
      <c r="O1855" s="28">
        <v>959.22943136180504</v>
      </c>
      <c r="P1855" s="28">
        <v>9.624117450175163</v>
      </c>
      <c r="Q1855" s="31">
        <f t="shared" si="177"/>
        <v>17.780569367361377</v>
      </c>
      <c r="R1855" s="31">
        <f t="shared" si="178"/>
        <v>7.7472807985229082</v>
      </c>
      <c r="S1855" s="92" t="str">
        <f t="shared" si="176"/>
        <v>X</v>
      </c>
      <c r="T1855" s="32">
        <f t="shared" si="179"/>
        <v>959.22943136180504</v>
      </c>
      <c r="U1855" s="32">
        <f t="shared" si="180"/>
        <v>9.624117450175163</v>
      </c>
    </row>
    <row r="1856" spans="1:21">
      <c r="A1856" s="6">
        <v>20.5</v>
      </c>
      <c r="B1856" s="28">
        <v>205.17722843797</v>
      </c>
      <c r="C1856" s="28">
        <v>367.72973456901661</v>
      </c>
      <c r="D1856" s="38">
        <v>0.55795658917394864</v>
      </c>
      <c r="E1856" s="30">
        <v>0.18428580471836881</v>
      </c>
      <c r="F1856" s="30">
        <v>4.6813656004213956E-3</v>
      </c>
      <c r="G1856" s="30">
        <v>13.845081909926307</v>
      </c>
      <c r="H1856" s="30">
        <v>0.36509794132488288</v>
      </c>
      <c r="I1856" s="30">
        <v>0.53701538389938208</v>
      </c>
      <c r="J1856" s="30">
        <v>6.7641533688433033E-3</v>
      </c>
      <c r="K1856" s="28">
        <v>2691.665</v>
      </c>
      <c r="L1856" s="28">
        <v>41.974999999999909</v>
      </c>
      <c r="M1856" s="28">
        <v>2739.1670060194529</v>
      </c>
      <c r="N1856" s="28">
        <v>24.977230504632871</v>
      </c>
      <c r="O1856" s="28">
        <v>2770.9426175636299</v>
      </c>
      <c r="P1856" s="28">
        <v>28.369797835809095</v>
      </c>
      <c r="Q1856" s="31">
        <f t="shared" si="177"/>
        <v>-2.9453003090514684</v>
      </c>
      <c r="R1856" s="31">
        <f t="shared" si="178"/>
        <v>3.8408926764524685</v>
      </c>
      <c r="S1856" s="92">
        <f t="shared" si="176"/>
        <v>-2.9453003090514684</v>
      </c>
      <c r="T1856" s="32">
        <f t="shared" si="179"/>
        <v>2691.665</v>
      </c>
      <c r="U1856" s="32">
        <f t="shared" si="180"/>
        <v>41.974999999999909</v>
      </c>
    </row>
    <row r="1857" spans="1:21">
      <c r="A1857" s="6">
        <v>21.1</v>
      </c>
      <c r="B1857" s="28">
        <v>567.06605801230967</v>
      </c>
      <c r="C1857" s="28">
        <v>4240.2079186795299</v>
      </c>
      <c r="D1857" s="38">
        <v>0.1337354367728513</v>
      </c>
      <c r="E1857" s="30">
        <v>8.7599175757224507E-2</v>
      </c>
      <c r="F1857" s="30">
        <v>2.3583059531320266E-3</v>
      </c>
      <c r="G1857" s="30">
        <v>2.0440573935768516</v>
      </c>
      <c r="H1857" s="30">
        <v>6.0345380369036986E-2</v>
      </c>
      <c r="I1857" s="30">
        <v>0.16628765750341684</v>
      </c>
      <c r="J1857" s="30">
        <v>2.4357041816614245E-3</v>
      </c>
      <c r="K1857" s="28">
        <v>1373.77</v>
      </c>
      <c r="L1857" s="28">
        <v>51.542499999999997</v>
      </c>
      <c r="M1857" s="28">
        <v>1130.3155754470251</v>
      </c>
      <c r="N1857" s="28">
        <v>20.131586630165089</v>
      </c>
      <c r="O1857" s="28">
        <v>991.62457405397367</v>
      </c>
      <c r="P1857" s="28">
        <v>13.462871450861428</v>
      </c>
      <c r="Q1857" s="31">
        <f t="shared" si="177"/>
        <v>27.817278434237636</v>
      </c>
      <c r="R1857" s="31">
        <f t="shared" si="178"/>
        <v>5.7601634371645689</v>
      </c>
      <c r="S1857" s="92" t="str">
        <f t="shared" si="176"/>
        <v>X</v>
      </c>
      <c r="T1857" s="32">
        <f t="shared" si="179"/>
        <v>991.62457405397367</v>
      </c>
      <c r="U1857" s="32">
        <f t="shared" si="180"/>
        <v>13.462871450861428</v>
      </c>
    </row>
    <row r="1858" spans="1:21">
      <c r="A1858" s="6">
        <v>21.2</v>
      </c>
      <c r="B1858" s="28">
        <v>510.38657832328266</v>
      </c>
      <c r="C1858" s="28">
        <v>450.64898905502326</v>
      </c>
      <c r="D1858" s="38">
        <v>1.1325590220307042</v>
      </c>
      <c r="E1858" s="30">
        <v>0.16260332556820808</v>
      </c>
      <c r="F1858" s="30">
        <v>4.4679856442078735E-3</v>
      </c>
      <c r="G1858" s="30">
        <v>11.19317010175244</v>
      </c>
      <c r="H1858" s="30">
        <v>0.31514304206824051</v>
      </c>
      <c r="I1858" s="30">
        <v>0.49154623793118679</v>
      </c>
      <c r="J1858" s="30">
        <v>6.2205825551396145E-3</v>
      </c>
      <c r="K1858" s="28">
        <v>2483.02</v>
      </c>
      <c r="L1858" s="28">
        <v>46.2974999999999</v>
      </c>
      <c r="M1858" s="28">
        <v>2539.3470754449413</v>
      </c>
      <c r="N1858" s="28">
        <v>26.249300421061662</v>
      </c>
      <c r="O1858" s="28">
        <v>2577.362291388934</v>
      </c>
      <c r="P1858" s="28">
        <v>26.885310749154769</v>
      </c>
      <c r="Q1858" s="31">
        <f t="shared" si="177"/>
        <v>-3.7994978449200634</v>
      </c>
      <c r="R1858" s="31">
        <f t="shared" si="178"/>
        <v>4.4353977687236092</v>
      </c>
      <c r="S1858" s="92">
        <f t="shared" si="176"/>
        <v>-3.7994978449200634</v>
      </c>
      <c r="T1858" s="32">
        <f t="shared" si="179"/>
        <v>2483.02</v>
      </c>
      <c r="U1858" s="32">
        <f t="shared" si="180"/>
        <v>46.2974999999999</v>
      </c>
    </row>
    <row r="1859" spans="1:21">
      <c r="A1859" s="6">
        <v>21.3</v>
      </c>
      <c r="B1859" s="28">
        <v>628.38923951309562</v>
      </c>
      <c r="C1859" s="28">
        <v>1189.2654169216462</v>
      </c>
      <c r="D1859" s="38">
        <v>0.52838435438545717</v>
      </c>
      <c r="E1859" s="30">
        <v>7.6907736235202209E-2</v>
      </c>
      <c r="F1859" s="30">
        <v>2.1821481826208768E-3</v>
      </c>
      <c r="G1859" s="30">
        <v>1.5258187716163905</v>
      </c>
      <c r="H1859" s="30">
        <v>4.2413282982512249E-2</v>
      </c>
      <c r="I1859" s="30">
        <v>0.14202890941113619</v>
      </c>
      <c r="J1859" s="30">
        <v>1.599644147539688E-3</v>
      </c>
      <c r="K1859" s="28">
        <v>1120.3699999999999</v>
      </c>
      <c r="L1859" s="28">
        <v>57.407499999999914</v>
      </c>
      <c r="M1859" s="28">
        <v>940.81867914013299</v>
      </c>
      <c r="N1859" s="28">
        <v>17.051808173099289</v>
      </c>
      <c r="O1859" s="28">
        <v>856.12522568374607</v>
      </c>
      <c r="P1859" s="28">
        <v>9.0295222633930621</v>
      </c>
      <c r="Q1859" s="31">
        <f t="shared" si="177"/>
        <v>23.58549178541498</v>
      </c>
      <c r="R1859" s="31">
        <f t="shared" si="178"/>
        <v>7.9950939364568274</v>
      </c>
      <c r="S1859" s="92" t="str">
        <f t="shared" si="176"/>
        <v>X</v>
      </c>
      <c r="T1859" s="32">
        <f t="shared" si="179"/>
        <v>856.12522568374607</v>
      </c>
      <c r="U1859" s="32">
        <f t="shared" si="180"/>
        <v>9.0295222633930621</v>
      </c>
    </row>
    <row r="1860" spans="1:21">
      <c r="A1860" s="6">
        <v>22.1</v>
      </c>
      <c r="B1860" s="28">
        <v>208.55521021812643</v>
      </c>
      <c r="C1860" s="28">
        <v>172.66537248384384</v>
      </c>
      <c r="D1860" s="38">
        <v>1.2078577610437831</v>
      </c>
      <c r="E1860" s="30">
        <v>9.6223780619153154E-2</v>
      </c>
      <c r="F1860" s="30">
        <v>3.6927412377377121E-3</v>
      </c>
      <c r="G1860" s="30">
        <v>3.1196387552388636</v>
      </c>
      <c r="H1860" s="30">
        <v>0.12172971356295439</v>
      </c>
      <c r="I1860" s="30">
        <v>0.233710190775965</v>
      </c>
      <c r="J1860" s="30">
        <v>3.9015628568207349E-3</v>
      </c>
      <c r="K1860" s="28">
        <v>1553.71</v>
      </c>
      <c r="L1860" s="28">
        <v>76.849999999999909</v>
      </c>
      <c r="M1860" s="28">
        <v>1437.5442745087942</v>
      </c>
      <c r="N1860" s="28">
        <v>30.011922822571819</v>
      </c>
      <c r="O1860" s="28">
        <v>1353.914871211688</v>
      </c>
      <c r="P1860" s="28">
        <v>20.386614431778867</v>
      </c>
      <c r="Q1860" s="31">
        <f t="shared" si="177"/>
        <v>12.859229121799565</v>
      </c>
      <c r="R1860" s="31">
        <f t="shared" si="178"/>
        <v>9.0109521564988118</v>
      </c>
      <c r="S1860" s="92">
        <f t="shared" ref="S1860:S1923" si="181">IF(OR(Q1860-R1860&gt;10,Q1860+R1860&lt;-5),"X",Q1860)</f>
        <v>12.859229121799565</v>
      </c>
      <c r="T1860" s="32">
        <f t="shared" si="179"/>
        <v>1553.71</v>
      </c>
      <c r="U1860" s="32">
        <f t="shared" si="180"/>
        <v>76.849999999999909</v>
      </c>
    </row>
    <row r="1861" spans="1:21">
      <c r="A1861" s="6">
        <v>22.2</v>
      </c>
      <c r="B1861" s="28">
        <v>360.12030816080284</v>
      </c>
      <c r="C1861" s="28">
        <v>791.65291236838902</v>
      </c>
      <c r="D1861" s="38">
        <v>0.45489671361585782</v>
      </c>
      <c r="E1861" s="30">
        <v>0.17832176960666418</v>
      </c>
      <c r="F1861" s="30">
        <v>4.0487153592065105E-3</v>
      </c>
      <c r="G1861" s="30">
        <v>13.259071979365789</v>
      </c>
      <c r="H1861" s="30">
        <v>0.30014287343452256</v>
      </c>
      <c r="I1861" s="30">
        <v>0.53029364761549047</v>
      </c>
      <c r="J1861" s="30">
        <v>4.7939341293445304E-3</v>
      </c>
      <c r="K1861" s="28">
        <v>2638.89</v>
      </c>
      <c r="L1861" s="28">
        <v>38.427500000000236</v>
      </c>
      <c r="M1861" s="28">
        <v>2698.2721574682419</v>
      </c>
      <c r="N1861" s="28">
        <v>21.376216473204977</v>
      </c>
      <c r="O1861" s="28">
        <v>2742.6890799991811</v>
      </c>
      <c r="P1861" s="28">
        <v>20.194677081647797</v>
      </c>
      <c r="Q1861" s="31">
        <f t="shared" si="177"/>
        <v>-3.9334371648375388</v>
      </c>
      <c r="R1861" s="31">
        <f t="shared" si="178"/>
        <v>3.391906002917886</v>
      </c>
      <c r="S1861" s="92">
        <f t="shared" si="181"/>
        <v>-3.9334371648375388</v>
      </c>
      <c r="T1861" s="32">
        <f t="shared" si="179"/>
        <v>2638.89</v>
      </c>
      <c r="U1861" s="32">
        <f t="shared" si="180"/>
        <v>38.427500000000236</v>
      </c>
    </row>
    <row r="1862" spans="1:21">
      <c r="A1862" s="6">
        <v>22.3</v>
      </c>
      <c r="B1862" s="28">
        <v>299.75715384261912</v>
      </c>
      <c r="C1862" s="28">
        <v>413.02625136503553</v>
      </c>
      <c r="D1862" s="38">
        <v>0.72575811549976177</v>
      </c>
      <c r="E1862" s="30">
        <v>8.5478600654489867E-2</v>
      </c>
      <c r="F1862" s="30">
        <v>3.0733845399862612E-3</v>
      </c>
      <c r="G1862" s="30">
        <v>2.1654045207667214</v>
      </c>
      <c r="H1862" s="30">
        <v>7.6951689497771758E-2</v>
      </c>
      <c r="I1862" s="30">
        <v>0.18175415009882956</v>
      </c>
      <c r="J1862" s="30">
        <v>2.3934400588144296E-3</v>
      </c>
      <c r="K1862" s="28">
        <v>1327.7750000000001</v>
      </c>
      <c r="L1862" s="28">
        <v>69.602500000000006</v>
      </c>
      <c r="M1862" s="28">
        <v>1170.0064559048001</v>
      </c>
      <c r="N1862" s="28">
        <v>24.689052765571205</v>
      </c>
      <c r="O1862" s="28">
        <v>1076.5505399499375</v>
      </c>
      <c r="P1862" s="28">
        <v>13.056122573745597</v>
      </c>
      <c r="Q1862" s="31">
        <f t="shared" ref="Q1862:Q1869" si="182">(1-O1862/K1862)*100</f>
        <v>18.920710214461224</v>
      </c>
      <c r="R1862" s="31">
        <f t="shared" ref="R1862:R1869" si="183">SQRT((2*P1862)^2*(-1/K1862)^2+(2*L1862)^2*(O1862/K1862^2)^2)*100</f>
        <v>8.724946292771774</v>
      </c>
      <c r="S1862" s="92" t="str">
        <f t="shared" si="181"/>
        <v>X</v>
      </c>
      <c r="T1862" s="32">
        <f t="shared" ref="T1862:T1869" si="184">IF(O1862&lt;=1000,O1862,K1862)</f>
        <v>1327.7750000000001</v>
      </c>
      <c r="U1862" s="32">
        <f t="shared" ref="U1862:U1869" si="185">IF(T1862&lt;=1000,P1862,L1862)</f>
        <v>69.602500000000006</v>
      </c>
    </row>
    <row r="1863" spans="1:21">
      <c r="A1863" s="6">
        <v>22.4</v>
      </c>
      <c r="B1863" s="28">
        <v>277.72394846231219</v>
      </c>
      <c r="C1863" s="28">
        <v>2808.0192553166748</v>
      </c>
      <c r="D1863" s="38">
        <v>9.8903861836585533E-2</v>
      </c>
      <c r="E1863" s="30">
        <v>7.6227351637736585E-2</v>
      </c>
      <c r="F1863" s="30">
        <v>2.0688517906583969E-3</v>
      </c>
      <c r="G1863" s="30">
        <v>1.6590047787047018</v>
      </c>
      <c r="H1863" s="30">
        <v>4.3833895839081108E-2</v>
      </c>
      <c r="I1863" s="30">
        <v>0.1556123086182479</v>
      </c>
      <c r="J1863" s="30">
        <v>1.8650955795498163E-3</v>
      </c>
      <c r="K1863" s="28">
        <v>1101.8499999999999</v>
      </c>
      <c r="L1863" s="28">
        <v>49.537500000000001</v>
      </c>
      <c r="M1863" s="28">
        <v>992.99579574597851</v>
      </c>
      <c r="N1863" s="28">
        <v>16.740183328214357</v>
      </c>
      <c r="O1863" s="28">
        <v>932.34708030570505</v>
      </c>
      <c r="P1863" s="28">
        <v>10.404171835798593</v>
      </c>
      <c r="Q1863" s="31">
        <f t="shared" si="182"/>
        <v>15.383484112564771</v>
      </c>
      <c r="R1863" s="31">
        <f t="shared" si="183"/>
        <v>7.8393277171099669</v>
      </c>
      <c r="S1863" s="92">
        <f t="shared" si="181"/>
        <v>15.383484112564771</v>
      </c>
      <c r="T1863" s="32">
        <f t="shared" si="184"/>
        <v>932.34708030570505</v>
      </c>
      <c r="U1863" s="32">
        <f t="shared" si="185"/>
        <v>10.404171835798593</v>
      </c>
    </row>
    <row r="1864" spans="1:21">
      <c r="A1864" s="6">
        <v>23.1</v>
      </c>
      <c r="B1864" s="28">
        <v>163.56182001442491</v>
      </c>
      <c r="C1864" s="28">
        <v>176.48295908860314</v>
      </c>
      <c r="D1864" s="38">
        <v>0.92678534437032423</v>
      </c>
      <c r="E1864" s="30">
        <v>0.12723977847820025</v>
      </c>
      <c r="F1864" s="30">
        <v>6.0976368608502609E-3</v>
      </c>
      <c r="G1864" s="30">
        <v>4.2411788700759327</v>
      </c>
      <c r="H1864" s="30">
        <v>0.18859773872583185</v>
      </c>
      <c r="I1864" s="30">
        <v>0.24544056079023022</v>
      </c>
      <c r="J1864" s="30">
        <v>7.0701133978473144E-3</v>
      </c>
      <c r="K1864" s="28">
        <v>2061.105</v>
      </c>
      <c r="L1864" s="28">
        <v>84.564999999999827</v>
      </c>
      <c r="M1864" s="28">
        <v>1682.0291904707874</v>
      </c>
      <c r="N1864" s="28">
        <v>36.553162961094472</v>
      </c>
      <c r="O1864" s="28">
        <v>1414.9191388240383</v>
      </c>
      <c r="P1864" s="28">
        <v>36.595378622317639</v>
      </c>
      <c r="Q1864" s="31">
        <f t="shared" si="182"/>
        <v>31.351428538379256</v>
      </c>
      <c r="R1864" s="31">
        <f t="shared" si="183"/>
        <v>6.6590090676036189</v>
      </c>
      <c r="S1864" s="92" t="str">
        <f t="shared" si="181"/>
        <v>X</v>
      </c>
      <c r="T1864" s="32">
        <f t="shared" si="184"/>
        <v>2061.105</v>
      </c>
      <c r="U1864" s="32">
        <f t="shared" si="185"/>
        <v>84.564999999999827</v>
      </c>
    </row>
    <row r="1865" spans="1:21">
      <c r="A1865" s="6">
        <v>23.2</v>
      </c>
      <c r="B1865" s="28">
        <v>124.98518317969832</v>
      </c>
      <c r="C1865" s="28">
        <v>232.41790005524939</v>
      </c>
      <c r="D1865" s="38">
        <v>0.53776057330346494</v>
      </c>
      <c r="E1865" s="30">
        <v>7.7018398472889271E-2</v>
      </c>
      <c r="F1865" s="30">
        <v>2.8877619568701022E-3</v>
      </c>
      <c r="G1865" s="30">
        <v>1.9748813109715575</v>
      </c>
      <c r="H1865" s="30">
        <v>7.4496291570323669E-2</v>
      </c>
      <c r="I1865" s="30">
        <v>0.18383273819767845</v>
      </c>
      <c r="J1865" s="30">
        <v>2.8998961670010548E-3</v>
      </c>
      <c r="K1865" s="28">
        <v>1121.9100000000001</v>
      </c>
      <c r="L1865" s="28">
        <v>69.442499999999995</v>
      </c>
      <c r="M1865" s="28">
        <v>1106.9748111184467</v>
      </c>
      <c r="N1865" s="28">
        <v>25.432305205993998</v>
      </c>
      <c r="O1865" s="28">
        <v>1087.8791817461324</v>
      </c>
      <c r="P1865" s="28">
        <v>15.791056088633923</v>
      </c>
      <c r="Q1865" s="31">
        <f t="shared" si="182"/>
        <v>3.0332930675248115</v>
      </c>
      <c r="R1865" s="31">
        <f t="shared" si="183"/>
        <v>12.329494009172972</v>
      </c>
      <c r="S1865" s="92">
        <f t="shared" si="181"/>
        <v>3.0332930675248115</v>
      </c>
      <c r="T1865" s="32">
        <f t="shared" si="184"/>
        <v>1121.9100000000001</v>
      </c>
      <c r="U1865" s="32">
        <f t="shared" si="185"/>
        <v>69.442499999999995</v>
      </c>
    </row>
    <row r="1866" spans="1:21">
      <c r="A1866" s="6">
        <v>23.3</v>
      </c>
      <c r="B1866" s="33">
        <v>71.761603038010009</v>
      </c>
      <c r="C1866" s="28">
        <v>936.41419115705617</v>
      </c>
      <c r="D1866" s="38">
        <v>7.6634467648701077E-2</v>
      </c>
      <c r="E1866" s="30">
        <v>5.8871065339108436E-2</v>
      </c>
      <c r="F1866" s="30">
        <v>1.9969207028804857E-3</v>
      </c>
      <c r="G1866" s="30">
        <v>0.77671677436762865</v>
      </c>
      <c r="H1866" s="30">
        <v>2.6096740951541363E-2</v>
      </c>
      <c r="I1866" s="30">
        <v>9.402250308270145E-2</v>
      </c>
      <c r="J1866" s="30">
        <v>1.0769968553454895E-3</v>
      </c>
      <c r="K1866" s="28">
        <v>561.14499999999998</v>
      </c>
      <c r="L1866" s="28">
        <v>74.06</v>
      </c>
      <c r="M1866" s="28">
        <v>583.60882603516984</v>
      </c>
      <c r="N1866" s="28">
        <v>14.915204681754517</v>
      </c>
      <c r="O1866" s="28">
        <v>579.28298684074321</v>
      </c>
      <c r="P1866" s="28">
        <v>6.3460943679054367</v>
      </c>
      <c r="Q1866" s="31">
        <f t="shared" si="182"/>
        <v>-3.2323172871081773</v>
      </c>
      <c r="R1866" s="31">
        <f t="shared" si="183"/>
        <v>27.342944374154403</v>
      </c>
      <c r="S1866" s="92">
        <f t="shared" si="181"/>
        <v>-3.2323172871081773</v>
      </c>
      <c r="T1866" s="32">
        <f t="shared" si="184"/>
        <v>579.28298684074321</v>
      </c>
      <c r="U1866" s="32">
        <f t="shared" si="185"/>
        <v>6.3460943679054367</v>
      </c>
    </row>
    <row r="1867" spans="1:21">
      <c r="A1867" s="6">
        <v>23.4</v>
      </c>
      <c r="B1867" s="28">
        <v>271.15449092530787</v>
      </c>
      <c r="C1867" s="28">
        <v>998.48197665692373</v>
      </c>
      <c r="D1867" s="38">
        <v>0.27156673556910477</v>
      </c>
      <c r="E1867" s="30">
        <v>7.279990408514693E-2</v>
      </c>
      <c r="F1867" s="30">
        <v>1.9413456289079267E-3</v>
      </c>
      <c r="G1867" s="30">
        <v>1.823850269984582</v>
      </c>
      <c r="H1867" s="30">
        <v>4.8875391158028809E-2</v>
      </c>
      <c r="I1867" s="30">
        <v>0.17863419584136683</v>
      </c>
      <c r="J1867" s="30">
        <v>2.2298906666102609E-3</v>
      </c>
      <c r="K1867" s="28">
        <v>1009.26</v>
      </c>
      <c r="L1867" s="28">
        <v>53.707500000000003</v>
      </c>
      <c r="M1867" s="28">
        <v>1054.0704652298866</v>
      </c>
      <c r="N1867" s="28">
        <v>17.576073674859913</v>
      </c>
      <c r="O1867" s="28">
        <v>1059.5088280463619</v>
      </c>
      <c r="P1867" s="28">
        <v>12.196164017263072</v>
      </c>
      <c r="Q1867" s="31">
        <f t="shared" si="182"/>
        <v>-4.9787793082418652</v>
      </c>
      <c r="R1867" s="31">
        <f t="shared" si="183"/>
        <v>11.431247611541338</v>
      </c>
      <c r="S1867" s="92">
        <f t="shared" si="181"/>
        <v>-4.9787793082418652</v>
      </c>
      <c r="T1867" s="32">
        <f t="shared" si="184"/>
        <v>1009.26</v>
      </c>
      <c r="U1867" s="32">
        <f t="shared" si="185"/>
        <v>53.707500000000003</v>
      </c>
    </row>
    <row r="1868" spans="1:21">
      <c r="A1868" s="6">
        <v>24.1</v>
      </c>
      <c r="B1868" s="28">
        <v>168.61347832014235</v>
      </c>
      <c r="C1868" s="28">
        <v>216.10908371300448</v>
      </c>
      <c r="D1868" s="38">
        <v>0.78022392868993473</v>
      </c>
      <c r="E1868" s="30">
        <v>0.18008229399962725</v>
      </c>
      <c r="F1868" s="30">
        <v>4.9020045211625495E-3</v>
      </c>
      <c r="G1868" s="30">
        <v>12.483072000731163</v>
      </c>
      <c r="H1868" s="30">
        <v>0.33952205525843127</v>
      </c>
      <c r="I1868" s="30">
        <v>0.50053836167686816</v>
      </c>
      <c r="J1868" s="30">
        <v>1.0901863099184079E-2</v>
      </c>
      <c r="K1868" s="28">
        <v>2653.4</v>
      </c>
      <c r="L1868" s="28">
        <v>44.29</v>
      </c>
      <c r="M1868" s="28">
        <v>2641.452985479777</v>
      </c>
      <c r="N1868" s="28">
        <v>25.574130028385525</v>
      </c>
      <c r="O1868" s="28">
        <v>2616.1092763948491</v>
      </c>
      <c r="P1868" s="28">
        <v>46.835964517016009</v>
      </c>
      <c r="Q1868" s="31">
        <f t="shared" si="182"/>
        <v>1.4053939701948792</v>
      </c>
      <c r="R1868" s="31">
        <f t="shared" si="183"/>
        <v>4.8266265502930308</v>
      </c>
      <c r="S1868" s="92">
        <f t="shared" si="181"/>
        <v>1.4053939701948792</v>
      </c>
      <c r="T1868" s="32">
        <f t="shared" si="184"/>
        <v>2653.4</v>
      </c>
      <c r="U1868" s="32">
        <f t="shared" si="185"/>
        <v>44.29</v>
      </c>
    </row>
    <row r="1869" spans="1:21">
      <c r="A1869" s="6">
        <v>24.2</v>
      </c>
      <c r="B1869" s="33">
        <v>81.606673052374944</v>
      </c>
      <c r="C1869" s="33">
        <v>61.49885196584728</v>
      </c>
      <c r="D1869" s="38">
        <v>1.3269625439137356</v>
      </c>
      <c r="E1869" s="30">
        <v>0.23525260246609547</v>
      </c>
      <c r="F1869" s="30">
        <v>8.1105488707819313E-3</v>
      </c>
      <c r="G1869" s="30">
        <v>18.747846023119347</v>
      </c>
      <c r="H1869" s="30">
        <v>0.65160326767405152</v>
      </c>
      <c r="I1869" s="30">
        <v>0.57309389986022163</v>
      </c>
      <c r="J1869" s="30">
        <v>1.1455164875396428E-2</v>
      </c>
      <c r="K1869" s="28">
        <v>3087.9650000000001</v>
      </c>
      <c r="L1869" s="28">
        <v>55.25</v>
      </c>
      <c r="M1869" s="28">
        <v>3028.9327545097085</v>
      </c>
      <c r="N1869" s="28">
        <v>33.51591796175012</v>
      </c>
      <c r="O1869" s="28">
        <v>2920.5113105961145</v>
      </c>
      <c r="P1869" s="28">
        <v>46.943187945247246</v>
      </c>
      <c r="Q1869" s="31">
        <f t="shared" si="182"/>
        <v>5.4227845653654017</v>
      </c>
      <c r="R1869" s="31">
        <f t="shared" si="183"/>
        <v>4.5494940725318669</v>
      </c>
      <c r="S1869" s="92">
        <f t="shared" si="181"/>
        <v>5.4227845653654017</v>
      </c>
      <c r="T1869" s="32">
        <f t="shared" si="184"/>
        <v>3087.9650000000001</v>
      </c>
      <c r="U1869" s="32">
        <f t="shared" si="185"/>
        <v>55.25</v>
      </c>
    </row>
    <row r="1870" spans="1:21">
      <c r="A1870" s="24" t="s">
        <v>3432</v>
      </c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26"/>
      <c r="R1870" s="26"/>
      <c r="S1870" s="92">
        <f t="shared" si="181"/>
        <v>0</v>
      </c>
      <c r="T1870" s="27"/>
      <c r="U1870" s="27"/>
    </row>
    <row r="1871" spans="1:21">
      <c r="A1871" s="6" t="s">
        <v>3433</v>
      </c>
      <c r="B1871" s="6">
        <v>2.2400000000000002</v>
      </c>
      <c r="C1871" s="6">
        <v>280</v>
      </c>
      <c r="D1871" s="6">
        <v>0.01</v>
      </c>
      <c r="E1871" s="6">
        <v>7.0699999999999999E-2</v>
      </c>
      <c r="F1871" s="6">
        <v>1.6000000000000001E-3</v>
      </c>
      <c r="G1871" s="6">
        <v>1.5288999999999999</v>
      </c>
      <c r="H1871" s="6">
        <v>3.4099999999999998E-2</v>
      </c>
      <c r="I1871" s="6">
        <v>0.15590000000000001</v>
      </c>
      <c r="J1871" s="6">
        <v>1.4E-3</v>
      </c>
      <c r="K1871" s="6">
        <v>948</v>
      </c>
      <c r="L1871" s="6">
        <v>45</v>
      </c>
      <c r="M1871" s="6">
        <v>942</v>
      </c>
      <c r="N1871" s="6">
        <v>14</v>
      </c>
      <c r="O1871" s="35">
        <v>934</v>
      </c>
      <c r="P1871" s="35">
        <v>8</v>
      </c>
      <c r="Q1871" s="31">
        <f t="shared" ref="Q1871:Q1934" si="186">(1-O1871/K1871)*100</f>
        <v>1.4767932489451518</v>
      </c>
      <c r="R1871" s="31">
        <f t="shared" ref="R1871:R1934" si="187">SQRT((2*P1871)^2*(-1/K1871)^2+(2*L1871)^2*(O1871/K1871^2)^2)*100</f>
        <v>9.5045214818120005</v>
      </c>
      <c r="S1871" s="92">
        <f t="shared" si="181"/>
        <v>1.4767932489451518</v>
      </c>
      <c r="T1871" s="32">
        <f t="shared" ref="T1871:T1934" si="188">IF(O1871&lt;=1000,O1871,K1871)</f>
        <v>934</v>
      </c>
      <c r="U1871" s="32">
        <f t="shared" ref="U1871:U1934" si="189">IF(T1871&lt;=1000,P1871,L1871)</f>
        <v>8</v>
      </c>
    </row>
    <row r="1872" spans="1:21">
      <c r="A1872" s="6" t="s">
        <v>3434</v>
      </c>
      <c r="B1872" s="6">
        <v>80.400000000000006</v>
      </c>
      <c r="C1872" s="6">
        <v>351</v>
      </c>
      <c r="D1872" s="6">
        <v>0.23</v>
      </c>
      <c r="E1872" s="6">
        <v>7.0900000000000005E-2</v>
      </c>
      <c r="F1872" s="6">
        <v>1.2999999999999999E-3</v>
      </c>
      <c r="G1872" s="6">
        <v>1.5549999999999999</v>
      </c>
      <c r="H1872" s="6">
        <v>2.9600000000000001E-2</v>
      </c>
      <c r="I1872" s="6">
        <v>0.158</v>
      </c>
      <c r="J1872" s="6">
        <v>1.4E-3</v>
      </c>
      <c r="K1872" s="6">
        <v>955</v>
      </c>
      <c r="L1872" s="6">
        <v>39</v>
      </c>
      <c r="M1872" s="6">
        <v>952</v>
      </c>
      <c r="N1872" s="6">
        <v>12</v>
      </c>
      <c r="O1872" s="35">
        <v>946</v>
      </c>
      <c r="P1872" s="35">
        <v>8</v>
      </c>
      <c r="Q1872" s="31">
        <f t="shared" si="186"/>
        <v>0.94240837696335511</v>
      </c>
      <c r="R1872" s="31">
        <f t="shared" si="187"/>
        <v>8.2622167842858776</v>
      </c>
      <c r="S1872" s="92">
        <f t="shared" si="181"/>
        <v>0.94240837696335511</v>
      </c>
      <c r="T1872" s="32">
        <f t="shared" si="188"/>
        <v>946</v>
      </c>
      <c r="U1872" s="32">
        <f t="shared" si="189"/>
        <v>8</v>
      </c>
    </row>
    <row r="1873" spans="1:21">
      <c r="A1873" s="6" t="s">
        <v>3435</v>
      </c>
      <c r="B1873" s="6">
        <v>341</v>
      </c>
      <c r="C1873" s="6">
        <v>884</v>
      </c>
      <c r="D1873" s="6">
        <v>0.39</v>
      </c>
      <c r="E1873" s="6">
        <v>6.0900000000000003E-2</v>
      </c>
      <c r="F1873" s="6">
        <v>1.1000000000000001E-3</v>
      </c>
      <c r="G1873" s="6">
        <v>0.89759999999999995</v>
      </c>
      <c r="H1873" s="6">
        <v>1.6400000000000001E-2</v>
      </c>
      <c r="I1873" s="6">
        <v>0.1061</v>
      </c>
      <c r="J1873" s="6">
        <v>8.9999999999999998E-4</v>
      </c>
      <c r="K1873" s="6">
        <v>639</v>
      </c>
      <c r="L1873" s="6">
        <v>39</v>
      </c>
      <c r="M1873" s="6">
        <v>650</v>
      </c>
      <c r="N1873" s="6">
        <v>9</v>
      </c>
      <c r="O1873" s="35">
        <v>650</v>
      </c>
      <c r="P1873" s="35">
        <v>5</v>
      </c>
      <c r="Q1873" s="31">
        <f t="shared" si="186"/>
        <v>-1.7214397496087663</v>
      </c>
      <c r="R1873" s="31">
        <f t="shared" si="187"/>
        <v>12.514932334391954</v>
      </c>
      <c r="S1873" s="92">
        <f t="shared" si="181"/>
        <v>-1.7214397496087663</v>
      </c>
      <c r="T1873" s="32">
        <f t="shared" si="188"/>
        <v>650</v>
      </c>
      <c r="U1873" s="32">
        <f t="shared" si="189"/>
        <v>5</v>
      </c>
    </row>
    <row r="1874" spans="1:21">
      <c r="A1874" s="6" t="s">
        <v>3436</v>
      </c>
      <c r="B1874" s="6">
        <v>124</v>
      </c>
      <c r="C1874" s="6">
        <v>472</v>
      </c>
      <c r="D1874" s="6">
        <v>0.26</v>
      </c>
      <c r="E1874" s="6">
        <v>7.4200000000000002E-2</v>
      </c>
      <c r="F1874" s="6">
        <v>1.2999999999999999E-3</v>
      </c>
      <c r="G1874" s="6">
        <v>1.6125</v>
      </c>
      <c r="H1874" s="6">
        <v>3.1699999999999999E-2</v>
      </c>
      <c r="I1874" s="6">
        <v>0.15640000000000001</v>
      </c>
      <c r="J1874" s="6">
        <v>1.9E-3</v>
      </c>
      <c r="K1874" s="6">
        <v>1056</v>
      </c>
      <c r="L1874" s="6">
        <v>34</v>
      </c>
      <c r="M1874" s="6">
        <v>975</v>
      </c>
      <c r="N1874" s="6">
        <v>12</v>
      </c>
      <c r="O1874" s="35">
        <v>937</v>
      </c>
      <c r="P1874" s="35">
        <v>11</v>
      </c>
      <c r="Q1874" s="31">
        <f t="shared" si="186"/>
        <v>11.268939393939393</v>
      </c>
      <c r="R1874" s="31">
        <f t="shared" si="187"/>
        <v>6.0817046607065901</v>
      </c>
      <c r="S1874" s="92">
        <f t="shared" si="181"/>
        <v>11.268939393939393</v>
      </c>
      <c r="T1874" s="32">
        <f t="shared" si="188"/>
        <v>937</v>
      </c>
      <c r="U1874" s="32">
        <f t="shared" si="189"/>
        <v>11</v>
      </c>
    </row>
    <row r="1875" spans="1:21">
      <c r="A1875" s="6" t="s">
        <v>3437</v>
      </c>
      <c r="B1875" s="6">
        <v>8.3000000000000007</v>
      </c>
      <c r="C1875" s="6">
        <v>828</v>
      </c>
      <c r="D1875" s="6">
        <v>0.01</v>
      </c>
      <c r="E1875" s="6">
        <v>7.6100000000000001E-2</v>
      </c>
      <c r="F1875" s="6">
        <v>1.2999999999999999E-3</v>
      </c>
      <c r="G1875" s="6">
        <v>1.8593</v>
      </c>
      <c r="H1875" s="6">
        <v>3.4599999999999999E-2</v>
      </c>
      <c r="I1875" s="6">
        <v>0.1754</v>
      </c>
      <c r="J1875" s="6">
        <v>1.8E-3</v>
      </c>
      <c r="K1875" s="6">
        <v>1098</v>
      </c>
      <c r="L1875" s="6">
        <v>33</v>
      </c>
      <c r="M1875" s="6">
        <v>1067</v>
      </c>
      <c r="N1875" s="6">
        <v>12</v>
      </c>
      <c r="O1875" s="35">
        <v>1042</v>
      </c>
      <c r="P1875" s="35">
        <v>10</v>
      </c>
      <c r="Q1875" s="31">
        <f t="shared" si="186"/>
        <v>5.1001821493624755</v>
      </c>
      <c r="R1875" s="31">
        <f t="shared" si="187"/>
        <v>5.9881190108998901</v>
      </c>
      <c r="S1875" s="92">
        <f t="shared" si="181"/>
        <v>5.1001821493624755</v>
      </c>
      <c r="T1875" s="32">
        <f t="shared" si="188"/>
        <v>1098</v>
      </c>
      <c r="U1875" s="32">
        <f t="shared" si="189"/>
        <v>33</v>
      </c>
    </row>
    <row r="1876" spans="1:21">
      <c r="A1876" s="6" t="s">
        <v>3438</v>
      </c>
      <c r="B1876" s="6">
        <v>483</v>
      </c>
      <c r="C1876" s="6">
        <v>1782</v>
      </c>
      <c r="D1876" s="6">
        <v>0.27</v>
      </c>
      <c r="E1876" s="6">
        <v>8.1000000000000003E-2</v>
      </c>
      <c r="F1876" s="6">
        <v>1.5E-3</v>
      </c>
      <c r="G1876" s="6">
        <v>2.3542999999999998</v>
      </c>
      <c r="H1876" s="6">
        <v>5.6599999999999998E-2</v>
      </c>
      <c r="I1876" s="6">
        <v>0.2079</v>
      </c>
      <c r="J1876" s="6">
        <v>3.2000000000000002E-3</v>
      </c>
      <c r="K1876" s="6">
        <v>1220</v>
      </c>
      <c r="L1876" s="6">
        <v>37</v>
      </c>
      <c r="M1876" s="6">
        <v>1229</v>
      </c>
      <c r="N1876" s="6">
        <v>17</v>
      </c>
      <c r="O1876" s="35">
        <v>1218</v>
      </c>
      <c r="P1876" s="35">
        <v>17</v>
      </c>
      <c r="Q1876" s="31">
        <f t="shared" si="186"/>
        <v>0.16393442622950616</v>
      </c>
      <c r="R1876" s="31">
        <f t="shared" si="187"/>
        <v>6.6661373055879336</v>
      </c>
      <c r="S1876" s="92">
        <f t="shared" si="181"/>
        <v>0.16393442622950616</v>
      </c>
      <c r="T1876" s="32">
        <f t="shared" si="188"/>
        <v>1220</v>
      </c>
      <c r="U1876" s="32">
        <f t="shared" si="189"/>
        <v>37</v>
      </c>
    </row>
    <row r="1877" spans="1:21">
      <c r="A1877" s="6" t="s">
        <v>3439</v>
      </c>
      <c r="B1877" s="6">
        <v>118</v>
      </c>
      <c r="C1877" s="6">
        <v>132</v>
      </c>
      <c r="D1877" s="6">
        <v>0.89</v>
      </c>
      <c r="E1877" s="6">
        <v>7.5399999999999995E-2</v>
      </c>
      <c r="F1877" s="6">
        <v>1.8E-3</v>
      </c>
      <c r="G1877" s="6">
        <v>1.8828</v>
      </c>
      <c r="H1877" s="6">
        <v>4.5100000000000001E-2</v>
      </c>
      <c r="I1877" s="6">
        <v>0.17979999999999999</v>
      </c>
      <c r="J1877" s="6">
        <v>1.8E-3</v>
      </c>
      <c r="K1877" s="6">
        <v>1080</v>
      </c>
      <c r="L1877" s="6">
        <v>48</v>
      </c>
      <c r="M1877" s="6">
        <v>1075</v>
      </c>
      <c r="N1877" s="6">
        <v>16</v>
      </c>
      <c r="O1877" s="35">
        <v>1066</v>
      </c>
      <c r="P1877" s="35">
        <v>10</v>
      </c>
      <c r="Q1877" s="31">
        <f t="shared" si="186"/>
        <v>1.2962962962962954</v>
      </c>
      <c r="R1877" s="31">
        <f t="shared" si="187"/>
        <v>8.96696770640742</v>
      </c>
      <c r="S1877" s="92">
        <f t="shared" si="181"/>
        <v>1.2962962962962954</v>
      </c>
      <c r="T1877" s="32">
        <f t="shared" si="188"/>
        <v>1080</v>
      </c>
      <c r="U1877" s="32">
        <f t="shared" si="189"/>
        <v>48</v>
      </c>
    </row>
    <row r="1878" spans="1:21">
      <c r="A1878" s="6" t="s">
        <v>3440</v>
      </c>
      <c r="B1878" s="6">
        <v>196</v>
      </c>
      <c r="C1878" s="6">
        <v>305</v>
      </c>
      <c r="D1878" s="6">
        <v>0.64</v>
      </c>
      <c r="E1878" s="6">
        <v>6.6199999999999995E-2</v>
      </c>
      <c r="F1878" s="6">
        <v>1.4E-3</v>
      </c>
      <c r="G1878" s="6">
        <v>1.1372</v>
      </c>
      <c r="H1878" s="6">
        <v>2.5600000000000001E-2</v>
      </c>
      <c r="I1878" s="6">
        <v>0.1236</v>
      </c>
      <c r="J1878" s="6">
        <v>1.1000000000000001E-3</v>
      </c>
      <c r="K1878" s="6">
        <v>813</v>
      </c>
      <c r="L1878" s="6">
        <v>46</v>
      </c>
      <c r="M1878" s="6">
        <v>771</v>
      </c>
      <c r="N1878" s="6">
        <v>12</v>
      </c>
      <c r="O1878" s="35">
        <v>751</v>
      </c>
      <c r="P1878" s="35">
        <v>6</v>
      </c>
      <c r="Q1878" s="31">
        <f t="shared" si="186"/>
        <v>7.6260762607626038</v>
      </c>
      <c r="R1878" s="31">
        <f t="shared" si="187"/>
        <v>10.556832300426374</v>
      </c>
      <c r="S1878" s="92">
        <f t="shared" si="181"/>
        <v>7.6260762607626038</v>
      </c>
      <c r="T1878" s="32">
        <f t="shared" si="188"/>
        <v>751</v>
      </c>
      <c r="U1878" s="32">
        <f t="shared" si="189"/>
        <v>6</v>
      </c>
    </row>
    <row r="1879" spans="1:21">
      <c r="A1879" s="6" t="s">
        <v>3441</v>
      </c>
      <c r="B1879" s="6">
        <v>120</v>
      </c>
      <c r="C1879" s="6">
        <v>158</v>
      </c>
      <c r="D1879" s="6">
        <v>0.76</v>
      </c>
      <c r="E1879" s="6">
        <v>0.1263</v>
      </c>
      <c r="F1879" s="6">
        <v>2.2000000000000001E-3</v>
      </c>
      <c r="G1879" s="6">
        <v>6.3288000000000002</v>
      </c>
      <c r="H1879" s="6">
        <v>0.1171</v>
      </c>
      <c r="I1879" s="6">
        <v>0.3614</v>
      </c>
      <c r="J1879" s="6">
        <v>3.5000000000000001E-3</v>
      </c>
      <c r="K1879" s="6">
        <v>2047</v>
      </c>
      <c r="L1879" s="6">
        <v>30</v>
      </c>
      <c r="M1879" s="6">
        <v>2022</v>
      </c>
      <c r="N1879" s="6">
        <v>16</v>
      </c>
      <c r="O1879" s="35">
        <v>1989</v>
      </c>
      <c r="P1879" s="35">
        <v>17</v>
      </c>
      <c r="Q1879" s="31">
        <f t="shared" si="186"/>
        <v>2.833414753297514</v>
      </c>
      <c r="R1879" s="31">
        <f t="shared" si="187"/>
        <v>3.2970143123658766</v>
      </c>
      <c r="S1879" s="92">
        <f t="shared" si="181"/>
        <v>2.833414753297514</v>
      </c>
      <c r="T1879" s="32">
        <f t="shared" si="188"/>
        <v>2047</v>
      </c>
      <c r="U1879" s="32">
        <f t="shared" si="189"/>
        <v>30</v>
      </c>
    </row>
    <row r="1880" spans="1:21">
      <c r="A1880" s="6" t="s">
        <v>3442</v>
      </c>
      <c r="B1880" s="6">
        <v>184</v>
      </c>
      <c r="C1880" s="6">
        <v>507</v>
      </c>
      <c r="D1880" s="6">
        <v>0.36</v>
      </c>
      <c r="E1880" s="6">
        <v>5.9700000000000003E-2</v>
      </c>
      <c r="F1880" s="6">
        <v>1.1000000000000001E-3</v>
      </c>
      <c r="G1880" s="6">
        <v>0.81869999999999998</v>
      </c>
      <c r="H1880" s="6">
        <v>1.55E-2</v>
      </c>
      <c r="I1880" s="6">
        <v>9.9000000000000005E-2</v>
      </c>
      <c r="J1880" s="6">
        <v>8.0000000000000004E-4</v>
      </c>
      <c r="K1880" s="6">
        <v>594</v>
      </c>
      <c r="L1880" s="6">
        <v>42</v>
      </c>
      <c r="M1880" s="6">
        <v>607</v>
      </c>
      <c r="N1880" s="6">
        <v>9</v>
      </c>
      <c r="O1880" s="35">
        <v>609</v>
      </c>
      <c r="P1880" s="35">
        <v>5</v>
      </c>
      <c r="Q1880" s="31">
        <f t="shared" si="186"/>
        <v>-2.5252525252525304</v>
      </c>
      <c r="R1880" s="31">
        <f t="shared" si="187"/>
        <v>14.595933554307866</v>
      </c>
      <c r="S1880" s="92">
        <f t="shared" si="181"/>
        <v>-2.5252525252525304</v>
      </c>
      <c r="T1880" s="32">
        <f t="shared" si="188"/>
        <v>609</v>
      </c>
      <c r="U1880" s="32">
        <f t="shared" si="189"/>
        <v>5</v>
      </c>
    </row>
    <row r="1881" spans="1:21">
      <c r="A1881" s="6" t="s">
        <v>3443</v>
      </c>
      <c r="B1881" s="6">
        <v>191</v>
      </c>
      <c r="C1881" s="6">
        <v>379</v>
      </c>
      <c r="D1881" s="6">
        <v>0.5</v>
      </c>
      <c r="E1881" s="6">
        <v>6.2300000000000001E-2</v>
      </c>
      <c r="F1881" s="6">
        <v>1.2999999999999999E-3</v>
      </c>
      <c r="G1881" s="6">
        <v>1.2014</v>
      </c>
      <c r="H1881" s="6">
        <v>2.5600000000000001E-2</v>
      </c>
      <c r="I1881" s="6">
        <v>0.13919999999999999</v>
      </c>
      <c r="J1881" s="6">
        <v>1.2999999999999999E-3</v>
      </c>
      <c r="K1881" s="6">
        <v>687</v>
      </c>
      <c r="L1881" s="6">
        <v>44</v>
      </c>
      <c r="M1881" s="6">
        <v>801</v>
      </c>
      <c r="N1881" s="6">
        <v>12</v>
      </c>
      <c r="O1881" s="35">
        <v>840</v>
      </c>
      <c r="P1881" s="35">
        <v>7</v>
      </c>
      <c r="Q1881" s="31">
        <f t="shared" si="186"/>
        <v>-22.2707423580786</v>
      </c>
      <c r="R1881" s="31">
        <f t="shared" si="187"/>
        <v>15.79406494579492</v>
      </c>
      <c r="S1881" s="92" t="str">
        <f t="shared" si="181"/>
        <v>X</v>
      </c>
      <c r="T1881" s="32">
        <f t="shared" si="188"/>
        <v>840</v>
      </c>
      <c r="U1881" s="32">
        <f t="shared" si="189"/>
        <v>7</v>
      </c>
    </row>
    <row r="1882" spans="1:21">
      <c r="A1882" s="6" t="s">
        <v>3444</v>
      </c>
      <c r="B1882" s="6">
        <v>77.400000000000006</v>
      </c>
      <c r="C1882" s="6">
        <v>102</v>
      </c>
      <c r="D1882" s="6">
        <v>0.76</v>
      </c>
      <c r="E1882" s="6">
        <v>7.3899999999999993E-2</v>
      </c>
      <c r="F1882" s="6">
        <v>2.3999999999999998E-3</v>
      </c>
      <c r="G1882" s="6">
        <v>1.9729000000000001</v>
      </c>
      <c r="H1882" s="6">
        <v>6.3E-2</v>
      </c>
      <c r="I1882" s="6">
        <v>0.19370000000000001</v>
      </c>
      <c r="J1882" s="6">
        <v>2.2000000000000001E-3</v>
      </c>
      <c r="K1882" s="6">
        <v>1039</v>
      </c>
      <c r="L1882" s="6">
        <v>64</v>
      </c>
      <c r="M1882" s="6">
        <v>1106</v>
      </c>
      <c r="N1882" s="6">
        <v>22</v>
      </c>
      <c r="O1882" s="35">
        <v>1142</v>
      </c>
      <c r="P1882" s="35">
        <v>12</v>
      </c>
      <c r="Q1882" s="31">
        <f t="shared" si="186"/>
        <v>-9.9133782483156843</v>
      </c>
      <c r="R1882" s="31">
        <f t="shared" si="187"/>
        <v>13.736430302162761</v>
      </c>
      <c r="S1882" s="92">
        <f t="shared" si="181"/>
        <v>-9.9133782483156843</v>
      </c>
      <c r="T1882" s="32">
        <f t="shared" si="188"/>
        <v>1039</v>
      </c>
      <c r="U1882" s="32">
        <f t="shared" si="189"/>
        <v>64</v>
      </c>
    </row>
    <row r="1883" spans="1:21">
      <c r="A1883" s="6" t="s">
        <v>3445</v>
      </c>
      <c r="B1883" s="6">
        <v>406</v>
      </c>
      <c r="C1883" s="6">
        <v>489</v>
      </c>
      <c r="D1883" s="6">
        <v>0.83</v>
      </c>
      <c r="E1883" s="6">
        <v>7.0599999999999996E-2</v>
      </c>
      <c r="F1883" s="6">
        <v>1.4E-3</v>
      </c>
      <c r="G1883" s="6">
        <v>1.6564000000000001</v>
      </c>
      <c r="H1883" s="6">
        <v>3.3599999999999998E-2</v>
      </c>
      <c r="I1883" s="6">
        <v>0.1696</v>
      </c>
      <c r="J1883" s="6">
        <v>1.4E-3</v>
      </c>
      <c r="K1883" s="6">
        <v>946</v>
      </c>
      <c r="L1883" s="6">
        <v>41</v>
      </c>
      <c r="M1883" s="6">
        <v>992</v>
      </c>
      <c r="N1883" s="6">
        <v>13</v>
      </c>
      <c r="O1883" s="35">
        <v>1010</v>
      </c>
      <c r="P1883" s="35">
        <v>8</v>
      </c>
      <c r="Q1883" s="31">
        <f t="shared" si="186"/>
        <v>-6.7653276955602637</v>
      </c>
      <c r="R1883" s="31">
        <f t="shared" si="187"/>
        <v>9.4077824912950838</v>
      </c>
      <c r="S1883" s="92">
        <f t="shared" si="181"/>
        <v>-6.7653276955602637</v>
      </c>
      <c r="T1883" s="32">
        <f t="shared" si="188"/>
        <v>946</v>
      </c>
      <c r="U1883" s="32">
        <f t="shared" si="189"/>
        <v>8</v>
      </c>
    </row>
    <row r="1884" spans="1:21">
      <c r="A1884" s="6" t="s">
        <v>3446</v>
      </c>
      <c r="B1884" s="6">
        <v>342</v>
      </c>
      <c r="C1884" s="6">
        <v>385</v>
      </c>
      <c r="D1884" s="6">
        <v>0.89</v>
      </c>
      <c r="E1884" s="6">
        <v>0.15690000000000001</v>
      </c>
      <c r="F1884" s="6">
        <v>2.5000000000000001E-3</v>
      </c>
      <c r="G1884" s="6">
        <v>9.8348999999999993</v>
      </c>
      <c r="H1884" s="6">
        <v>0.1636</v>
      </c>
      <c r="I1884" s="6">
        <v>0.45300000000000001</v>
      </c>
      <c r="J1884" s="6">
        <v>3.3999999999999998E-3</v>
      </c>
      <c r="K1884" s="6">
        <v>2433</v>
      </c>
      <c r="L1884" s="6">
        <v>28</v>
      </c>
      <c r="M1884" s="6">
        <v>2419</v>
      </c>
      <c r="N1884" s="6">
        <v>15</v>
      </c>
      <c r="O1884" s="35">
        <v>2409</v>
      </c>
      <c r="P1884" s="35">
        <v>15</v>
      </c>
      <c r="Q1884" s="31">
        <f t="shared" si="186"/>
        <v>0.98643649815043366</v>
      </c>
      <c r="R1884" s="31">
        <f t="shared" si="187"/>
        <v>2.5911683901799449</v>
      </c>
      <c r="S1884" s="92">
        <f t="shared" si="181"/>
        <v>0.98643649815043366</v>
      </c>
      <c r="T1884" s="32">
        <f t="shared" si="188"/>
        <v>2433</v>
      </c>
      <c r="U1884" s="32">
        <f t="shared" si="189"/>
        <v>28</v>
      </c>
    </row>
    <row r="1885" spans="1:21">
      <c r="A1885" s="6" t="s">
        <v>3447</v>
      </c>
      <c r="B1885" s="6">
        <v>155</v>
      </c>
      <c r="C1885" s="6">
        <v>159</v>
      </c>
      <c r="D1885" s="6">
        <v>0.98</v>
      </c>
      <c r="E1885" s="6">
        <v>6.9699999999999998E-2</v>
      </c>
      <c r="F1885" s="6">
        <v>1.6000000000000001E-3</v>
      </c>
      <c r="G1885" s="6">
        <v>1.5915999999999999</v>
      </c>
      <c r="H1885" s="6">
        <v>3.7699999999999997E-2</v>
      </c>
      <c r="I1885" s="6">
        <v>0.1653</v>
      </c>
      <c r="J1885" s="6">
        <v>1.5E-3</v>
      </c>
      <c r="K1885" s="6">
        <v>920</v>
      </c>
      <c r="L1885" s="6">
        <v>48</v>
      </c>
      <c r="M1885" s="6">
        <v>967</v>
      </c>
      <c r="N1885" s="6">
        <v>15</v>
      </c>
      <c r="O1885" s="35">
        <v>986</v>
      </c>
      <c r="P1885" s="35">
        <v>8</v>
      </c>
      <c r="Q1885" s="31">
        <f t="shared" si="186"/>
        <v>-7.1739130434782528</v>
      </c>
      <c r="R1885" s="31">
        <f t="shared" si="187"/>
        <v>11.317783519687683</v>
      </c>
      <c r="S1885" s="92">
        <f t="shared" si="181"/>
        <v>-7.1739130434782528</v>
      </c>
      <c r="T1885" s="32">
        <f t="shared" si="188"/>
        <v>986</v>
      </c>
      <c r="U1885" s="32">
        <f t="shared" si="189"/>
        <v>8</v>
      </c>
    </row>
    <row r="1886" spans="1:21">
      <c r="A1886" s="6" t="s">
        <v>3448</v>
      </c>
      <c r="B1886" s="6">
        <v>84.9</v>
      </c>
      <c r="C1886" s="6">
        <v>154</v>
      </c>
      <c r="D1886" s="6">
        <v>0.55000000000000004</v>
      </c>
      <c r="E1886" s="6">
        <v>9.8599999999999993E-2</v>
      </c>
      <c r="F1886" s="6">
        <v>1.9E-3</v>
      </c>
      <c r="G1886" s="6">
        <v>3.7360000000000002</v>
      </c>
      <c r="H1886" s="6">
        <v>7.0099999999999996E-2</v>
      </c>
      <c r="I1886" s="6">
        <v>0.27500000000000002</v>
      </c>
      <c r="J1886" s="6">
        <v>2.8E-3</v>
      </c>
      <c r="K1886" s="6">
        <v>1598</v>
      </c>
      <c r="L1886" s="6">
        <v>36</v>
      </c>
      <c r="M1886" s="6">
        <v>1579</v>
      </c>
      <c r="N1886" s="6">
        <v>15</v>
      </c>
      <c r="O1886" s="35">
        <v>1566</v>
      </c>
      <c r="P1886" s="35">
        <v>14</v>
      </c>
      <c r="Q1886" s="31">
        <f t="shared" si="186"/>
        <v>2.0025031289111372</v>
      </c>
      <c r="R1886" s="31">
        <f t="shared" si="187"/>
        <v>4.750366957092603</v>
      </c>
      <c r="S1886" s="92">
        <f t="shared" si="181"/>
        <v>2.0025031289111372</v>
      </c>
      <c r="T1886" s="32">
        <f t="shared" si="188"/>
        <v>1598</v>
      </c>
      <c r="U1886" s="32">
        <f t="shared" si="189"/>
        <v>36</v>
      </c>
    </row>
    <row r="1887" spans="1:21">
      <c r="A1887" s="6" t="s">
        <v>3449</v>
      </c>
      <c r="B1887" s="6">
        <v>145</v>
      </c>
      <c r="C1887" s="6">
        <v>147</v>
      </c>
      <c r="D1887" s="6">
        <v>0.99</v>
      </c>
      <c r="E1887" s="6">
        <v>6.0999999999999999E-2</v>
      </c>
      <c r="F1887" s="6">
        <v>1.9E-3</v>
      </c>
      <c r="G1887" s="6">
        <v>0.76439999999999997</v>
      </c>
      <c r="H1887" s="6">
        <v>2.3400000000000001E-2</v>
      </c>
      <c r="I1887" s="6">
        <v>9.1300000000000006E-2</v>
      </c>
      <c r="J1887" s="6">
        <v>1E-3</v>
      </c>
      <c r="K1887" s="6">
        <v>639</v>
      </c>
      <c r="L1887" s="6">
        <v>69</v>
      </c>
      <c r="M1887" s="6">
        <v>577</v>
      </c>
      <c r="N1887" s="6">
        <v>13</v>
      </c>
      <c r="O1887" s="35">
        <v>563</v>
      </c>
      <c r="P1887" s="35">
        <v>6</v>
      </c>
      <c r="Q1887" s="31">
        <f t="shared" si="186"/>
        <v>11.893583724569645</v>
      </c>
      <c r="R1887" s="31">
        <f t="shared" si="187"/>
        <v>19.120123425279068</v>
      </c>
      <c r="S1887" s="92">
        <f t="shared" si="181"/>
        <v>11.893583724569645</v>
      </c>
      <c r="T1887" s="32">
        <f t="shared" si="188"/>
        <v>563</v>
      </c>
      <c r="U1887" s="32">
        <f t="shared" si="189"/>
        <v>6</v>
      </c>
    </row>
    <row r="1888" spans="1:21">
      <c r="A1888" s="6" t="s">
        <v>3450</v>
      </c>
      <c r="B1888" s="6">
        <v>63</v>
      </c>
      <c r="C1888" s="6">
        <v>152</v>
      </c>
      <c r="D1888" s="6">
        <v>0.41</v>
      </c>
      <c r="E1888" s="6">
        <v>0.13950000000000001</v>
      </c>
      <c r="F1888" s="6">
        <v>2.5999999999999999E-3</v>
      </c>
      <c r="G1888" s="6">
        <v>7.4142999999999999</v>
      </c>
      <c r="H1888" s="6">
        <v>0.14419999999999999</v>
      </c>
      <c r="I1888" s="6">
        <v>0.3841</v>
      </c>
      <c r="J1888" s="6">
        <v>3.3999999999999998E-3</v>
      </c>
      <c r="K1888" s="6">
        <v>2221</v>
      </c>
      <c r="L1888" s="6">
        <v>33</v>
      </c>
      <c r="M1888" s="6">
        <v>2163</v>
      </c>
      <c r="N1888" s="6">
        <v>17</v>
      </c>
      <c r="O1888" s="35">
        <v>2095</v>
      </c>
      <c r="P1888" s="35">
        <v>16</v>
      </c>
      <c r="Q1888" s="31">
        <f t="shared" si="186"/>
        <v>5.6731202161188659</v>
      </c>
      <c r="R1888" s="31">
        <f t="shared" si="187"/>
        <v>3.1516618132967698</v>
      </c>
      <c r="S1888" s="92">
        <f t="shared" si="181"/>
        <v>5.6731202161188659</v>
      </c>
      <c r="T1888" s="32">
        <f t="shared" si="188"/>
        <v>2221</v>
      </c>
      <c r="U1888" s="32">
        <f t="shared" si="189"/>
        <v>33</v>
      </c>
    </row>
    <row r="1889" spans="1:21">
      <c r="A1889" s="6" t="s">
        <v>3451</v>
      </c>
      <c r="B1889" s="6">
        <v>124</v>
      </c>
      <c r="C1889" s="6">
        <v>182</v>
      </c>
      <c r="D1889" s="6">
        <v>0.68</v>
      </c>
      <c r="E1889" s="6">
        <v>6.7000000000000004E-2</v>
      </c>
      <c r="F1889" s="6">
        <v>1.6000000000000001E-3</v>
      </c>
      <c r="G1889" s="6">
        <v>1.2749999999999999</v>
      </c>
      <c r="H1889" s="6">
        <v>3.0800000000000001E-2</v>
      </c>
      <c r="I1889" s="6">
        <v>0.13739999999999999</v>
      </c>
      <c r="J1889" s="6">
        <v>1.2999999999999999E-3</v>
      </c>
      <c r="K1889" s="6">
        <v>839</v>
      </c>
      <c r="L1889" s="6">
        <v>48</v>
      </c>
      <c r="M1889" s="6">
        <v>835</v>
      </c>
      <c r="N1889" s="6">
        <v>14</v>
      </c>
      <c r="O1889" s="35">
        <v>830</v>
      </c>
      <c r="P1889" s="35">
        <v>7</v>
      </c>
      <c r="Q1889" s="31">
        <f t="shared" si="186"/>
        <v>1.0727056019070313</v>
      </c>
      <c r="R1889" s="31">
        <f t="shared" si="187"/>
        <v>11.441782984615276</v>
      </c>
      <c r="S1889" s="92">
        <f t="shared" si="181"/>
        <v>1.0727056019070313</v>
      </c>
      <c r="T1889" s="32">
        <f t="shared" si="188"/>
        <v>830</v>
      </c>
      <c r="U1889" s="32">
        <f t="shared" si="189"/>
        <v>7</v>
      </c>
    </row>
    <row r="1890" spans="1:21">
      <c r="A1890" s="6" t="s">
        <v>3452</v>
      </c>
      <c r="B1890" s="6">
        <v>84.5</v>
      </c>
      <c r="C1890" s="6">
        <v>149</v>
      </c>
      <c r="D1890" s="6">
        <v>0.56999999999999995</v>
      </c>
      <c r="E1890" s="6">
        <v>0.1086</v>
      </c>
      <c r="F1890" s="6">
        <v>2E-3</v>
      </c>
      <c r="G1890" s="6">
        <v>4.3765000000000001</v>
      </c>
      <c r="H1890" s="6">
        <v>8.4000000000000005E-2</v>
      </c>
      <c r="I1890" s="6">
        <v>0.2913</v>
      </c>
      <c r="J1890" s="6">
        <v>2.5000000000000001E-3</v>
      </c>
      <c r="K1890" s="6">
        <v>1776</v>
      </c>
      <c r="L1890" s="6">
        <v>33</v>
      </c>
      <c r="M1890" s="6">
        <v>1708</v>
      </c>
      <c r="N1890" s="6">
        <v>16</v>
      </c>
      <c r="O1890" s="35">
        <v>1648</v>
      </c>
      <c r="P1890" s="35">
        <v>12</v>
      </c>
      <c r="Q1890" s="31">
        <f t="shared" si="186"/>
        <v>7.2072072072072118</v>
      </c>
      <c r="R1890" s="31">
        <f t="shared" si="187"/>
        <v>3.7037117474177235</v>
      </c>
      <c r="S1890" s="92">
        <f t="shared" si="181"/>
        <v>7.2072072072072118</v>
      </c>
      <c r="T1890" s="32">
        <f t="shared" si="188"/>
        <v>1776</v>
      </c>
      <c r="U1890" s="32">
        <f t="shared" si="189"/>
        <v>33</v>
      </c>
    </row>
    <row r="1891" spans="1:21">
      <c r="A1891" s="6" t="s">
        <v>3453</v>
      </c>
      <c r="B1891" s="6">
        <v>209</v>
      </c>
      <c r="C1891" s="6">
        <v>267</v>
      </c>
      <c r="D1891" s="6">
        <v>0.78</v>
      </c>
      <c r="E1891" s="6">
        <v>6.6500000000000004E-2</v>
      </c>
      <c r="F1891" s="6">
        <v>2E-3</v>
      </c>
      <c r="G1891" s="6">
        <v>0.82120000000000004</v>
      </c>
      <c r="H1891" s="6">
        <v>2.8000000000000001E-2</v>
      </c>
      <c r="I1891" s="6">
        <v>8.8700000000000001E-2</v>
      </c>
      <c r="J1891" s="6">
        <v>8.9999999999999998E-4</v>
      </c>
      <c r="K1891" s="6">
        <v>833</v>
      </c>
      <c r="L1891" s="6">
        <v>59</v>
      </c>
      <c r="M1891" s="6">
        <v>609</v>
      </c>
      <c r="N1891" s="6">
        <v>16</v>
      </c>
      <c r="O1891" s="35">
        <v>548</v>
      </c>
      <c r="P1891" s="35">
        <v>5</v>
      </c>
      <c r="Q1891" s="31">
        <f t="shared" si="186"/>
        <v>34.213685474189681</v>
      </c>
      <c r="R1891" s="31">
        <f t="shared" si="187"/>
        <v>9.396074391576775</v>
      </c>
      <c r="S1891" s="92" t="str">
        <f t="shared" si="181"/>
        <v>X</v>
      </c>
      <c r="T1891" s="32">
        <f t="shared" si="188"/>
        <v>548</v>
      </c>
      <c r="U1891" s="32">
        <f t="shared" si="189"/>
        <v>5</v>
      </c>
    </row>
    <row r="1892" spans="1:21">
      <c r="A1892" s="6" t="s">
        <v>3454</v>
      </c>
      <c r="B1892" s="6">
        <v>348</v>
      </c>
      <c r="C1892" s="6">
        <v>511</v>
      </c>
      <c r="D1892" s="6">
        <v>0.68</v>
      </c>
      <c r="E1892" s="6">
        <v>6.6600000000000006E-2</v>
      </c>
      <c r="F1892" s="6">
        <v>1.2999999999999999E-3</v>
      </c>
      <c r="G1892" s="6">
        <v>1.1593</v>
      </c>
      <c r="H1892" s="6">
        <v>2.3199999999999998E-2</v>
      </c>
      <c r="I1892" s="6">
        <v>0.1258</v>
      </c>
      <c r="J1892" s="6">
        <v>1.1000000000000001E-3</v>
      </c>
      <c r="K1892" s="6">
        <v>828</v>
      </c>
      <c r="L1892" s="6">
        <v>39</v>
      </c>
      <c r="M1892" s="6">
        <v>782</v>
      </c>
      <c r="N1892" s="6">
        <v>11</v>
      </c>
      <c r="O1892" s="35">
        <v>764</v>
      </c>
      <c r="P1892" s="35">
        <v>6</v>
      </c>
      <c r="Q1892" s="31">
        <f t="shared" si="186"/>
        <v>7.729468599033817</v>
      </c>
      <c r="R1892" s="31">
        <f t="shared" si="187"/>
        <v>8.8121448539800316</v>
      </c>
      <c r="S1892" s="92">
        <f t="shared" si="181"/>
        <v>7.729468599033817</v>
      </c>
      <c r="T1892" s="32">
        <f t="shared" si="188"/>
        <v>764</v>
      </c>
      <c r="U1892" s="32">
        <f t="shared" si="189"/>
        <v>6</v>
      </c>
    </row>
    <row r="1893" spans="1:21">
      <c r="A1893" s="6" t="s">
        <v>3455</v>
      </c>
      <c r="B1893" s="6">
        <v>131</v>
      </c>
      <c r="C1893" s="6">
        <v>712</v>
      </c>
      <c r="D1893" s="6">
        <v>0.18</v>
      </c>
      <c r="E1893" s="6">
        <v>7.5700000000000003E-2</v>
      </c>
      <c r="F1893" s="6">
        <v>1.5E-3</v>
      </c>
      <c r="G1893" s="6">
        <v>1.6554</v>
      </c>
      <c r="H1893" s="6">
        <v>4.4400000000000002E-2</v>
      </c>
      <c r="I1893" s="6">
        <v>0.15659999999999999</v>
      </c>
      <c r="J1893" s="6">
        <v>1.9E-3</v>
      </c>
      <c r="K1893" s="6">
        <v>1089</v>
      </c>
      <c r="L1893" s="6">
        <v>39</v>
      </c>
      <c r="M1893" s="6">
        <v>992</v>
      </c>
      <c r="N1893" s="6">
        <v>17</v>
      </c>
      <c r="O1893" s="35">
        <v>938</v>
      </c>
      <c r="P1893" s="35">
        <v>11</v>
      </c>
      <c r="Q1893" s="31">
        <f t="shared" si="186"/>
        <v>13.865932047750229</v>
      </c>
      <c r="R1893" s="31">
        <f t="shared" si="187"/>
        <v>6.4917250318573245</v>
      </c>
      <c r="S1893" s="92">
        <f t="shared" si="181"/>
        <v>13.865932047750229</v>
      </c>
      <c r="T1893" s="32">
        <f t="shared" si="188"/>
        <v>938</v>
      </c>
      <c r="U1893" s="32">
        <f t="shared" si="189"/>
        <v>11</v>
      </c>
    </row>
    <row r="1894" spans="1:21">
      <c r="A1894" s="6" t="s">
        <v>3456</v>
      </c>
      <c r="B1894" s="6">
        <v>15.7</v>
      </c>
      <c r="C1894" s="6">
        <v>90.5</v>
      </c>
      <c r="D1894" s="6">
        <v>0.17</v>
      </c>
      <c r="E1894" s="6">
        <v>6.7400000000000002E-2</v>
      </c>
      <c r="F1894" s="6">
        <v>2.2000000000000001E-3</v>
      </c>
      <c r="G1894" s="6">
        <v>1.1957</v>
      </c>
      <c r="H1894" s="6">
        <v>3.9300000000000002E-2</v>
      </c>
      <c r="I1894" s="6">
        <v>0.12909999999999999</v>
      </c>
      <c r="J1894" s="6">
        <v>1.5E-3</v>
      </c>
      <c r="K1894" s="6">
        <v>850</v>
      </c>
      <c r="L1894" s="6">
        <v>64</v>
      </c>
      <c r="M1894" s="6">
        <v>799</v>
      </c>
      <c r="N1894" s="6">
        <v>18</v>
      </c>
      <c r="O1894" s="35">
        <v>783</v>
      </c>
      <c r="P1894" s="35">
        <v>8</v>
      </c>
      <c r="Q1894" s="31">
        <f t="shared" si="186"/>
        <v>7.8823529411764737</v>
      </c>
      <c r="R1894" s="31">
        <f t="shared" si="187"/>
        <v>13.99896526971696</v>
      </c>
      <c r="S1894" s="92">
        <f t="shared" si="181"/>
        <v>7.8823529411764737</v>
      </c>
      <c r="T1894" s="32">
        <f t="shared" si="188"/>
        <v>783</v>
      </c>
      <c r="U1894" s="32">
        <f t="shared" si="189"/>
        <v>8</v>
      </c>
    </row>
    <row r="1895" spans="1:21">
      <c r="A1895" s="6" t="s">
        <v>3457</v>
      </c>
      <c r="B1895" s="6">
        <v>102</v>
      </c>
      <c r="C1895" s="6">
        <v>676</v>
      </c>
      <c r="D1895" s="6">
        <v>0.15</v>
      </c>
      <c r="E1895" s="6">
        <v>7.17E-2</v>
      </c>
      <c r="F1895" s="6">
        <v>1.4E-3</v>
      </c>
      <c r="G1895" s="6">
        <v>1.6103000000000001</v>
      </c>
      <c r="H1895" s="6">
        <v>3.32E-2</v>
      </c>
      <c r="I1895" s="6">
        <v>0.16250000000000001</v>
      </c>
      <c r="J1895" s="6">
        <v>1.4E-3</v>
      </c>
      <c r="K1895" s="6">
        <v>977</v>
      </c>
      <c r="L1895" s="6">
        <v>39</v>
      </c>
      <c r="M1895" s="6">
        <v>974</v>
      </c>
      <c r="N1895" s="6">
        <v>13</v>
      </c>
      <c r="O1895" s="35">
        <v>971</v>
      </c>
      <c r="P1895" s="35">
        <v>8</v>
      </c>
      <c r="Q1895" s="31">
        <f t="shared" si="186"/>
        <v>0.61412487205732003</v>
      </c>
      <c r="R1895" s="31">
        <f t="shared" si="187"/>
        <v>8.1018350804739736</v>
      </c>
      <c r="S1895" s="92">
        <f t="shared" si="181"/>
        <v>0.61412487205732003</v>
      </c>
      <c r="T1895" s="32">
        <f t="shared" si="188"/>
        <v>971</v>
      </c>
      <c r="U1895" s="32">
        <f t="shared" si="189"/>
        <v>8</v>
      </c>
    </row>
    <row r="1896" spans="1:21">
      <c r="A1896" s="6" t="s">
        <v>3458</v>
      </c>
      <c r="B1896" s="6">
        <v>121</v>
      </c>
      <c r="C1896" s="6">
        <v>410</v>
      </c>
      <c r="D1896" s="6">
        <v>0.28999999999999998</v>
      </c>
      <c r="E1896" s="6">
        <v>7.2300000000000003E-2</v>
      </c>
      <c r="F1896" s="6">
        <v>1.8E-3</v>
      </c>
      <c r="G1896" s="6">
        <v>0.86419999999999997</v>
      </c>
      <c r="H1896" s="6">
        <v>2.3300000000000001E-2</v>
      </c>
      <c r="I1896" s="6">
        <v>8.5999999999999993E-2</v>
      </c>
      <c r="J1896" s="6">
        <v>8.0000000000000004E-4</v>
      </c>
      <c r="K1896" s="6">
        <v>996</v>
      </c>
      <c r="L1896" s="6">
        <v>55</v>
      </c>
      <c r="M1896" s="6">
        <v>632</v>
      </c>
      <c r="N1896" s="6">
        <v>13</v>
      </c>
      <c r="O1896" s="35">
        <v>532</v>
      </c>
      <c r="P1896" s="35">
        <v>5</v>
      </c>
      <c r="Q1896" s="31">
        <f t="shared" si="186"/>
        <v>46.586345381526108</v>
      </c>
      <c r="R1896" s="31">
        <f t="shared" si="187"/>
        <v>5.9839293285852104</v>
      </c>
      <c r="S1896" s="92" t="str">
        <f t="shared" si="181"/>
        <v>X</v>
      </c>
      <c r="T1896" s="32">
        <f t="shared" si="188"/>
        <v>532</v>
      </c>
      <c r="U1896" s="32">
        <f t="shared" si="189"/>
        <v>5</v>
      </c>
    </row>
    <row r="1897" spans="1:21">
      <c r="A1897" s="6" t="s">
        <v>3459</v>
      </c>
      <c r="B1897" s="6">
        <v>87.7</v>
      </c>
      <c r="C1897" s="6">
        <v>75.3</v>
      </c>
      <c r="D1897" s="6">
        <v>1.1599999999999999</v>
      </c>
      <c r="E1897" s="6">
        <v>8.8400000000000006E-2</v>
      </c>
      <c r="F1897" s="6">
        <v>2.0999999999999999E-3</v>
      </c>
      <c r="G1897" s="6">
        <v>2.9645000000000001</v>
      </c>
      <c r="H1897" s="6">
        <v>6.8500000000000005E-2</v>
      </c>
      <c r="I1897" s="6">
        <v>0.24399999999999999</v>
      </c>
      <c r="J1897" s="6">
        <v>2.5000000000000001E-3</v>
      </c>
      <c r="K1897" s="6">
        <v>1392</v>
      </c>
      <c r="L1897" s="6">
        <v>47</v>
      </c>
      <c r="M1897" s="6">
        <v>1399</v>
      </c>
      <c r="N1897" s="6">
        <v>18</v>
      </c>
      <c r="O1897" s="35">
        <v>1407</v>
      </c>
      <c r="P1897" s="35">
        <v>13</v>
      </c>
      <c r="Q1897" s="31">
        <f t="shared" si="186"/>
        <v>-1.0775862068965525</v>
      </c>
      <c r="R1897" s="31">
        <f t="shared" si="187"/>
        <v>7.0765895859672368</v>
      </c>
      <c r="S1897" s="92">
        <f t="shared" si="181"/>
        <v>-1.0775862068965525</v>
      </c>
      <c r="T1897" s="32">
        <f t="shared" si="188"/>
        <v>1392</v>
      </c>
      <c r="U1897" s="32">
        <f t="shared" si="189"/>
        <v>47</v>
      </c>
    </row>
    <row r="1898" spans="1:21">
      <c r="A1898" s="6" t="s">
        <v>3460</v>
      </c>
      <c r="B1898" s="6">
        <v>136</v>
      </c>
      <c r="C1898" s="6">
        <v>203</v>
      </c>
      <c r="D1898" s="6">
        <v>0.67</v>
      </c>
      <c r="E1898" s="6">
        <v>7.0400000000000004E-2</v>
      </c>
      <c r="F1898" s="6">
        <v>1.5E-3</v>
      </c>
      <c r="G1898" s="6">
        <v>1.4871000000000001</v>
      </c>
      <c r="H1898" s="6">
        <v>3.4799999999999998E-2</v>
      </c>
      <c r="I1898" s="6">
        <v>0.15290000000000001</v>
      </c>
      <c r="J1898" s="6">
        <v>1.6000000000000001E-3</v>
      </c>
      <c r="K1898" s="6">
        <v>939</v>
      </c>
      <c r="L1898" s="6">
        <v>44</v>
      </c>
      <c r="M1898" s="6">
        <v>925</v>
      </c>
      <c r="N1898" s="6">
        <v>14</v>
      </c>
      <c r="O1898" s="35">
        <v>917</v>
      </c>
      <c r="P1898" s="35">
        <v>9</v>
      </c>
      <c r="Q1898" s="31">
        <f t="shared" si="186"/>
        <v>2.3429179978700754</v>
      </c>
      <c r="R1898" s="31">
        <f t="shared" si="187"/>
        <v>9.3507000720855586</v>
      </c>
      <c r="S1898" s="92">
        <f t="shared" si="181"/>
        <v>2.3429179978700754</v>
      </c>
      <c r="T1898" s="32">
        <f t="shared" si="188"/>
        <v>917</v>
      </c>
      <c r="U1898" s="32">
        <f t="shared" si="189"/>
        <v>9</v>
      </c>
    </row>
    <row r="1899" spans="1:21">
      <c r="A1899" s="6" t="s">
        <v>3461</v>
      </c>
      <c r="B1899" s="6">
        <v>209</v>
      </c>
      <c r="C1899" s="6">
        <v>77.5</v>
      </c>
      <c r="D1899" s="6">
        <v>2.69</v>
      </c>
      <c r="E1899" s="6">
        <v>6.5500000000000003E-2</v>
      </c>
      <c r="F1899" s="6">
        <v>2.3E-3</v>
      </c>
      <c r="G1899" s="6">
        <v>1.1133999999999999</v>
      </c>
      <c r="H1899" s="6">
        <v>3.8399999999999997E-2</v>
      </c>
      <c r="I1899" s="6">
        <v>0.12379999999999999</v>
      </c>
      <c r="J1899" s="6">
        <v>1.4E-3</v>
      </c>
      <c r="K1899" s="6">
        <v>791</v>
      </c>
      <c r="L1899" s="6">
        <v>73</v>
      </c>
      <c r="M1899" s="6">
        <v>760</v>
      </c>
      <c r="N1899" s="6">
        <v>18</v>
      </c>
      <c r="O1899" s="35">
        <v>753</v>
      </c>
      <c r="P1899" s="35">
        <v>8</v>
      </c>
      <c r="Q1899" s="31">
        <f t="shared" si="186"/>
        <v>4.8040455120101129</v>
      </c>
      <c r="R1899" s="31">
        <f t="shared" si="187"/>
        <v>17.686980760517841</v>
      </c>
      <c r="S1899" s="92">
        <f t="shared" si="181"/>
        <v>4.8040455120101129</v>
      </c>
      <c r="T1899" s="32">
        <f t="shared" si="188"/>
        <v>753</v>
      </c>
      <c r="U1899" s="32">
        <f t="shared" si="189"/>
        <v>8</v>
      </c>
    </row>
    <row r="1900" spans="1:21">
      <c r="A1900" s="6" t="s">
        <v>3462</v>
      </c>
      <c r="B1900" s="6">
        <v>93</v>
      </c>
      <c r="C1900" s="6">
        <v>74.3</v>
      </c>
      <c r="D1900" s="6">
        <v>1.25</v>
      </c>
      <c r="E1900" s="6">
        <v>6.8599999999999994E-2</v>
      </c>
      <c r="F1900" s="6">
        <v>2.3999999999999998E-3</v>
      </c>
      <c r="G1900" s="6">
        <v>1.1920999999999999</v>
      </c>
      <c r="H1900" s="6">
        <v>4.1399999999999999E-2</v>
      </c>
      <c r="I1900" s="6">
        <v>0.1268</v>
      </c>
      <c r="J1900" s="6">
        <v>1.6000000000000001E-3</v>
      </c>
      <c r="K1900" s="6">
        <v>887</v>
      </c>
      <c r="L1900" s="6">
        <v>79</v>
      </c>
      <c r="M1900" s="6">
        <v>797</v>
      </c>
      <c r="N1900" s="6">
        <v>19</v>
      </c>
      <c r="O1900" s="35">
        <v>769</v>
      </c>
      <c r="P1900" s="35">
        <v>9</v>
      </c>
      <c r="Q1900" s="31">
        <f t="shared" si="186"/>
        <v>13.303269447576094</v>
      </c>
      <c r="R1900" s="31">
        <f t="shared" si="187"/>
        <v>15.575921058302489</v>
      </c>
      <c r="S1900" s="92">
        <f t="shared" si="181"/>
        <v>13.303269447576094</v>
      </c>
      <c r="T1900" s="32">
        <f t="shared" si="188"/>
        <v>769</v>
      </c>
      <c r="U1900" s="32">
        <f t="shared" si="189"/>
        <v>9</v>
      </c>
    </row>
    <row r="1901" spans="1:21">
      <c r="A1901" s="6" t="s">
        <v>3463</v>
      </c>
      <c r="B1901" s="6">
        <v>90.8</v>
      </c>
      <c r="C1901" s="6">
        <v>202</v>
      </c>
      <c r="D1901" s="6">
        <v>0.45</v>
      </c>
      <c r="E1901" s="6">
        <v>7.2499999999999995E-2</v>
      </c>
      <c r="F1901" s="6">
        <v>1.6000000000000001E-3</v>
      </c>
      <c r="G1901" s="6">
        <v>1.6626000000000001</v>
      </c>
      <c r="H1901" s="6">
        <v>3.8100000000000002E-2</v>
      </c>
      <c r="I1901" s="6">
        <v>0.1658</v>
      </c>
      <c r="J1901" s="6">
        <v>1.6000000000000001E-3</v>
      </c>
      <c r="K1901" s="6">
        <v>1011</v>
      </c>
      <c r="L1901" s="6">
        <v>51</v>
      </c>
      <c r="M1901" s="6">
        <v>994</v>
      </c>
      <c r="N1901" s="6">
        <v>15</v>
      </c>
      <c r="O1901" s="35">
        <v>989</v>
      </c>
      <c r="P1901" s="35">
        <v>9</v>
      </c>
      <c r="Q1901" s="31">
        <f t="shared" si="186"/>
        <v>2.1760633036597476</v>
      </c>
      <c r="R1901" s="31">
        <f t="shared" si="187"/>
        <v>10.028781637743599</v>
      </c>
      <c r="S1901" s="92">
        <f t="shared" si="181"/>
        <v>2.1760633036597476</v>
      </c>
      <c r="T1901" s="32">
        <f t="shared" si="188"/>
        <v>989</v>
      </c>
      <c r="U1901" s="32">
        <f t="shared" si="189"/>
        <v>9</v>
      </c>
    </row>
    <row r="1902" spans="1:21">
      <c r="A1902" s="6" t="s">
        <v>3464</v>
      </c>
      <c r="B1902" s="6">
        <v>31.7</v>
      </c>
      <c r="C1902" s="6">
        <v>74.7</v>
      </c>
      <c r="D1902" s="6">
        <v>0.42</v>
      </c>
      <c r="E1902" s="6">
        <v>0.16819999999999999</v>
      </c>
      <c r="F1902" s="6">
        <v>3.0000000000000001E-3</v>
      </c>
      <c r="G1902" s="6">
        <v>10.7776</v>
      </c>
      <c r="H1902" s="6">
        <v>0.20200000000000001</v>
      </c>
      <c r="I1902" s="6">
        <v>0.4632</v>
      </c>
      <c r="J1902" s="6">
        <v>4.4999999999999997E-3</v>
      </c>
      <c r="K1902" s="6">
        <v>2540</v>
      </c>
      <c r="L1902" s="6">
        <v>30</v>
      </c>
      <c r="M1902" s="6">
        <v>2504</v>
      </c>
      <c r="N1902" s="6">
        <v>18</v>
      </c>
      <c r="O1902" s="35">
        <v>2454</v>
      </c>
      <c r="P1902" s="35">
        <v>20</v>
      </c>
      <c r="Q1902" s="31">
        <f t="shared" si="186"/>
        <v>3.385826771653544</v>
      </c>
      <c r="R1902" s="31">
        <f t="shared" si="187"/>
        <v>2.7728241780871961</v>
      </c>
      <c r="S1902" s="92">
        <f t="shared" si="181"/>
        <v>3.385826771653544</v>
      </c>
      <c r="T1902" s="32">
        <f t="shared" si="188"/>
        <v>2540</v>
      </c>
      <c r="U1902" s="32">
        <f t="shared" si="189"/>
        <v>30</v>
      </c>
    </row>
    <row r="1903" spans="1:21">
      <c r="A1903" s="6" t="s">
        <v>3465</v>
      </c>
      <c r="B1903" s="6">
        <v>47.9</v>
      </c>
      <c r="C1903" s="6">
        <v>85.7</v>
      </c>
      <c r="D1903" s="6">
        <v>0.56000000000000005</v>
      </c>
      <c r="E1903" s="6">
        <v>0.1709</v>
      </c>
      <c r="F1903" s="6">
        <v>2.7000000000000001E-3</v>
      </c>
      <c r="G1903" s="6">
        <v>11.798500000000001</v>
      </c>
      <c r="H1903" s="6">
        <v>0.21260000000000001</v>
      </c>
      <c r="I1903" s="6">
        <v>0.49859999999999999</v>
      </c>
      <c r="J1903" s="6">
        <v>5.1999999999999998E-3</v>
      </c>
      <c r="K1903" s="6">
        <v>2566</v>
      </c>
      <c r="L1903" s="6">
        <v>27</v>
      </c>
      <c r="M1903" s="6">
        <v>2589</v>
      </c>
      <c r="N1903" s="6">
        <v>17</v>
      </c>
      <c r="O1903" s="35">
        <v>2608</v>
      </c>
      <c r="P1903" s="35">
        <v>22</v>
      </c>
      <c r="Q1903" s="31">
        <f t="shared" si="186"/>
        <v>-1.6367887763055311</v>
      </c>
      <c r="R1903" s="31">
        <f t="shared" si="187"/>
        <v>2.7413764051848819</v>
      </c>
      <c r="S1903" s="92">
        <f t="shared" si="181"/>
        <v>-1.6367887763055311</v>
      </c>
      <c r="T1903" s="32">
        <f t="shared" si="188"/>
        <v>2566</v>
      </c>
      <c r="U1903" s="32">
        <f t="shared" si="189"/>
        <v>27</v>
      </c>
    </row>
    <row r="1904" spans="1:21">
      <c r="A1904" s="6" t="s">
        <v>3466</v>
      </c>
      <c r="B1904" s="6">
        <v>97</v>
      </c>
      <c r="C1904" s="6">
        <v>112</v>
      </c>
      <c r="D1904" s="6">
        <v>0.87</v>
      </c>
      <c r="E1904" s="6">
        <v>0.1573</v>
      </c>
      <c r="F1904" s="6">
        <v>2.8E-3</v>
      </c>
      <c r="G1904" s="6">
        <v>9.2152999999999992</v>
      </c>
      <c r="H1904" s="6">
        <v>0.16189999999999999</v>
      </c>
      <c r="I1904" s="6">
        <v>0.42330000000000001</v>
      </c>
      <c r="J1904" s="6">
        <v>3.3999999999999998E-3</v>
      </c>
      <c r="K1904" s="6">
        <v>2428</v>
      </c>
      <c r="L1904" s="6">
        <v>30</v>
      </c>
      <c r="M1904" s="6">
        <v>2360</v>
      </c>
      <c r="N1904" s="6">
        <v>16</v>
      </c>
      <c r="O1904" s="35">
        <v>2275</v>
      </c>
      <c r="P1904" s="35">
        <v>15</v>
      </c>
      <c r="Q1904" s="31">
        <f t="shared" si="186"/>
        <v>6.3014827018121888</v>
      </c>
      <c r="R1904" s="31">
        <f t="shared" si="187"/>
        <v>2.6244953093070538</v>
      </c>
      <c r="S1904" s="92">
        <f t="shared" si="181"/>
        <v>6.3014827018121888</v>
      </c>
      <c r="T1904" s="32">
        <f t="shared" si="188"/>
        <v>2428</v>
      </c>
      <c r="U1904" s="32">
        <f t="shared" si="189"/>
        <v>30</v>
      </c>
    </row>
    <row r="1905" spans="1:21">
      <c r="A1905" s="6" t="s">
        <v>3467</v>
      </c>
      <c r="B1905" s="6">
        <v>56.6</v>
      </c>
      <c r="C1905" s="6">
        <v>85.7</v>
      </c>
      <c r="D1905" s="6">
        <v>0.66</v>
      </c>
      <c r="E1905" s="6">
        <v>0.1074</v>
      </c>
      <c r="F1905" s="6">
        <v>2.0999999999999999E-3</v>
      </c>
      <c r="G1905" s="6">
        <v>4.6753999999999998</v>
      </c>
      <c r="H1905" s="6">
        <v>9.6000000000000002E-2</v>
      </c>
      <c r="I1905" s="6">
        <v>0.31440000000000001</v>
      </c>
      <c r="J1905" s="6">
        <v>3.2000000000000002E-3</v>
      </c>
      <c r="K1905" s="6">
        <v>1755</v>
      </c>
      <c r="L1905" s="6">
        <v>35</v>
      </c>
      <c r="M1905" s="6">
        <v>1763</v>
      </c>
      <c r="N1905" s="6">
        <v>17</v>
      </c>
      <c r="O1905" s="35">
        <v>1762</v>
      </c>
      <c r="P1905" s="35">
        <v>16</v>
      </c>
      <c r="Q1905" s="31">
        <f t="shared" si="186"/>
        <v>-0.39886039886039004</v>
      </c>
      <c r="R1905" s="31">
        <f t="shared" si="187"/>
        <v>4.4000877614735909</v>
      </c>
      <c r="S1905" s="92">
        <f t="shared" si="181"/>
        <v>-0.39886039886039004</v>
      </c>
      <c r="T1905" s="32">
        <f t="shared" si="188"/>
        <v>1755</v>
      </c>
      <c r="U1905" s="32">
        <f t="shared" si="189"/>
        <v>35</v>
      </c>
    </row>
    <row r="1906" spans="1:21">
      <c r="A1906" s="6" t="s">
        <v>3468</v>
      </c>
      <c r="B1906" s="6">
        <v>31.1</v>
      </c>
      <c r="C1906" s="6">
        <v>26.4</v>
      </c>
      <c r="D1906" s="6">
        <v>1.18</v>
      </c>
      <c r="E1906" s="6">
        <v>7.5800000000000006E-2</v>
      </c>
      <c r="F1906" s="6">
        <v>3.7000000000000002E-3</v>
      </c>
      <c r="G1906" s="6">
        <v>1.5692999999999999</v>
      </c>
      <c r="H1906" s="6">
        <v>7.2900000000000006E-2</v>
      </c>
      <c r="I1906" s="6">
        <v>0.15290000000000001</v>
      </c>
      <c r="J1906" s="6">
        <v>2.5000000000000001E-3</v>
      </c>
      <c r="K1906" s="6">
        <v>1100</v>
      </c>
      <c r="L1906" s="6">
        <v>98</v>
      </c>
      <c r="M1906" s="6">
        <v>958</v>
      </c>
      <c r="N1906" s="6">
        <v>29</v>
      </c>
      <c r="O1906" s="35">
        <v>917</v>
      </c>
      <c r="P1906" s="35">
        <v>14</v>
      </c>
      <c r="Q1906" s="31">
        <f t="shared" si="186"/>
        <v>16.636363636363637</v>
      </c>
      <c r="R1906" s="31">
        <f t="shared" si="187"/>
        <v>15.070408672863058</v>
      </c>
      <c r="S1906" s="92">
        <f t="shared" si="181"/>
        <v>16.636363636363637</v>
      </c>
      <c r="T1906" s="32">
        <f t="shared" si="188"/>
        <v>917</v>
      </c>
      <c r="U1906" s="32">
        <f t="shared" si="189"/>
        <v>14</v>
      </c>
    </row>
    <row r="1907" spans="1:21">
      <c r="A1907" s="6" t="s">
        <v>3469</v>
      </c>
      <c r="B1907" s="6">
        <v>141</v>
      </c>
      <c r="C1907" s="6">
        <v>561</v>
      </c>
      <c r="D1907" s="6">
        <v>0.25</v>
      </c>
      <c r="E1907" s="6">
        <v>7.1499999999999994E-2</v>
      </c>
      <c r="F1907" s="6">
        <v>1.4E-3</v>
      </c>
      <c r="G1907" s="6">
        <v>1.522</v>
      </c>
      <c r="H1907" s="6">
        <v>3.1199999999999999E-2</v>
      </c>
      <c r="I1907" s="6">
        <v>0.15329999999999999</v>
      </c>
      <c r="J1907" s="6">
        <v>1.2999999999999999E-3</v>
      </c>
      <c r="K1907" s="6">
        <v>972</v>
      </c>
      <c r="L1907" s="6">
        <v>41</v>
      </c>
      <c r="M1907" s="6">
        <v>939</v>
      </c>
      <c r="N1907" s="6">
        <v>13</v>
      </c>
      <c r="O1907" s="35">
        <v>920</v>
      </c>
      <c r="P1907" s="35">
        <v>7</v>
      </c>
      <c r="Q1907" s="31">
        <f t="shared" si="186"/>
        <v>5.3497942386831259</v>
      </c>
      <c r="R1907" s="31">
        <f t="shared" si="187"/>
        <v>8.1137586159274804</v>
      </c>
      <c r="S1907" s="92">
        <f t="shared" si="181"/>
        <v>5.3497942386831259</v>
      </c>
      <c r="T1907" s="32">
        <f t="shared" si="188"/>
        <v>920</v>
      </c>
      <c r="U1907" s="32">
        <f t="shared" si="189"/>
        <v>7</v>
      </c>
    </row>
    <row r="1908" spans="1:21">
      <c r="A1908" s="6" t="s">
        <v>3470</v>
      </c>
      <c r="B1908" s="6">
        <v>70.599999999999994</v>
      </c>
      <c r="C1908" s="6">
        <v>82.1</v>
      </c>
      <c r="D1908" s="6">
        <v>0.86</v>
      </c>
      <c r="E1908" s="6">
        <v>7.6899999999999996E-2</v>
      </c>
      <c r="F1908" s="6">
        <v>2.0999999999999999E-3</v>
      </c>
      <c r="G1908" s="6">
        <v>1.8153999999999999</v>
      </c>
      <c r="H1908" s="6">
        <v>4.4900000000000002E-2</v>
      </c>
      <c r="I1908" s="6">
        <v>0.1716</v>
      </c>
      <c r="J1908" s="6">
        <v>1.8E-3</v>
      </c>
      <c r="K1908" s="6">
        <v>1120</v>
      </c>
      <c r="L1908" s="6">
        <v>54</v>
      </c>
      <c r="M1908" s="6">
        <v>1051</v>
      </c>
      <c r="N1908" s="6">
        <v>16</v>
      </c>
      <c r="O1908" s="35">
        <v>1021</v>
      </c>
      <c r="P1908" s="35">
        <v>10</v>
      </c>
      <c r="Q1908" s="31">
        <f t="shared" si="186"/>
        <v>8.8392857142857153</v>
      </c>
      <c r="R1908" s="31">
        <f t="shared" si="187"/>
        <v>8.9700401844540707</v>
      </c>
      <c r="S1908" s="92">
        <f t="shared" si="181"/>
        <v>8.8392857142857153</v>
      </c>
      <c r="T1908" s="32">
        <f t="shared" si="188"/>
        <v>1120</v>
      </c>
      <c r="U1908" s="32">
        <f t="shared" si="189"/>
        <v>54</v>
      </c>
    </row>
    <row r="1909" spans="1:21">
      <c r="A1909" s="6" t="s">
        <v>3471</v>
      </c>
      <c r="B1909" s="6">
        <v>89.3</v>
      </c>
      <c r="C1909" s="6">
        <v>83.1</v>
      </c>
      <c r="D1909" s="6">
        <v>1.07</v>
      </c>
      <c r="E1909" s="6">
        <v>0.1598</v>
      </c>
      <c r="F1909" s="6">
        <v>2.8E-3</v>
      </c>
      <c r="G1909" s="6">
        <v>9.5000999999999998</v>
      </c>
      <c r="H1909" s="6">
        <v>0.16689999999999999</v>
      </c>
      <c r="I1909" s="6">
        <v>0.42949999999999999</v>
      </c>
      <c r="J1909" s="6">
        <v>4.1000000000000003E-3</v>
      </c>
      <c r="K1909" s="6">
        <v>2453</v>
      </c>
      <c r="L1909" s="6">
        <v>25</v>
      </c>
      <c r="M1909" s="6">
        <v>2388</v>
      </c>
      <c r="N1909" s="6">
        <v>16</v>
      </c>
      <c r="O1909" s="35">
        <v>2303</v>
      </c>
      <c r="P1909" s="35">
        <v>18</v>
      </c>
      <c r="Q1909" s="31">
        <f t="shared" si="186"/>
        <v>6.1149612719119446</v>
      </c>
      <c r="R1909" s="31">
        <f t="shared" si="187"/>
        <v>2.4116354736034715</v>
      </c>
      <c r="S1909" s="92">
        <f t="shared" si="181"/>
        <v>6.1149612719119446</v>
      </c>
      <c r="T1909" s="32">
        <f t="shared" si="188"/>
        <v>2453</v>
      </c>
      <c r="U1909" s="32">
        <f t="shared" si="189"/>
        <v>25</v>
      </c>
    </row>
    <row r="1910" spans="1:21">
      <c r="A1910" s="6" t="s">
        <v>3472</v>
      </c>
      <c r="B1910" s="6">
        <v>107</v>
      </c>
      <c r="C1910" s="6">
        <v>514</v>
      </c>
      <c r="D1910" s="6">
        <v>0.21</v>
      </c>
      <c r="E1910" s="6">
        <v>7.2700000000000001E-2</v>
      </c>
      <c r="F1910" s="6">
        <v>1.2999999999999999E-3</v>
      </c>
      <c r="G1910" s="6">
        <v>1.7044999999999999</v>
      </c>
      <c r="H1910" s="6">
        <v>3.09E-2</v>
      </c>
      <c r="I1910" s="6">
        <v>0.16880000000000001</v>
      </c>
      <c r="J1910" s="6">
        <v>1.4E-3</v>
      </c>
      <c r="K1910" s="6">
        <v>1006</v>
      </c>
      <c r="L1910" s="6">
        <v>37</v>
      </c>
      <c r="M1910" s="6">
        <v>1010</v>
      </c>
      <c r="N1910" s="6">
        <v>12</v>
      </c>
      <c r="O1910" s="35">
        <v>1005</v>
      </c>
      <c r="P1910" s="35">
        <v>8</v>
      </c>
      <c r="Q1910" s="31">
        <f t="shared" si="186"/>
        <v>9.9403578528822756E-2</v>
      </c>
      <c r="R1910" s="31">
        <f t="shared" si="187"/>
        <v>7.5186955522663137</v>
      </c>
      <c r="S1910" s="92">
        <f t="shared" si="181"/>
        <v>9.9403578528822756E-2</v>
      </c>
      <c r="T1910" s="32">
        <f t="shared" si="188"/>
        <v>1006</v>
      </c>
      <c r="U1910" s="32">
        <f t="shared" si="189"/>
        <v>37</v>
      </c>
    </row>
    <row r="1911" spans="1:21">
      <c r="A1911" s="6" t="s">
        <v>3473</v>
      </c>
      <c r="B1911" s="6">
        <v>256</v>
      </c>
      <c r="C1911" s="6">
        <v>243</v>
      </c>
      <c r="D1911" s="6">
        <v>1.05</v>
      </c>
      <c r="E1911" s="6">
        <v>7.1099999999999997E-2</v>
      </c>
      <c r="F1911" s="6">
        <v>1.6000000000000001E-3</v>
      </c>
      <c r="G1911" s="6">
        <v>1.5275000000000001</v>
      </c>
      <c r="H1911" s="6">
        <v>3.4700000000000002E-2</v>
      </c>
      <c r="I1911" s="6">
        <v>0.15479999999999999</v>
      </c>
      <c r="J1911" s="6">
        <v>1.5E-3</v>
      </c>
      <c r="K1911" s="6">
        <v>959</v>
      </c>
      <c r="L1911" s="6">
        <v>42</v>
      </c>
      <c r="M1911" s="6">
        <v>942</v>
      </c>
      <c r="N1911" s="6">
        <v>14</v>
      </c>
      <c r="O1911" s="35">
        <v>928</v>
      </c>
      <c r="P1911" s="35">
        <v>8</v>
      </c>
      <c r="Q1911" s="31">
        <f t="shared" si="186"/>
        <v>3.2325338894681921</v>
      </c>
      <c r="R1911" s="31">
        <f t="shared" si="187"/>
        <v>8.6386255894572557</v>
      </c>
      <c r="S1911" s="92">
        <f t="shared" si="181"/>
        <v>3.2325338894681921</v>
      </c>
      <c r="T1911" s="32">
        <f t="shared" si="188"/>
        <v>928</v>
      </c>
      <c r="U1911" s="32">
        <f t="shared" si="189"/>
        <v>8</v>
      </c>
    </row>
    <row r="1912" spans="1:21">
      <c r="A1912" s="6" t="s">
        <v>3474</v>
      </c>
      <c r="B1912" s="6">
        <v>101</v>
      </c>
      <c r="C1912" s="6">
        <v>77.099999999999994</v>
      </c>
      <c r="D1912" s="6">
        <v>1.32</v>
      </c>
      <c r="E1912" s="6">
        <v>7.2400000000000006E-2</v>
      </c>
      <c r="F1912" s="6">
        <v>2.0999999999999999E-3</v>
      </c>
      <c r="G1912" s="6">
        <v>1.554</v>
      </c>
      <c r="H1912" s="6">
        <v>4.6399999999999997E-2</v>
      </c>
      <c r="I1912" s="6">
        <v>0.1545</v>
      </c>
      <c r="J1912" s="6">
        <v>1.8E-3</v>
      </c>
      <c r="K1912" s="6">
        <v>998</v>
      </c>
      <c r="L1912" s="6">
        <v>59</v>
      </c>
      <c r="M1912" s="6">
        <v>952</v>
      </c>
      <c r="N1912" s="6">
        <v>18</v>
      </c>
      <c r="O1912" s="35">
        <v>926</v>
      </c>
      <c r="P1912" s="35">
        <v>10</v>
      </c>
      <c r="Q1912" s="31">
        <f t="shared" si="186"/>
        <v>7.2144288577154274</v>
      </c>
      <c r="R1912" s="31">
        <f t="shared" si="187"/>
        <v>11.152172927409234</v>
      </c>
      <c r="S1912" s="92">
        <f t="shared" si="181"/>
        <v>7.2144288577154274</v>
      </c>
      <c r="T1912" s="32">
        <f t="shared" si="188"/>
        <v>926</v>
      </c>
      <c r="U1912" s="32">
        <f t="shared" si="189"/>
        <v>10</v>
      </c>
    </row>
    <row r="1913" spans="1:21">
      <c r="A1913" s="6" t="s">
        <v>3474</v>
      </c>
      <c r="B1913" s="6">
        <v>101</v>
      </c>
      <c r="C1913" s="6">
        <v>77.099999999999994</v>
      </c>
      <c r="D1913" s="6">
        <v>1.32</v>
      </c>
      <c r="E1913" s="6">
        <v>7.2400000000000006E-2</v>
      </c>
      <c r="F1913" s="6">
        <v>2.0999999999999999E-3</v>
      </c>
      <c r="G1913" s="6">
        <v>1.554</v>
      </c>
      <c r="H1913" s="6">
        <v>4.6399999999999997E-2</v>
      </c>
      <c r="I1913" s="6">
        <v>0.1545</v>
      </c>
      <c r="J1913" s="6">
        <v>1.8E-3</v>
      </c>
      <c r="K1913" s="6">
        <v>998</v>
      </c>
      <c r="L1913" s="6">
        <v>59</v>
      </c>
      <c r="M1913" s="6">
        <v>952</v>
      </c>
      <c r="N1913" s="6">
        <v>18</v>
      </c>
      <c r="O1913" s="35">
        <v>926</v>
      </c>
      <c r="P1913" s="35">
        <v>10</v>
      </c>
      <c r="Q1913" s="31">
        <f t="shared" si="186"/>
        <v>7.2144288577154274</v>
      </c>
      <c r="R1913" s="31">
        <f t="shared" si="187"/>
        <v>11.152172927409234</v>
      </c>
      <c r="S1913" s="92">
        <f t="shared" si="181"/>
        <v>7.2144288577154274</v>
      </c>
      <c r="T1913" s="32">
        <f t="shared" si="188"/>
        <v>926</v>
      </c>
      <c r="U1913" s="32">
        <f t="shared" si="189"/>
        <v>10</v>
      </c>
    </row>
    <row r="1914" spans="1:21">
      <c r="A1914" s="6" t="s">
        <v>3475</v>
      </c>
      <c r="B1914" s="6">
        <v>194</v>
      </c>
      <c r="C1914" s="6">
        <v>122</v>
      </c>
      <c r="D1914" s="6">
        <v>1.6</v>
      </c>
      <c r="E1914" s="6">
        <v>0.16350000000000001</v>
      </c>
      <c r="F1914" s="6">
        <v>2.8E-3</v>
      </c>
      <c r="G1914" s="6">
        <v>10.1134</v>
      </c>
      <c r="H1914" s="6">
        <v>0.17530000000000001</v>
      </c>
      <c r="I1914" s="6">
        <v>0.44500000000000001</v>
      </c>
      <c r="J1914" s="6">
        <v>3.7000000000000002E-3</v>
      </c>
      <c r="K1914" s="6">
        <v>2492</v>
      </c>
      <c r="L1914" s="6">
        <v>28</v>
      </c>
      <c r="M1914" s="6">
        <v>2445</v>
      </c>
      <c r="N1914" s="6">
        <v>16</v>
      </c>
      <c r="O1914" s="35">
        <v>2373</v>
      </c>
      <c r="P1914" s="35">
        <v>17</v>
      </c>
      <c r="Q1914" s="31">
        <f t="shared" si="186"/>
        <v>4.7752808988763995</v>
      </c>
      <c r="R1914" s="31">
        <f t="shared" si="187"/>
        <v>2.537831082151063</v>
      </c>
      <c r="S1914" s="92">
        <f t="shared" si="181"/>
        <v>4.7752808988763995</v>
      </c>
      <c r="T1914" s="32">
        <f t="shared" si="188"/>
        <v>2492</v>
      </c>
      <c r="U1914" s="32">
        <f t="shared" si="189"/>
        <v>28</v>
      </c>
    </row>
    <row r="1915" spans="1:21">
      <c r="A1915" s="6" t="s">
        <v>3476</v>
      </c>
      <c r="B1915" s="6">
        <v>68.599999999999994</v>
      </c>
      <c r="C1915" s="6">
        <v>220</v>
      </c>
      <c r="D1915" s="6">
        <v>0.31</v>
      </c>
      <c r="E1915" s="6">
        <v>0.23960000000000001</v>
      </c>
      <c r="F1915" s="6">
        <v>3.5999999999999999E-3</v>
      </c>
      <c r="G1915" s="6">
        <v>20.157800000000002</v>
      </c>
      <c r="H1915" s="6">
        <v>0.30930000000000002</v>
      </c>
      <c r="I1915" s="6">
        <v>0.60550000000000004</v>
      </c>
      <c r="J1915" s="6">
        <v>4.8999999999999998E-3</v>
      </c>
      <c r="K1915" s="6">
        <v>3118</v>
      </c>
      <c r="L1915" s="6">
        <v>25</v>
      </c>
      <c r="M1915" s="6">
        <v>3099</v>
      </c>
      <c r="N1915" s="6">
        <v>15</v>
      </c>
      <c r="O1915" s="35">
        <v>3052</v>
      </c>
      <c r="P1915" s="35">
        <v>20</v>
      </c>
      <c r="Q1915" s="31">
        <f t="shared" si="186"/>
        <v>2.1167415009621604</v>
      </c>
      <c r="R1915" s="31">
        <f t="shared" si="187"/>
        <v>2.0272049912076562</v>
      </c>
      <c r="S1915" s="92">
        <f t="shared" si="181"/>
        <v>2.1167415009621604</v>
      </c>
      <c r="T1915" s="32">
        <f t="shared" si="188"/>
        <v>3118</v>
      </c>
      <c r="U1915" s="32">
        <f t="shared" si="189"/>
        <v>25</v>
      </c>
    </row>
    <row r="1916" spans="1:21">
      <c r="A1916" s="6" t="s">
        <v>3477</v>
      </c>
      <c r="B1916" s="6">
        <v>180</v>
      </c>
      <c r="C1916" s="6">
        <v>239</v>
      </c>
      <c r="D1916" s="6">
        <v>0.75</v>
      </c>
      <c r="E1916" s="6">
        <v>7.3700000000000002E-2</v>
      </c>
      <c r="F1916" s="6">
        <v>1.6000000000000001E-3</v>
      </c>
      <c r="G1916" s="6">
        <v>1.6512</v>
      </c>
      <c r="H1916" s="6">
        <v>3.61E-2</v>
      </c>
      <c r="I1916" s="6">
        <v>0.1613</v>
      </c>
      <c r="J1916" s="6">
        <v>1.1999999999999999E-3</v>
      </c>
      <c r="K1916" s="6">
        <v>1035</v>
      </c>
      <c r="L1916" s="6">
        <v>44</v>
      </c>
      <c r="M1916" s="6">
        <v>990</v>
      </c>
      <c r="N1916" s="6">
        <v>14</v>
      </c>
      <c r="O1916" s="35">
        <v>964</v>
      </c>
      <c r="P1916" s="35">
        <v>7</v>
      </c>
      <c r="Q1916" s="31">
        <f t="shared" si="186"/>
        <v>6.859903381642507</v>
      </c>
      <c r="R1916" s="31">
        <f t="shared" si="187"/>
        <v>8.0338498853017928</v>
      </c>
      <c r="S1916" s="92">
        <f t="shared" si="181"/>
        <v>6.859903381642507</v>
      </c>
      <c r="T1916" s="32">
        <f t="shared" si="188"/>
        <v>964</v>
      </c>
      <c r="U1916" s="32">
        <f t="shared" si="189"/>
        <v>7</v>
      </c>
    </row>
    <row r="1917" spans="1:21">
      <c r="A1917" s="6" t="s">
        <v>3478</v>
      </c>
      <c r="B1917" s="6">
        <v>75.400000000000006</v>
      </c>
      <c r="C1917" s="6">
        <v>107</v>
      </c>
      <c r="D1917" s="6">
        <v>0.71</v>
      </c>
      <c r="E1917" s="6">
        <v>6.9800000000000001E-2</v>
      </c>
      <c r="F1917" s="6">
        <v>2.2000000000000001E-3</v>
      </c>
      <c r="G1917" s="6">
        <v>1.4623999999999999</v>
      </c>
      <c r="H1917" s="6">
        <v>4.4299999999999999E-2</v>
      </c>
      <c r="I1917" s="6">
        <v>0.15160000000000001</v>
      </c>
      <c r="J1917" s="6">
        <v>1.4E-3</v>
      </c>
      <c r="K1917" s="6">
        <v>924</v>
      </c>
      <c r="L1917" s="6">
        <v>63</v>
      </c>
      <c r="M1917" s="6">
        <v>915</v>
      </c>
      <c r="N1917" s="6">
        <v>18</v>
      </c>
      <c r="O1917" s="35">
        <v>910</v>
      </c>
      <c r="P1917" s="35">
        <v>8</v>
      </c>
      <c r="Q1917" s="31">
        <f t="shared" si="186"/>
        <v>1.5151515151515138</v>
      </c>
      <c r="R1917" s="31">
        <f t="shared" si="187"/>
        <v>13.540926301927247</v>
      </c>
      <c r="S1917" s="92">
        <f t="shared" si="181"/>
        <v>1.5151515151515138</v>
      </c>
      <c r="T1917" s="32">
        <f t="shared" si="188"/>
        <v>910</v>
      </c>
      <c r="U1917" s="32">
        <f t="shared" si="189"/>
        <v>8</v>
      </c>
    </row>
    <row r="1918" spans="1:21">
      <c r="A1918" s="6" t="s">
        <v>3479</v>
      </c>
      <c r="B1918" s="6">
        <v>242</v>
      </c>
      <c r="C1918" s="6">
        <v>284</v>
      </c>
      <c r="D1918" s="6">
        <v>0.85</v>
      </c>
      <c r="E1918" s="6">
        <v>6.3E-2</v>
      </c>
      <c r="F1918" s="6">
        <v>1.6000000000000001E-3</v>
      </c>
      <c r="G1918" s="6">
        <v>1.0562</v>
      </c>
      <c r="H1918" s="6">
        <v>2.7400000000000001E-2</v>
      </c>
      <c r="I1918" s="6">
        <v>0.1211</v>
      </c>
      <c r="J1918" s="6">
        <v>1.1000000000000001E-3</v>
      </c>
      <c r="K1918" s="6">
        <v>709</v>
      </c>
      <c r="L1918" s="6">
        <v>55</v>
      </c>
      <c r="M1918" s="6">
        <v>732</v>
      </c>
      <c r="N1918" s="6">
        <v>14</v>
      </c>
      <c r="O1918" s="35">
        <v>737</v>
      </c>
      <c r="P1918" s="35">
        <v>6</v>
      </c>
      <c r="Q1918" s="31">
        <f t="shared" si="186"/>
        <v>-3.9492242595204452</v>
      </c>
      <c r="R1918" s="31">
        <f t="shared" si="187"/>
        <v>16.216093151924817</v>
      </c>
      <c r="S1918" s="92">
        <f t="shared" si="181"/>
        <v>-3.9492242595204452</v>
      </c>
      <c r="T1918" s="32">
        <f t="shared" si="188"/>
        <v>737</v>
      </c>
      <c r="U1918" s="32">
        <f t="shared" si="189"/>
        <v>6</v>
      </c>
    </row>
    <row r="1919" spans="1:21">
      <c r="A1919" s="6" t="s">
        <v>3480</v>
      </c>
      <c r="B1919" s="6">
        <v>208</v>
      </c>
      <c r="C1919" s="6">
        <v>191</v>
      </c>
      <c r="D1919" s="6">
        <v>1.0900000000000001</v>
      </c>
      <c r="E1919" s="6">
        <v>7.17E-2</v>
      </c>
      <c r="F1919" s="6">
        <v>1.8E-3</v>
      </c>
      <c r="G1919" s="6">
        <v>1.4766999999999999</v>
      </c>
      <c r="H1919" s="6">
        <v>3.6200000000000003E-2</v>
      </c>
      <c r="I1919" s="6">
        <v>0.14899999999999999</v>
      </c>
      <c r="J1919" s="6">
        <v>1.4E-3</v>
      </c>
      <c r="K1919" s="6">
        <v>977</v>
      </c>
      <c r="L1919" s="6">
        <v>51</v>
      </c>
      <c r="M1919" s="6">
        <v>921</v>
      </c>
      <c r="N1919" s="6">
        <v>15</v>
      </c>
      <c r="O1919" s="35">
        <v>896</v>
      </c>
      <c r="P1919" s="35">
        <v>8</v>
      </c>
      <c r="Q1919" s="31">
        <f t="shared" si="186"/>
        <v>8.2906857727737986</v>
      </c>
      <c r="R1919" s="31">
        <f t="shared" si="187"/>
        <v>9.7136114209867248</v>
      </c>
      <c r="S1919" s="92">
        <f t="shared" si="181"/>
        <v>8.2906857727737986</v>
      </c>
      <c r="T1919" s="32">
        <f t="shared" si="188"/>
        <v>896</v>
      </c>
      <c r="U1919" s="32">
        <f t="shared" si="189"/>
        <v>8</v>
      </c>
    </row>
    <row r="1920" spans="1:21">
      <c r="A1920" s="6" t="s">
        <v>3481</v>
      </c>
      <c r="B1920" s="6">
        <v>222</v>
      </c>
      <c r="C1920" s="6">
        <v>381</v>
      </c>
      <c r="D1920" s="6">
        <v>0.57999999999999996</v>
      </c>
      <c r="E1920" s="6">
        <v>7.1099999999999997E-2</v>
      </c>
      <c r="F1920" s="6">
        <v>1.2999999999999999E-3</v>
      </c>
      <c r="G1920" s="6">
        <v>1.5972</v>
      </c>
      <c r="H1920" s="6">
        <v>3.1800000000000002E-2</v>
      </c>
      <c r="I1920" s="6">
        <v>0.16200000000000001</v>
      </c>
      <c r="J1920" s="6">
        <v>1.2999999999999999E-3</v>
      </c>
      <c r="K1920" s="6">
        <v>961</v>
      </c>
      <c r="L1920" s="6">
        <v>39</v>
      </c>
      <c r="M1920" s="6">
        <v>969</v>
      </c>
      <c r="N1920" s="6">
        <v>12</v>
      </c>
      <c r="O1920" s="35">
        <v>968</v>
      </c>
      <c r="P1920" s="35">
        <v>7</v>
      </c>
      <c r="Q1920" s="31">
        <f t="shared" si="186"/>
        <v>-0.72840790842871872</v>
      </c>
      <c r="R1920" s="31">
        <f t="shared" si="187"/>
        <v>8.3044470209745889</v>
      </c>
      <c r="S1920" s="92">
        <f t="shared" si="181"/>
        <v>-0.72840790842871872</v>
      </c>
      <c r="T1920" s="32">
        <f t="shared" si="188"/>
        <v>968</v>
      </c>
      <c r="U1920" s="32">
        <f t="shared" si="189"/>
        <v>7</v>
      </c>
    </row>
    <row r="1921" spans="1:21">
      <c r="A1921" s="6" t="s">
        <v>3482</v>
      </c>
      <c r="B1921" s="6">
        <v>144</v>
      </c>
      <c r="C1921" s="6">
        <v>301</v>
      </c>
      <c r="D1921" s="6">
        <v>0.48</v>
      </c>
      <c r="E1921" s="6">
        <v>7.1099999999999997E-2</v>
      </c>
      <c r="F1921" s="6">
        <v>1.2999999999999999E-3</v>
      </c>
      <c r="G1921" s="6">
        <v>1.5181</v>
      </c>
      <c r="H1921" s="6">
        <v>0.03</v>
      </c>
      <c r="I1921" s="6">
        <v>0.15409999999999999</v>
      </c>
      <c r="J1921" s="6">
        <v>1.2999999999999999E-3</v>
      </c>
      <c r="K1921" s="6">
        <v>961</v>
      </c>
      <c r="L1921" s="6">
        <v>39</v>
      </c>
      <c r="M1921" s="6">
        <v>938</v>
      </c>
      <c r="N1921" s="6">
        <v>12</v>
      </c>
      <c r="O1921" s="35">
        <v>924</v>
      </c>
      <c r="P1921" s="35">
        <v>7</v>
      </c>
      <c r="Q1921" s="31">
        <f t="shared" si="186"/>
        <v>3.8501560874089513</v>
      </c>
      <c r="R1921" s="31">
        <f t="shared" si="187"/>
        <v>7.9388563476929157</v>
      </c>
      <c r="S1921" s="92">
        <f t="shared" si="181"/>
        <v>3.8501560874089513</v>
      </c>
      <c r="T1921" s="32">
        <f t="shared" si="188"/>
        <v>924</v>
      </c>
      <c r="U1921" s="32">
        <f t="shared" si="189"/>
        <v>7</v>
      </c>
    </row>
    <row r="1922" spans="1:21">
      <c r="A1922" s="6" t="s">
        <v>3483</v>
      </c>
      <c r="B1922" s="6">
        <v>141</v>
      </c>
      <c r="C1922" s="6">
        <v>125</v>
      </c>
      <c r="D1922" s="6">
        <v>1.1200000000000001</v>
      </c>
      <c r="E1922" s="6">
        <v>7.4800000000000005E-2</v>
      </c>
      <c r="F1922" s="6">
        <v>1.6999999999999999E-3</v>
      </c>
      <c r="G1922" s="6">
        <v>1.7882</v>
      </c>
      <c r="H1922" s="6">
        <v>4.2700000000000002E-2</v>
      </c>
      <c r="I1922" s="6">
        <v>0.1726</v>
      </c>
      <c r="J1922" s="6">
        <v>1.6000000000000001E-3</v>
      </c>
      <c r="K1922" s="6">
        <v>1065</v>
      </c>
      <c r="L1922" s="6">
        <v>46</v>
      </c>
      <c r="M1922" s="6">
        <v>1041</v>
      </c>
      <c r="N1922" s="6">
        <v>16</v>
      </c>
      <c r="O1922" s="35">
        <v>1026</v>
      </c>
      <c r="P1922" s="35">
        <v>9</v>
      </c>
      <c r="Q1922" s="31">
        <f t="shared" si="186"/>
        <v>3.6619718309859106</v>
      </c>
      <c r="R1922" s="31">
        <f t="shared" si="187"/>
        <v>8.4920489211062371</v>
      </c>
      <c r="S1922" s="92">
        <f t="shared" si="181"/>
        <v>3.6619718309859106</v>
      </c>
      <c r="T1922" s="32">
        <f t="shared" si="188"/>
        <v>1065</v>
      </c>
      <c r="U1922" s="32">
        <f t="shared" si="189"/>
        <v>46</v>
      </c>
    </row>
    <row r="1923" spans="1:21">
      <c r="A1923" s="6" t="s">
        <v>3484</v>
      </c>
      <c r="B1923" s="6">
        <v>127</v>
      </c>
      <c r="C1923" s="6">
        <v>204</v>
      </c>
      <c r="D1923" s="6">
        <v>0.62</v>
      </c>
      <c r="E1923" s="6">
        <v>7.0699999999999999E-2</v>
      </c>
      <c r="F1923" s="6">
        <v>1.6000000000000001E-3</v>
      </c>
      <c r="G1923" s="6">
        <v>1.4935</v>
      </c>
      <c r="H1923" s="6">
        <v>3.39E-2</v>
      </c>
      <c r="I1923" s="6">
        <v>0.153</v>
      </c>
      <c r="J1923" s="6">
        <v>1.4E-3</v>
      </c>
      <c r="K1923" s="6">
        <v>950</v>
      </c>
      <c r="L1923" s="6">
        <v>46</v>
      </c>
      <c r="M1923" s="6">
        <v>928</v>
      </c>
      <c r="N1923" s="6">
        <v>14</v>
      </c>
      <c r="O1923" s="35">
        <v>918</v>
      </c>
      <c r="P1923" s="35">
        <v>8</v>
      </c>
      <c r="Q1923" s="31">
        <f t="shared" si="186"/>
        <v>3.3684210526315761</v>
      </c>
      <c r="R1923" s="31">
        <f t="shared" si="187"/>
        <v>9.5083559455215116</v>
      </c>
      <c r="S1923" s="92">
        <f t="shared" si="181"/>
        <v>3.3684210526315761</v>
      </c>
      <c r="T1923" s="32">
        <f t="shared" si="188"/>
        <v>918</v>
      </c>
      <c r="U1923" s="32">
        <f t="shared" si="189"/>
        <v>8</v>
      </c>
    </row>
    <row r="1924" spans="1:21">
      <c r="A1924" s="6" t="s">
        <v>3485</v>
      </c>
      <c r="B1924" s="6">
        <v>40.5</v>
      </c>
      <c r="C1924" s="6">
        <v>47.6</v>
      </c>
      <c r="D1924" s="6">
        <v>0.85</v>
      </c>
      <c r="E1924" s="6">
        <v>9.7799999999999998E-2</v>
      </c>
      <c r="F1924" s="6">
        <v>2.8E-3</v>
      </c>
      <c r="G1924" s="6">
        <v>3.5552999999999999</v>
      </c>
      <c r="H1924" s="6">
        <v>0.10299999999999999</v>
      </c>
      <c r="I1924" s="6">
        <v>0.26340000000000002</v>
      </c>
      <c r="J1924" s="6">
        <v>3.0000000000000001E-3</v>
      </c>
      <c r="K1924" s="6">
        <v>1583</v>
      </c>
      <c r="L1924" s="6">
        <v>54</v>
      </c>
      <c r="M1924" s="6">
        <v>1540</v>
      </c>
      <c r="N1924" s="6">
        <v>23</v>
      </c>
      <c r="O1924" s="35">
        <v>1507</v>
      </c>
      <c r="P1924" s="35">
        <v>15</v>
      </c>
      <c r="Q1924" s="31">
        <f t="shared" si="186"/>
        <v>4.8010107391029733</v>
      </c>
      <c r="R1924" s="31">
        <f t="shared" si="187"/>
        <v>6.7657809676916925</v>
      </c>
      <c r="S1924" s="92">
        <f t="shared" ref="S1924:S1987" si="190">IF(OR(Q1924-R1924&gt;10,Q1924+R1924&lt;-5),"X",Q1924)</f>
        <v>4.8010107391029733</v>
      </c>
      <c r="T1924" s="32">
        <f t="shared" si="188"/>
        <v>1583</v>
      </c>
      <c r="U1924" s="32">
        <f t="shared" si="189"/>
        <v>54</v>
      </c>
    </row>
    <row r="1925" spans="1:21">
      <c r="A1925" s="6" t="s">
        <v>3486</v>
      </c>
      <c r="B1925" s="6">
        <v>411</v>
      </c>
      <c r="C1925" s="6">
        <v>744</v>
      </c>
      <c r="D1925" s="6">
        <v>0.55000000000000004</v>
      </c>
      <c r="E1925" s="6">
        <v>0.1608</v>
      </c>
      <c r="F1925" s="6">
        <v>3.0000000000000001E-3</v>
      </c>
      <c r="G1925" s="6">
        <v>8.7114999999999991</v>
      </c>
      <c r="H1925" s="6">
        <v>0.1663</v>
      </c>
      <c r="I1925" s="6">
        <v>0.39140000000000003</v>
      </c>
      <c r="J1925" s="6">
        <v>3.2000000000000002E-3</v>
      </c>
      <c r="K1925" s="6">
        <v>2465</v>
      </c>
      <c r="L1925" s="6">
        <v>31</v>
      </c>
      <c r="M1925" s="6">
        <v>2308</v>
      </c>
      <c r="N1925" s="6">
        <v>17</v>
      </c>
      <c r="O1925" s="35">
        <v>2129</v>
      </c>
      <c r="P1925" s="35">
        <v>15</v>
      </c>
      <c r="Q1925" s="31">
        <f t="shared" si="186"/>
        <v>13.630831643002029</v>
      </c>
      <c r="R1925" s="31">
        <f t="shared" si="187"/>
        <v>2.4900537860630938</v>
      </c>
      <c r="S1925" s="92" t="str">
        <f t="shared" si="190"/>
        <v>X</v>
      </c>
      <c r="T1925" s="32">
        <f t="shared" si="188"/>
        <v>2465</v>
      </c>
      <c r="U1925" s="32">
        <f t="shared" si="189"/>
        <v>31</v>
      </c>
    </row>
    <row r="1926" spans="1:21">
      <c r="A1926" s="6" t="s">
        <v>3487</v>
      </c>
      <c r="B1926" s="6">
        <v>144</v>
      </c>
      <c r="C1926" s="6">
        <v>523</v>
      </c>
      <c r="D1926" s="6">
        <v>0.28000000000000003</v>
      </c>
      <c r="E1926" s="6">
        <v>7.1800000000000003E-2</v>
      </c>
      <c r="F1926" s="6">
        <v>1.4E-3</v>
      </c>
      <c r="G1926" s="6">
        <v>1.5685</v>
      </c>
      <c r="H1926" s="6">
        <v>3.09E-2</v>
      </c>
      <c r="I1926" s="6">
        <v>0.15790000000000001</v>
      </c>
      <c r="J1926" s="6">
        <v>1.1999999999999999E-3</v>
      </c>
      <c r="K1926" s="6">
        <v>989</v>
      </c>
      <c r="L1926" s="6">
        <v>38</v>
      </c>
      <c r="M1926" s="6">
        <v>958</v>
      </c>
      <c r="N1926" s="6">
        <v>12</v>
      </c>
      <c r="O1926" s="35">
        <v>945</v>
      </c>
      <c r="P1926" s="35">
        <v>7</v>
      </c>
      <c r="Q1926" s="31">
        <f t="shared" si="186"/>
        <v>4.4489383215369109</v>
      </c>
      <c r="R1926" s="31">
        <f t="shared" si="187"/>
        <v>7.4778572245647741</v>
      </c>
      <c r="S1926" s="92">
        <f t="shared" si="190"/>
        <v>4.4489383215369109</v>
      </c>
      <c r="T1926" s="32">
        <f t="shared" si="188"/>
        <v>945</v>
      </c>
      <c r="U1926" s="32">
        <f t="shared" si="189"/>
        <v>7</v>
      </c>
    </row>
    <row r="1927" spans="1:21">
      <c r="A1927" s="6" t="s">
        <v>3488</v>
      </c>
      <c r="B1927" s="6">
        <v>266</v>
      </c>
      <c r="C1927" s="6">
        <v>441</v>
      </c>
      <c r="D1927" s="6">
        <v>0.6</v>
      </c>
      <c r="E1927" s="6">
        <v>0.161</v>
      </c>
      <c r="F1927" s="6">
        <v>2.5999999999999999E-3</v>
      </c>
      <c r="G1927" s="6">
        <v>9.4809999999999999</v>
      </c>
      <c r="H1927" s="6">
        <v>0.15859999999999999</v>
      </c>
      <c r="I1927" s="6">
        <v>0.42559999999999998</v>
      </c>
      <c r="J1927" s="6">
        <v>3.3E-3</v>
      </c>
      <c r="K1927" s="6">
        <v>2466</v>
      </c>
      <c r="L1927" s="6">
        <v>28</v>
      </c>
      <c r="M1927" s="6">
        <v>2386</v>
      </c>
      <c r="N1927" s="6">
        <v>15</v>
      </c>
      <c r="O1927" s="35">
        <v>2286</v>
      </c>
      <c r="P1927" s="35">
        <v>15</v>
      </c>
      <c r="Q1927" s="31">
        <f t="shared" si="186"/>
        <v>7.2992700729927034</v>
      </c>
      <c r="R1927" s="31">
        <f t="shared" si="187"/>
        <v>2.4313653603525633</v>
      </c>
      <c r="S1927" s="92">
        <f t="shared" si="190"/>
        <v>7.2992700729927034</v>
      </c>
      <c r="T1927" s="32">
        <f t="shared" si="188"/>
        <v>2466</v>
      </c>
      <c r="U1927" s="32">
        <f t="shared" si="189"/>
        <v>28</v>
      </c>
    </row>
    <row r="1928" spans="1:21">
      <c r="A1928" s="6" t="s">
        <v>3489</v>
      </c>
      <c r="B1928" s="6">
        <v>97</v>
      </c>
      <c r="C1928" s="6">
        <v>264</v>
      </c>
      <c r="D1928" s="6">
        <v>0.37</v>
      </c>
      <c r="E1928" s="6">
        <v>6.1699999999999998E-2</v>
      </c>
      <c r="F1928" s="6">
        <v>1.5E-3</v>
      </c>
      <c r="G1928" s="6">
        <v>0.83340000000000003</v>
      </c>
      <c r="H1928" s="6">
        <v>2.0799999999999999E-2</v>
      </c>
      <c r="I1928" s="6">
        <v>9.7799999999999998E-2</v>
      </c>
      <c r="J1928" s="6">
        <v>8.9999999999999998E-4</v>
      </c>
      <c r="K1928" s="6">
        <v>665</v>
      </c>
      <c r="L1928" s="6">
        <v>54</v>
      </c>
      <c r="M1928" s="6">
        <v>615</v>
      </c>
      <c r="N1928" s="6">
        <v>12</v>
      </c>
      <c r="O1928" s="35">
        <v>602</v>
      </c>
      <c r="P1928" s="35">
        <v>5</v>
      </c>
      <c r="Q1928" s="31">
        <f t="shared" si="186"/>
        <v>9.4736842105263115</v>
      </c>
      <c r="R1928" s="31">
        <f t="shared" si="187"/>
        <v>14.778722258090045</v>
      </c>
      <c r="S1928" s="92">
        <f t="shared" si="190"/>
        <v>9.4736842105263115</v>
      </c>
      <c r="T1928" s="32">
        <f t="shared" si="188"/>
        <v>602</v>
      </c>
      <c r="U1928" s="32">
        <f t="shared" si="189"/>
        <v>5</v>
      </c>
    </row>
    <row r="1929" spans="1:21">
      <c r="A1929" s="6" t="s">
        <v>3490</v>
      </c>
      <c r="B1929" s="6">
        <v>152</v>
      </c>
      <c r="C1929" s="6">
        <v>141</v>
      </c>
      <c r="D1929" s="6">
        <v>1.08</v>
      </c>
      <c r="E1929" s="6">
        <v>8.8499999999999995E-2</v>
      </c>
      <c r="F1929" s="6">
        <v>1.6999999999999999E-3</v>
      </c>
      <c r="G1929" s="6">
        <v>2.7650000000000001</v>
      </c>
      <c r="H1929" s="6">
        <v>5.9400000000000001E-2</v>
      </c>
      <c r="I1929" s="6">
        <v>0.22559999999999999</v>
      </c>
      <c r="J1929" s="6">
        <v>2.0999999999999999E-3</v>
      </c>
      <c r="K1929" s="6">
        <v>1394</v>
      </c>
      <c r="L1929" s="6">
        <v>38</v>
      </c>
      <c r="M1929" s="6">
        <v>1346</v>
      </c>
      <c r="N1929" s="6">
        <v>16</v>
      </c>
      <c r="O1929" s="35">
        <v>1311</v>
      </c>
      <c r="P1929" s="35">
        <v>11</v>
      </c>
      <c r="Q1929" s="31">
        <f t="shared" si="186"/>
        <v>5.9540889526542351</v>
      </c>
      <c r="R1929" s="31">
        <f t="shared" si="187"/>
        <v>5.3647123989730625</v>
      </c>
      <c r="S1929" s="92">
        <f t="shared" si="190"/>
        <v>5.9540889526542351</v>
      </c>
      <c r="T1929" s="32">
        <f t="shared" si="188"/>
        <v>1394</v>
      </c>
      <c r="U1929" s="32">
        <f t="shared" si="189"/>
        <v>38</v>
      </c>
    </row>
    <row r="1930" spans="1:21">
      <c r="A1930" s="6" t="s">
        <v>3491</v>
      </c>
      <c r="B1930" s="6">
        <v>113</v>
      </c>
      <c r="C1930" s="6">
        <v>577</v>
      </c>
      <c r="D1930" s="6">
        <v>0.2</v>
      </c>
      <c r="E1930" s="6">
        <v>7.0499999999999993E-2</v>
      </c>
      <c r="F1930" s="6">
        <v>1.1999999999999999E-3</v>
      </c>
      <c r="G1930" s="6">
        <v>1.5239</v>
      </c>
      <c r="H1930" s="6">
        <v>2.6800000000000001E-2</v>
      </c>
      <c r="I1930" s="6">
        <v>0.15609999999999999</v>
      </c>
      <c r="J1930" s="6">
        <v>1.1999999999999999E-3</v>
      </c>
      <c r="K1930" s="6">
        <v>943</v>
      </c>
      <c r="L1930" s="6">
        <v>33</v>
      </c>
      <c r="M1930" s="6">
        <v>940</v>
      </c>
      <c r="N1930" s="6">
        <v>11</v>
      </c>
      <c r="O1930" s="35">
        <v>935</v>
      </c>
      <c r="P1930" s="35">
        <v>7</v>
      </c>
      <c r="Q1930" s="31">
        <f t="shared" si="186"/>
        <v>0.84835630965005571</v>
      </c>
      <c r="R1930" s="31">
        <f t="shared" si="187"/>
        <v>7.0965942640500144</v>
      </c>
      <c r="S1930" s="92">
        <f t="shared" si="190"/>
        <v>0.84835630965005571</v>
      </c>
      <c r="T1930" s="32">
        <f t="shared" si="188"/>
        <v>935</v>
      </c>
      <c r="U1930" s="32">
        <f t="shared" si="189"/>
        <v>7</v>
      </c>
    </row>
    <row r="1931" spans="1:21">
      <c r="A1931" s="6" t="s">
        <v>3492</v>
      </c>
      <c r="B1931" s="6">
        <v>232</v>
      </c>
      <c r="C1931" s="6">
        <v>476</v>
      </c>
      <c r="D1931" s="6">
        <v>0.49</v>
      </c>
      <c r="E1931" s="6">
        <v>8.4099999999999994E-2</v>
      </c>
      <c r="F1931" s="6">
        <v>1.4E-3</v>
      </c>
      <c r="G1931" s="6">
        <v>2.8656999999999999</v>
      </c>
      <c r="H1931" s="6">
        <v>5.28E-2</v>
      </c>
      <c r="I1931" s="6">
        <v>0.24579999999999999</v>
      </c>
      <c r="J1931" s="6">
        <v>2.2000000000000001E-3</v>
      </c>
      <c r="K1931" s="6">
        <v>1294</v>
      </c>
      <c r="L1931" s="6">
        <v>33</v>
      </c>
      <c r="M1931" s="6">
        <v>1373</v>
      </c>
      <c r="N1931" s="6">
        <v>14</v>
      </c>
      <c r="O1931" s="35">
        <v>1417</v>
      </c>
      <c r="P1931" s="35">
        <v>11</v>
      </c>
      <c r="Q1931" s="31">
        <f t="shared" si="186"/>
        <v>-9.5054095826893281</v>
      </c>
      <c r="R1931" s="31">
        <f t="shared" si="187"/>
        <v>5.8383147298935523</v>
      </c>
      <c r="S1931" s="92">
        <f t="shared" si="190"/>
        <v>-9.5054095826893281</v>
      </c>
      <c r="T1931" s="32">
        <f t="shared" si="188"/>
        <v>1294</v>
      </c>
      <c r="U1931" s="32">
        <f t="shared" si="189"/>
        <v>33</v>
      </c>
    </row>
    <row r="1932" spans="1:21">
      <c r="A1932" s="6" t="s">
        <v>3493</v>
      </c>
      <c r="B1932" s="6">
        <v>65</v>
      </c>
      <c r="C1932" s="6">
        <v>96</v>
      </c>
      <c r="D1932" s="6">
        <v>0.68</v>
      </c>
      <c r="E1932" s="6">
        <v>0.159</v>
      </c>
      <c r="F1932" s="6">
        <v>3.0000000000000001E-3</v>
      </c>
      <c r="G1932" s="6">
        <v>10.4024</v>
      </c>
      <c r="H1932" s="6">
        <v>0.20449999999999999</v>
      </c>
      <c r="I1932" s="6">
        <v>0.47199999999999998</v>
      </c>
      <c r="J1932" s="6">
        <v>4.3E-3</v>
      </c>
      <c r="K1932" s="6">
        <v>2456</v>
      </c>
      <c r="L1932" s="6">
        <v>31</v>
      </c>
      <c r="M1932" s="6">
        <v>2471</v>
      </c>
      <c r="N1932" s="6">
        <v>18</v>
      </c>
      <c r="O1932" s="35">
        <v>2492</v>
      </c>
      <c r="P1932" s="35">
        <v>19</v>
      </c>
      <c r="Q1932" s="31">
        <f t="shared" si="186"/>
        <v>-1.4657980456026065</v>
      </c>
      <c r="R1932" s="31">
        <f t="shared" si="187"/>
        <v>2.9924678246833434</v>
      </c>
      <c r="S1932" s="92">
        <f t="shared" si="190"/>
        <v>-1.4657980456026065</v>
      </c>
      <c r="T1932" s="32">
        <f t="shared" si="188"/>
        <v>2456</v>
      </c>
      <c r="U1932" s="32">
        <f t="shared" si="189"/>
        <v>31</v>
      </c>
    </row>
    <row r="1933" spans="1:21">
      <c r="A1933" s="6" t="s">
        <v>3494</v>
      </c>
      <c r="B1933" s="6">
        <v>235</v>
      </c>
      <c r="C1933" s="6">
        <v>519</v>
      </c>
      <c r="D1933" s="6">
        <v>0.45</v>
      </c>
      <c r="E1933" s="6">
        <v>7.0400000000000004E-2</v>
      </c>
      <c r="F1933" s="6">
        <v>1.2999999999999999E-3</v>
      </c>
      <c r="G1933" s="6">
        <v>1.6007</v>
      </c>
      <c r="H1933" s="6">
        <v>3.1E-2</v>
      </c>
      <c r="I1933" s="6">
        <v>0.16420000000000001</v>
      </c>
      <c r="J1933" s="6">
        <v>1.5E-3</v>
      </c>
      <c r="K1933" s="6">
        <v>939</v>
      </c>
      <c r="L1933" s="6">
        <v>45</v>
      </c>
      <c r="M1933" s="6">
        <v>971</v>
      </c>
      <c r="N1933" s="6">
        <v>12</v>
      </c>
      <c r="O1933" s="35">
        <v>980</v>
      </c>
      <c r="P1933" s="35">
        <v>8</v>
      </c>
      <c r="Q1933" s="31">
        <f t="shared" si="186"/>
        <v>-4.3663471778487839</v>
      </c>
      <c r="R1933" s="31">
        <f t="shared" si="187"/>
        <v>10.147251258103394</v>
      </c>
      <c r="S1933" s="92">
        <f t="shared" si="190"/>
        <v>-4.3663471778487839</v>
      </c>
      <c r="T1933" s="32">
        <f t="shared" si="188"/>
        <v>980</v>
      </c>
      <c r="U1933" s="32">
        <f t="shared" si="189"/>
        <v>8</v>
      </c>
    </row>
    <row r="1934" spans="1:21">
      <c r="A1934" s="6" t="s">
        <v>3495</v>
      </c>
      <c r="B1934" s="6">
        <v>200</v>
      </c>
      <c r="C1934" s="6">
        <v>715</v>
      </c>
      <c r="D1934" s="6">
        <v>0.28000000000000003</v>
      </c>
      <c r="E1934" s="6">
        <v>7.0900000000000005E-2</v>
      </c>
      <c r="F1934" s="6">
        <v>1.4E-3</v>
      </c>
      <c r="G1934" s="6">
        <v>1.6829000000000001</v>
      </c>
      <c r="H1934" s="6">
        <v>3.5099999999999999E-2</v>
      </c>
      <c r="I1934" s="6">
        <v>0.17119999999999999</v>
      </c>
      <c r="J1934" s="6">
        <v>1.6000000000000001E-3</v>
      </c>
      <c r="K1934" s="6">
        <v>967</v>
      </c>
      <c r="L1934" s="6">
        <v>38</v>
      </c>
      <c r="M1934" s="6">
        <v>1002</v>
      </c>
      <c r="N1934" s="6">
        <v>13</v>
      </c>
      <c r="O1934" s="35">
        <v>1019</v>
      </c>
      <c r="P1934" s="35">
        <v>9</v>
      </c>
      <c r="Q1934" s="31">
        <f t="shared" si="186"/>
        <v>-5.377456049638063</v>
      </c>
      <c r="R1934" s="31">
        <f t="shared" si="187"/>
        <v>8.4885987709409267</v>
      </c>
      <c r="S1934" s="92">
        <f t="shared" si="190"/>
        <v>-5.377456049638063</v>
      </c>
      <c r="T1934" s="32">
        <f t="shared" si="188"/>
        <v>967</v>
      </c>
      <c r="U1934" s="32">
        <f t="shared" si="189"/>
        <v>9</v>
      </c>
    </row>
    <row r="1935" spans="1:21">
      <c r="A1935" s="6" t="s">
        <v>3496</v>
      </c>
      <c r="B1935" s="6">
        <v>155</v>
      </c>
      <c r="C1935" s="6">
        <v>183</v>
      </c>
      <c r="D1935" s="6">
        <v>0.84</v>
      </c>
      <c r="E1935" s="6">
        <v>7.0599999999999996E-2</v>
      </c>
      <c r="F1935" s="6">
        <v>1.9E-3</v>
      </c>
      <c r="G1935" s="6">
        <v>1.5357000000000001</v>
      </c>
      <c r="H1935" s="6">
        <v>4.19E-2</v>
      </c>
      <c r="I1935" s="6">
        <v>0.15709999999999999</v>
      </c>
      <c r="J1935" s="6">
        <v>1.6000000000000001E-3</v>
      </c>
      <c r="K1935" s="6">
        <v>946</v>
      </c>
      <c r="L1935" s="6">
        <v>56</v>
      </c>
      <c r="M1935" s="6">
        <v>945</v>
      </c>
      <c r="N1935" s="6">
        <v>17</v>
      </c>
      <c r="O1935" s="35">
        <v>941</v>
      </c>
      <c r="P1935" s="35">
        <v>9</v>
      </c>
      <c r="Q1935" s="31">
        <f t="shared" ref="Q1935:Q1956" si="191">(1-O1935/K1935)*100</f>
        <v>0.5285412262156397</v>
      </c>
      <c r="R1935" s="31">
        <f t="shared" ref="R1935:R1956" si="192">SQRT((2*P1935)^2*(-1/K1935)^2+(2*L1935)^2*(O1935/K1935^2)^2)*100</f>
        <v>11.929469366803328</v>
      </c>
      <c r="S1935" s="92">
        <f t="shared" si="190"/>
        <v>0.5285412262156397</v>
      </c>
      <c r="T1935" s="32">
        <f t="shared" ref="T1935:T1956" si="193">IF(O1935&lt;=1000,O1935,K1935)</f>
        <v>941</v>
      </c>
      <c r="U1935" s="32">
        <f t="shared" ref="U1935:U1956" si="194">IF(T1935&lt;=1000,P1935,L1935)</f>
        <v>9</v>
      </c>
    </row>
    <row r="1936" spans="1:21">
      <c r="A1936" s="6" t="s">
        <v>3497</v>
      </c>
      <c r="B1936" s="6">
        <v>224</v>
      </c>
      <c r="C1936" s="6">
        <v>322</v>
      </c>
      <c r="D1936" s="6">
        <v>0.7</v>
      </c>
      <c r="E1936" s="6">
        <v>7.4300000000000005E-2</v>
      </c>
      <c r="F1936" s="6">
        <v>1.9E-3</v>
      </c>
      <c r="G1936" s="6">
        <v>1.897</v>
      </c>
      <c r="H1936" s="6">
        <v>4.82E-2</v>
      </c>
      <c r="I1936" s="6">
        <v>0.18440000000000001</v>
      </c>
      <c r="J1936" s="6">
        <v>2E-3</v>
      </c>
      <c r="K1936" s="6">
        <v>1050</v>
      </c>
      <c r="L1936" s="6">
        <v>50</v>
      </c>
      <c r="M1936" s="6">
        <v>1080</v>
      </c>
      <c r="N1936" s="6">
        <v>17</v>
      </c>
      <c r="O1936" s="35">
        <v>1091</v>
      </c>
      <c r="P1936" s="35">
        <v>11</v>
      </c>
      <c r="Q1936" s="31">
        <f t="shared" si="191"/>
        <v>-3.9047619047618998</v>
      </c>
      <c r="R1936" s="31">
        <f t="shared" si="192"/>
        <v>10.115074647055875</v>
      </c>
      <c r="S1936" s="92">
        <f t="shared" si="190"/>
        <v>-3.9047619047618998</v>
      </c>
      <c r="T1936" s="32">
        <f t="shared" si="193"/>
        <v>1050</v>
      </c>
      <c r="U1936" s="32">
        <f t="shared" si="194"/>
        <v>50</v>
      </c>
    </row>
    <row r="1937" spans="1:21">
      <c r="A1937" s="6" t="s">
        <v>3498</v>
      </c>
      <c r="B1937" s="6">
        <v>193</v>
      </c>
      <c r="C1937" s="6">
        <v>288</v>
      </c>
      <c r="D1937" s="6">
        <v>0.67</v>
      </c>
      <c r="E1937" s="6">
        <v>9.4700000000000006E-2</v>
      </c>
      <c r="F1937" s="6">
        <v>2.3999999999999998E-3</v>
      </c>
      <c r="G1937" s="6">
        <v>2.9289000000000001</v>
      </c>
      <c r="H1937" s="6">
        <v>7.8299999999999995E-2</v>
      </c>
      <c r="I1937" s="6">
        <v>0.2228</v>
      </c>
      <c r="J1937" s="6">
        <v>2.5000000000000001E-3</v>
      </c>
      <c r="K1937" s="6">
        <v>1524</v>
      </c>
      <c r="L1937" s="6">
        <v>48</v>
      </c>
      <c r="M1937" s="6">
        <v>1389</v>
      </c>
      <c r="N1937" s="6">
        <v>20</v>
      </c>
      <c r="O1937" s="35">
        <v>1297</v>
      </c>
      <c r="P1937" s="35">
        <v>13</v>
      </c>
      <c r="Q1937" s="31">
        <f t="shared" si="191"/>
        <v>14.895013123359579</v>
      </c>
      <c r="R1937" s="31">
        <f t="shared" si="192"/>
        <v>5.6258583824952826</v>
      </c>
      <c r="S1937" s="92">
        <f t="shared" si="190"/>
        <v>14.895013123359579</v>
      </c>
      <c r="T1937" s="32">
        <f t="shared" si="193"/>
        <v>1524</v>
      </c>
      <c r="U1937" s="32">
        <f t="shared" si="194"/>
        <v>48</v>
      </c>
    </row>
    <row r="1938" spans="1:21">
      <c r="A1938" s="6" t="s">
        <v>3499</v>
      </c>
      <c r="B1938" s="6">
        <v>165</v>
      </c>
      <c r="C1938" s="6">
        <v>887</v>
      </c>
      <c r="D1938" s="6">
        <v>0.19</v>
      </c>
      <c r="E1938" s="6">
        <v>7.1499999999999994E-2</v>
      </c>
      <c r="F1938" s="6">
        <v>1.5E-3</v>
      </c>
      <c r="G1938" s="6">
        <v>1.5583</v>
      </c>
      <c r="H1938" s="6">
        <v>3.2899999999999999E-2</v>
      </c>
      <c r="I1938" s="6">
        <v>0.15709999999999999</v>
      </c>
      <c r="J1938" s="6">
        <v>1.5E-3</v>
      </c>
      <c r="K1938" s="6">
        <v>972</v>
      </c>
      <c r="L1938" s="6">
        <v>41</v>
      </c>
      <c r="M1938" s="6">
        <v>954</v>
      </c>
      <c r="N1938" s="6">
        <v>13</v>
      </c>
      <c r="O1938" s="35">
        <v>941</v>
      </c>
      <c r="P1938" s="35">
        <v>8</v>
      </c>
      <c r="Q1938" s="31">
        <f t="shared" si="191"/>
        <v>3.1893004115226331</v>
      </c>
      <c r="R1938" s="31">
        <f t="shared" si="192"/>
        <v>8.3313912596625581</v>
      </c>
      <c r="S1938" s="92">
        <f t="shared" si="190"/>
        <v>3.1893004115226331</v>
      </c>
      <c r="T1938" s="32">
        <f t="shared" si="193"/>
        <v>941</v>
      </c>
      <c r="U1938" s="32">
        <f t="shared" si="194"/>
        <v>8</v>
      </c>
    </row>
    <row r="1939" spans="1:21">
      <c r="A1939" s="6" t="s">
        <v>3500</v>
      </c>
      <c r="B1939" s="6">
        <v>50</v>
      </c>
      <c r="C1939" s="6">
        <v>46</v>
      </c>
      <c r="D1939" s="6">
        <v>1.08</v>
      </c>
      <c r="E1939" s="6">
        <v>9.2799999999999994E-2</v>
      </c>
      <c r="F1939" s="6">
        <v>3.0000000000000001E-3</v>
      </c>
      <c r="G1939" s="6">
        <v>3.1688999999999998</v>
      </c>
      <c r="H1939" s="6">
        <v>0.1028</v>
      </c>
      <c r="I1939" s="6">
        <v>0.24759999999999999</v>
      </c>
      <c r="J1939" s="6">
        <v>2.8999999999999998E-3</v>
      </c>
      <c r="K1939" s="6">
        <v>1484</v>
      </c>
      <c r="L1939" s="6">
        <v>55</v>
      </c>
      <c r="M1939" s="6">
        <v>1450</v>
      </c>
      <c r="N1939" s="6">
        <v>25</v>
      </c>
      <c r="O1939" s="35">
        <v>1426</v>
      </c>
      <c r="P1939" s="35">
        <v>15</v>
      </c>
      <c r="Q1939" s="31">
        <f t="shared" si="191"/>
        <v>3.9083557951482439</v>
      </c>
      <c r="R1939" s="31">
        <f t="shared" si="192"/>
        <v>7.4040203026021354</v>
      </c>
      <c r="S1939" s="92">
        <f t="shared" si="190"/>
        <v>3.9083557951482439</v>
      </c>
      <c r="T1939" s="32">
        <f t="shared" si="193"/>
        <v>1484</v>
      </c>
      <c r="U1939" s="32">
        <f t="shared" si="194"/>
        <v>55</v>
      </c>
    </row>
    <row r="1940" spans="1:21">
      <c r="A1940" s="6" t="s">
        <v>3501</v>
      </c>
      <c r="B1940" s="6">
        <v>132</v>
      </c>
      <c r="C1940" s="6">
        <v>53</v>
      </c>
      <c r="D1940" s="6">
        <v>2.48</v>
      </c>
      <c r="E1940" s="6">
        <v>7.9699999999999993E-2</v>
      </c>
      <c r="F1940" s="6">
        <v>2.5999999999999999E-3</v>
      </c>
      <c r="G1940" s="6">
        <v>2.0836000000000001</v>
      </c>
      <c r="H1940" s="6">
        <v>7.0300000000000001E-2</v>
      </c>
      <c r="I1940" s="6">
        <v>0.18920000000000001</v>
      </c>
      <c r="J1940" s="6">
        <v>2.3999999999999998E-3</v>
      </c>
      <c r="K1940" s="6">
        <v>1191</v>
      </c>
      <c r="L1940" s="6">
        <v>65</v>
      </c>
      <c r="M1940" s="6">
        <v>1143</v>
      </c>
      <c r="N1940" s="6">
        <v>23</v>
      </c>
      <c r="O1940" s="35">
        <v>1117</v>
      </c>
      <c r="P1940" s="35">
        <v>13</v>
      </c>
      <c r="Q1940" s="31">
        <f t="shared" si="191"/>
        <v>6.2132661628883312</v>
      </c>
      <c r="R1940" s="31">
        <f t="shared" si="192"/>
        <v>10.467185613921158</v>
      </c>
      <c r="S1940" s="92">
        <f t="shared" si="190"/>
        <v>6.2132661628883312</v>
      </c>
      <c r="T1940" s="32">
        <f t="shared" si="193"/>
        <v>1191</v>
      </c>
      <c r="U1940" s="32">
        <f t="shared" si="194"/>
        <v>65</v>
      </c>
    </row>
    <row r="1941" spans="1:21">
      <c r="A1941" s="6" t="s">
        <v>3502</v>
      </c>
      <c r="B1941" s="6">
        <v>148</v>
      </c>
      <c r="C1941" s="6">
        <v>195</v>
      </c>
      <c r="D1941" s="6">
        <v>0.76</v>
      </c>
      <c r="E1941" s="6">
        <v>7.2599999999999998E-2</v>
      </c>
      <c r="F1941" s="6">
        <v>1.6000000000000001E-3</v>
      </c>
      <c r="G1941" s="6">
        <v>1.6128</v>
      </c>
      <c r="H1941" s="6">
        <v>3.5900000000000001E-2</v>
      </c>
      <c r="I1941" s="6">
        <v>0.16039999999999999</v>
      </c>
      <c r="J1941" s="6">
        <v>1.4E-3</v>
      </c>
      <c r="K1941" s="6">
        <v>1011</v>
      </c>
      <c r="L1941" s="6">
        <v>44</v>
      </c>
      <c r="M1941" s="6">
        <v>975</v>
      </c>
      <c r="N1941" s="6">
        <v>14</v>
      </c>
      <c r="O1941" s="35">
        <v>959</v>
      </c>
      <c r="P1941" s="35">
        <v>8</v>
      </c>
      <c r="Q1941" s="31">
        <f t="shared" si="191"/>
        <v>5.1434223541048425</v>
      </c>
      <c r="R1941" s="31">
        <f t="shared" si="192"/>
        <v>8.4068617524677389</v>
      </c>
      <c r="S1941" s="92">
        <f t="shared" si="190"/>
        <v>5.1434223541048425</v>
      </c>
      <c r="T1941" s="32">
        <f t="shared" si="193"/>
        <v>959</v>
      </c>
      <c r="U1941" s="32">
        <f t="shared" si="194"/>
        <v>8</v>
      </c>
    </row>
    <row r="1942" spans="1:21">
      <c r="A1942" s="6" t="s">
        <v>3503</v>
      </c>
      <c r="B1942" s="6">
        <v>100</v>
      </c>
      <c r="C1942" s="6">
        <v>175</v>
      </c>
      <c r="D1942" s="6">
        <v>0.56999999999999995</v>
      </c>
      <c r="E1942" s="6">
        <v>9.3200000000000005E-2</v>
      </c>
      <c r="F1942" s="6">
        <v>1.8E-3</v>
      </c>
      <c r="G1942" s="6">
        <v>3.0983999999999998</v>
      </c>
      <c r="H1942" s="6">
        <v>6.3299999999999995E-2</v>
      </c>
      <c r="I1942" s="6">
        <v>0.24</v>
      </c>
      <c r="J1942" s="6">
        <v>2.3999999999999998E-3</v>
      </c>
      <c r="K1942" s="6">
        <v>1494</v>
      </c>
      <c r="L1942" s="6">
        <v>37</v>
      </c>
      <c r="M1942" s="6">
        <v>1432</v>
      </c>
      <c r="N1942" s="6">
        <v>16</v>
      </c>
      <c r="O1942" s="35">
        <v>1387</v>
      </c>
      <c r="P1942" s="35">
        <v>12</v>
      </c>
      <c r="Q1942" s="31">
        <f t="shared" si="191"/>
        <v>7.1619812583668008</v>
      </c>
      <c r="R1942" s="31">
        <f t="shared" si="192"/>
        <v>4.8709249029345969</v>
      </c>
      <c r="S1942" s="92">
        <f t="shared" si="190"/>
        <v>7.1619812583668008</v>
      </c>
      <c r="T1942" s="32">
        <f t="shared" si="193"/>
        <v>1494</v>
      </c>
      <c r="U1942" s="32">
        <f t="shared" si="194"/>
        <v>37</v>
      </c>
    </row>
    <row r="1943" spans="1:21">
      <c r="A1943" s="6" t="s">
        <v>3504</v>
      </c>
      <c r="B1943" s="6">
        <v>171</v>
      </c>
      <c r="C1943" s="6">
        <v>352</v>
      </c>
      <c r="D1943" s="6">
        <v>0.49</v>
      </c>
      <c r="E1943" s="6">
        <v>5.9499999999999997E-2</v>
      </c>
      <c r="F1943" s="6">
        <v>1.4E-3</v>
      </c>
      <c r="G1943" s="6">
        <v>0.71099999999999997</v>
      </c>
      <c r="H1943" s="6">
        <v>1.7100000000000001E-2</v>
      </c>
      <c r="I1943" s="6">
        <v>8.6400000000000005E-2</v>
      </c>
      <c r="J1943" s="6">
        <v>8.9999999999999998E-4</v>
      </c>
      <c r="K1943" s="6">
        <v>587</v>
      </c>
      <c r="L1943" s="6">
        <v>18</v>
      </c>
      <c r="M1943" s="6">
        <v>545</v>
      </c>
      <c r="N1943" s="6">
        <v>10</v>
      </c>
      <c r="O1943" s="35">
        <v>534</v>
      </c>
      <c r="P1943" s="35">
        <v>5</v>
      </c>
      <c r="Q1943" s="31">
        <f t="shared" si="191"/>
        <v>9.028960817717202</v>
      </c>
      <c r="R1943" s="31">
        <f t="shared" si="192"/>
        <v>5.8334399698975581</v>
      </c>
      <c r="S1943" s="92">
        <f t="shared" si="190"/>
        <v>9.028960817717202</v>
      </c>
      <c r="T1943" s="32">
        <f t="shared" si="193"/>
        <v>534</v>
      </c>
      <c r="U1943" s="32">
        <f t="shared" si="194"/>
        <v>5</v>
      </c>
    </row>
    <row r="1944" spans="1:21">
      <c r="A1944" s="6" t="s">
        <v>3505</v>
      </c>
      <c r="B1944" s="6">
        <v>299</v>
      </c>
      <c r="C1944" s="6">
        <v>488</v>
      </c>
      <c r="D1944" s="6">
        <v>0.61</v>
      </c>
      <c r="E1944" s="6">
        <v>6.6500000000000004E-2</v>
      </c>
      <c r="F1944" s="6">
        <v>1.1999999999999999E-3</v>
      </c>
      <c r="G1944" s="6">
        <v>1.1917</v>
      </c>
      <c r="H1944" s="6">
        <v>2.35E-2</v>
      </c>
      <c r="I1944" s="6">
        <v>0.1293</v>
      </c>
      <c r="J1944" s="6">
        <v>1.1000000000000001E-3</v>
      </c>
      <c r="K1944" s="6">
        <v>820</v>
      </c>
      <c r="L1944" s="6">
        <v>37</v>
      </c>
      <c r="M1944" s="6">
        <v>797</v>
      </c>
      <c r="N1944" s="6">
        <v>11</v>
      </c>
      <c r="O1944" s="35">
        <v>784</v>
      </c>
      <c r="P1944" s="35">
        <v>6</v>
      </c>
      <c r="Q1944" s="31">
        <f t="shared" si="191"/>
        <v>4.3902439024390283</v>
      </c>
      <c r="R1944" s="31">
        <f t="shared" si="192"/>
        <v>8.7514212854886484</v>
      </c>
      <c r="S1944" s="92">
        <f t="shared" si="190"/>
        <v>4.3902439024390283</v>
      </c>
      <c r="T1944" s="32">
        <f t="shared" si="193"/>
        <v>784</v>
      </c>
      <c r="U1944" s="32">
        <f t="shared" si="194"/>
        <v>6</v>
      </c>
    </row>
    <row r="1945" spans="1:21">
      <c r="A1945" s="6" t="s">
        <v>3506</v>
      </c>
      <c r="B1945" s="6">
        <v>115</v>
      </c>
      <c r="C1945" s="6">
        <v>77</v>
      </c>
      <c r="D1945" s="6">
        <v>1.49</v>
      </c>
      <c r="E1945" s="6">
        <v>0.1608</v>
      </c>
      <c r="F1945" s="6">
        <v>2.5000000000000001E-3</v>
      </c>
      <c r="G1945" s="6">
        <v>10.1685</v>
      </c>
      <c r="H1945" s="6">
        <v>0.1658</v>
      </c>
      <c r="I1945" s="6">
        <v>0.45739999999999997</v>
      </c>
      <c r="J1945" s="6">
        <v>4.0000000000000001E-3</v>
      </c>
      <c r="K1945" s="6">
        <v>2465</v>
      </c>
      <c r="L1945" s="6">
        <v>26</v>
      </c>
      <c r="M1945" s="6">
        <v>2450</v>
      </c>
      <c r="N1945" s="6">
        <v>15</v>
      </c>
      <c r="O1945" s="35">
        <v>2428</v>
      </c>
      <c r="P1945" s="35">
        <v>18</v>
      </c>
      <c r="Q1945" s="31">
        <f t="shared" si="191"/>
        <v>1.5010141987829573</v>
      </c>
      <c r="R1945" s="31">
        <f t="shared" si="192"/>
        <v>2.5397722576503572</v>
      </c>
      <c r="S1945" s="92">
        <f t="shared" si="190"/>
        <v>1.5010141987829573</v>
      </c>
      <c r="T1945" s="32">
        <f t="shared" si="193"/>
        <v>2465</v>
      </c>
      <c r="U1945" s="32">
        <f t="shared" si="194"/>
        <v>26</v>
      </c>
    </row>
    <row r="1946" spans="1:21">
      <c r="A1946" s="6" t="s">
        <v>3507</v>
      </c>
      <c r="B1946" s="6">
        <v>113</v>
      </c>
      <c r="C1946" s="6">
        <v>172</v>
      </c>
      <c r="D1946" s="6">
        <v>0.66</v>
      </c>
      <c r="E1946" s="6">
        <v>7.46E-2</v>
      </c>
      <c r="F1946" s="6">
        <v>1.5E-3</v>
      </c>
      <c r="G1946" s="6">
        <v>1.6603000000000001</v>
      </c>
      <c r="H1946" s="6">
        <v>3.6299999999999999E-2</v>
      </c>
      <c r="I1946" s="6">
        <v>0.16089999999999999</v>
      </c>
      <c r="J1946" s="6">
        <v>1.6000000000000001E-3</v>
      </c>
      <c r="K1946" s="6">
        <v>1057</v>
      </c>
      <c r="L1946" s="6">
        <v>41</v>
      </c>
      <c r="M1946" s="6">
        <v>994</v>
      </c>
      <c r="N1946" s="6">
        <v>14</v>
      </c>
      <c r="O1946" s="35">
        <v>962</v>
      </c>
      <c r="P1946" s="35">
        <v>9</v>
      </c>
      <c r="Q1946" s="31">
        <f t="shared" si="191"/>
        <v>8.9877010406811735</v>
      </c>
      <c r="R1946" s="31">
        <f t="shared" si="192"/>
        <v>7.2630188103076501</v>
      </c>
      <c r="S1946" s="92">
        <f t="shared" si="190"/>
        <v>8.9877010406811735</v>
      </c>
      <c r="T1946" s="32">
        <f t="shared" si="193"/>
        <v>962</v>
      </c>
      <c r="U1946" s="32">
        <f t="shared" si="194"/>
        <v>9</v>
      </c>
    </row>
    <row r="1947" spans="1:21">
      <c r="A1947" s="6" t="s">
        <v>3508</v>
      </c>
      <c r="B1947" s="6">
        <v>44</v>
      </c>
      <c r="C1947" s="6">
        <v>735</v>
      </c>
      <c r="D1947" s="6">
        <v>0.06</v>
      </c>
      <c r="E1947" s="6">
        <v>7.5300000000000006E-2</v>
      </c>
      <c r="F1947" s="6">
        <v>1.1999999999999999E-3</v>
      </c>
      <c r="G1947" s="6">
        <v>1.6533</v>
      </c>
      <c r="H1947" s="6">
        <v>3.2000000000000001E-2</v>
      </c>
      <c r="I1947" s="6">
        <v>0.15820000000000001</v>
      </c>
      <c r="J1947" s="6">
        <v>1.4E-3</v>
      </c>
      <c r="K1947" s="6">
        <v>1077</v>
      </c>
      <c r="L1947" s="6">
        <v>33</v>
      </c>
      <c r="M1947" s="6">
        <v>991</v>
      </c>
      <c r="N1947" s="6">
        <v>12</v>
      </c>
      <c r="O1947" s="35">
        <v>947</v>
      </c>
      <c r="P1947" s="35">
        <v>8</v>
      </c>
      <c r="Q1947" s="31">
        <f t="shared" si="191"/>
        <v>12.070566388115134</v>
      </c>
      <c r="R1947" s="31">
        <f t="shared" si="192"/>
        <v>5.5894762373931508</v>
      </c>
      <c r="S1947" s="92">
        <f t="shared" si="190"/>
        <v>12.070566388115134</v>
      </c>
      <c r="T1947" s="32">
        <f t="shared" si="193"/>
        <v>947</v>
      </c>
      <c r="U1947" s="32">
        <f t="shared" si="194"/>
        <v>8</v>
      </c>
    </row>
    <row r="1948" spans="1:21">
      <c r="A1948" s="6" t="s">
        <v>3509</v>
      </c>
      <c r="B1948" s="6">
        <v>192</v>
      </c>
      <c r="C1948" s="6">
        <v>447</v>
      </c>
      <c r="D1948" s="6">
        <v>0.43</v>
      </c>
      <c r="E1948" s="6">
        <v>6.5299999999999997E-2</v>
      </c>
      <c r="F1948" s="6">
        <v>1.2999999999999999E-3</v>
      </c>
      <c r="G1948" s="6">
        <v>1.1082000000000001</v>
      </c>
      <c r="H1948" s="6">
        <v>2.2700000000000001E-2</v>
      </c>
      <c r="I1948" s="6">
        <v>0.12280000000000001</v>
      </c>
      <c r="J1948" s="6">
        <v>1.1000000000000001E-3</v>
      </c>
      <c r="K1948" s="6">
        <v>783</v>
      </c>
      <c r="L1948" s="6">
        <v>45</v>
      </c>
      <c r="M1948" s="6">
        <v>757</v>
      </c>
      <c r="N1948" s="6">
        <v>11</v>
      </c>
      <c r="O1948" s="35">
        <v>747</v>
      </c>
      <c r="P1948" s="35">
        <v>6</v>
      </c>
      <c r="Q1948" s="31">
        <f t="shared" si="191"/>
        <v>4.5977011494252924</v>
      </c>
      <c r="R1948" s="31">
        <f t="shared" si="192"/>
        <v>11.072358608949392</v>
      </c>
      <c r="S1948" s="92">
        <f t="shared" si="190"/>
        <v>4.5977011494252924</v>
      </c>
      <c r="T1948" s="32">
        <f t="shared" si="193"/>
        <v>747</v>
      </c>
      <c r="U1948" s="32">
        <f t="shared" si="194"/>
        <v>6</v>
      </c>
    </row>
    <row r="1949" spans="1:21">
      <c r="A1949" s="6" t="s">
        <v>3510</v>
      </c>
      <c r="B1949" s="6">
        <v>71</v>
      </c>
      <c r="C1949" s="6">
        <v>153</v>
      </c>
      <c r="D1949" s="6">
        <v>0.47</v>
      </c>
      <c r="E1949" s="6">
        <v>0.10680000000000001</v>
      </c>
      <c r="F1949" s="6">
        <v>2E-3</v>
      </c>
      <c r="G1949" s="6">
        <v>4.1859000000000002</v>
      </c>
      <c r="H1949" s="6">
        <v>8.0799999999999997E-2</v>
      </c>
      <c r="I1949" s="6">
        <v>0.28370000000000001</v>
      </c>
      <c r="J1949" s="6">
        <v>2.3999999999999998E-3</v>
      </c>
      <c r="K1949" s="6">
        <v>1746</v>
      </c>
      <c r="L1949" s="6">
        <v>35</v>
      </c>
      <c r="M1949" s="6">
        <v>1671</v>
      </c>
      <c r="N1949" s="6">
        <v>16</v>
      </c>
      <c r="O1949" s="35">
        <v>1610</v>
      </c>
      <c r="P1949" s="35">
        <v>12</v>
      </c>
      <c r="Q1949" s="31">
        <f t="shared" si="191"/>
        <v>7.7892325315005673</v>
      </c>
      <c r="R1949" s="31">
        <f t="shared" si="192"/>
        <v>3.9441565524563065</v>
      </c>
      <c r="S1949" s="92">
        <f t="shared" si="190"/>
        <v>7.7892325315005673</v>
      </c>
      <c r="T1949" s="32">
        <f t="shared" si="193"/>
        <v>1746</v>
      </c>
      <c r="U1949" s="32">
        <f t="shared" si="194"/>
        <v>35</v>
      </c>
    </row>
    <row r="1950" spans="1:21">
      <c r="A1950" s="6" t="s">
        <v>3511</v>
      </c>
      <c r="B1950" s="6">
        <v>62</v>
      </c>
      <c r="C1950" s="6">
        <v>117</v>
      </c>
      <c r="D1950" s="6">
        <v>0.53</v>
      </c>
      <c r="E1950" s="6">
        <v>0.10589999999999999</v>
      </c>
      <c r="F1950" s="6">
        <v>1.9E-3</v>
      </c>
      <c r="G1950" s="6">
        <v>4.3028000000000004</v>
      </c>
      <c r="H1950" s="6">
        <v>7.7799999999999994E-2</v>
      </c>
      <c r="I1950" s="6">
        <v>0.29430000000000001</v>
      </c>
      <c r="J1950" s="6">
        <v>2.8E-3</v>
      </c>
      <c r="K1950" s="6">
        <v>1731</v>
      </c>
      <c r="L1950" s="6">
        <v>33</v>
      </c>
      <c r="M1950" s="6">
        <v>1694</v>
      </c>
      <c r="N1950" s="6">
        <v>15</v>
      </c>
      <c r="O1950" s="35">
        <v>1663</v>
      </c>
      <c r="P1950" s="35">
        <v>14</v>
      </c>
      <c r="Q1950" s="31">
        <f t="shared" si="191"/>
        <v>3.9283651068746428</v>
      </c>
      <c r="R1950" s="31">
        <f t="shared" si="192"/>
        <v>4.0042968378118529</v>
      </c>
      <c r="S1950" s="92">
        <f t="shared" si="190"/>
        <v>3.9283651068746428</v>
      </c>
      <c r="T1950" s="32">
        <f t="shared" si="193"/>
        <v>1731</v>
      </c>
      <c r="U1950" s="32">
        <f t="shared" si="194"/>
        <v>33</v>
      </c>
    </row>
    <row r="1951" spans="1:21">
      <c r="A1951" s="6" t="s">
        <v>3512</v>
      </c>
      <c r="B1951" s="6">
        <v>140</v>
      </c>
      <c r="C1951" s="6">
        <v>62.1</v>
      </c>
      <c r="D1951" s="6">
        <v>2.2599999999999998</v>
      </c>
      <c r="E1951" s="6">
        <v>5.8500000000000003E-2</v>
      </c>
      <c r="F1951" s="6">
        <v>3.0000000000000001E-3</v>
      </c>
      <c r="G1951" s="6">
        <v>0.68540000000000001</v>
      </c>
      <c r="H1951" s="6">
        <v>3.3599999999999998E-2</v>
      </c>
      <c r="I1951" s="6">
        <v>8.6099999999999996E-2</v>
      </c>
      <c r="J1951" s="6">
        <v>1.2999999999999999E-3</v>
      </c>
      <c r="K1951" s="6">
        <v>550</v>
      </c>
      <c r="L1951" s="6">
        <v>111</v>
      </c>
      <c r="M1951" s="6">
        <v>530</v>
      </c>
      <c r="N1951" s="6">
        <v>20</v>
      </c>
      <c r="O1951" s="35">
        <v>532</v>
      </c>
      <c r="P1951" s="35">
        <v>8</v>
      </c>
      <c r="Q1951" s="31">
        <f t="shared" si="191"/>
        <v>3.2727272727272716</v>
      </c>
      <c r="R1951" s="31">
        <f t="shared" si="192"/>
        <v>39.150873674458353</v>
      </c>
      <c r="S1951" s="92">
        <f t="shared" si="190"/>
        <v>3.2727272727272716</v>
      </c>
      <c r="T1951" s="32">
        <f t="shared" si="193"/>
        <v>532</v>
      </c>
      <c r="U1951" s="32">
        <f t="shared" si="194"/>
        <v>8</v>
      </c>
    </row>
    <row r="1952" spans="1:21">
      <c r="A1952" s="6" t="s">
        <v>3513</v>
      </c>
      <c r="B1952" s="6">
        <v>120</v>
      </c>
      <c r="C1952" s="6">
        <v>150</v>
      </c>
      <c r="D1952" s="6">
        <v>0.8</v>
      </c>
      <c r="E1952" s="6">
        <v>6.5199999999999994E-2</v>
      </c>
      <c r="F1952" s="6">
        <v>1.6999999999999999E-3</v>
      </c>
      <c r="G1952" s="6">
        <v>1.1052</v>
      </c>
      <c r="H1952" s="6">
        <v>2.9000000000000001E-2</v>
      </c>
      <c r="I1952" s="6">
        <v>0.12280000000000001</v>
      </c>
      <c r="J1952" s="6">
        <v>1.1999999999999999E-3</v>
      </c>
      <c r="K1952" s="6">
        <v>781</v>
      </c>
      <c r="L1952" s="6">
        <v>56</v>
      </c>
      <c r="M1952" s="6">
        <v>756</v>
      </c>
      <c r="N1952" s="6">
        <v>14</v>
      </c>
      <c r="O1952" s="35">
        <v>747</v>
      </c>
      <c r="P1952" s="35">
        <v>7</v>
      </c>
      <c r="Q1952" s="31">
        <f t="shared" si="191"/>
        <v>4.3533930857874488</v>
      </c>
      <c r="R1952" s="31">
        <f t="shared" si="192"/>
        <v>13.832926053420472</v>
      </c>
      <c r="S1952" s="92">
        <f t="shared" si="190"/>
        <v>4.3533930857874488</v>
      </c>
      <c r="T1952" s="32">
        <f t="shared" si="193"/>
        <v>747</v>
      </c>
      <c r="U1952" s="32">
        <f t="shared" si="194"/>
        <v>7</v>
      </c>
    </row>
    <row r="1953" spans="1:21">
      <c r="A1953" s="6" t="s">
        <v>3514</v>
      </c>
      <c r="B1953" s="6">
        <v>83</v>
      </c>
      <c r="C1953" s="6">
        <v>386</v>
      </c>
      <c r="D1953" s="6">
        <v>0.22</v>
      </c>
      <c r="E1953" s="6">
        <v>7.0499999999999993E-2</v>
      </c>
      <c r="F1953" s="6">
        <v>1.2999999999999999E-3</v>
      </c>
      <c r="G1953" s="6">
        <v>1.4098999999999999</v>
      </c>
      <c r="H1953" s="6">
        <v>2.7099999999999999E-2</v>
      </c>
      <c r="I1953" s="6">
        <v>0.14449999999999999</v>
      </c>
      <c r="J1953" s="6">
        <v>1.1999999999999999E-3</v>
      </c>
      <c r="K1953" s="6">
        <v>943</v>
      </c>
      <c r="L1953" s="6">
        <v>42</v>
      </c>
      <c r="M1953" s="6">
        <v>893</v>
      </c>
      <c r="N1953" s="6">
        <v>11</v>
      </c>
      <c r="O1953" s="35">
        <v>870</v>
      </c>
      <c r="P1953" s="35">
        <v>7</v>
      </c>
      <c r="Q1953" s="31">
        <f t="shared" si="191"/>
        <v>7.7412513255567301</v>
      </c>
      <c r="R1953" s="31">
        <f t="shared" si="192"/>
        <v>8.3511936449744155</v>
      </c>
      <c r="S1953" s="92">
        <f t="shared" si="190"/>
        <v>7.7412513255567301</v>
      </c>
      <c r="T1953" s="32">
        <f t="shared" si="193"/>
        <v>870</v>
      </c>
      <c r="U1953" s="32">
        <f t="shared" si="194"/>
        <v>7</v>
      </c>
    </row>
    <row r="1954" spans="1:21">
      <c r="A1954" s="6" t="s">
        <v>3515</v>
      </c>
      <c r="B1954" s="6">
        <v>390</v>
      </c>
      <c r="C1954" s="6">
        <v>547</v>
      </c>
      <c r="D1954" s="6">
        <v>0.71</v>
      </c>
      <c r="E1954" s="6">
        <v>0.1699</v>
      </c>
      <c r="F1954" s="6">
        <v>2.8999999999999998E-3</v>
      </c>
      <c r="G1954" s="6">
        <v>10.676</v>
      </c>
      <c r="H1954" s="6">
        <v>0.19470000000000001</v>
      </c>
      <c r="I1954" s="6">
        <v>0.45379999999999998</v>
      </c>
      <c r="J1954" s="6">
        <v>4.4000000000000003E-3</v>
      </c>
      <c r="K1954" s="6">
        <v>2557</v>
      </c>
      <c r="L1954" s="6">
        <v>29</v>
      </c>
      <c r="M1954" s="6">
        <v>2495</v>
      </c>
      <c r="N1954" s="6">
        <v>17</v>
      </c>
      <c r="O1954" s="35">
        <v>2412</v>
      </c>
      <c r="P1954" s="35">
        <v>20</v>
      </c>
      <c r="Q1954" s="31">
        <f t="shared" si="191"/>
        <v>5.6707078607743489</v>
      </c>
      <c r="R1954" s="31">
        <f t="shared" si="192"/>
        <v>2.6505214100357057</v>
      </c>
      <c r="S1954" s="92">
        <f t="shared" si="190"/>
        <v>5.6707078607743489</v>
      </c>
      <c r="T1954" s="32">
        <f t="shared" si="193"/>
        <v>2557</v>
      </c>
      <c r="U1954" s="32">
        <f t="shared" si="194"/>
        <v>29</v>
      </c>
    </row>
    <row r="1955" spans="1:21">
      <c r="A1955" s="6" t="s">
        <v>3516</v>
      </c>
      <c r="B1955" s="6">
        <v>173</v>
      </c>
      <c r="C1955" s="6">
        <v>464</v>
      </c>
      <c r="D1955" s="6">
        <v>0.37</v>
      </c>
      <c r="E1955" s="6">
        <v>7.3300000000000004E-2</v>
      </c>
      <c r="F1955" s="6">
        <v>1.4E-3</v>
      </c>
      <c r="G1955" s="6">
        <v>1.5443</v>
      </c>
      <c r="H1955" s="6">
        <v>3.1899999999999998E-2</v>
      </c>
      <c r="I1955" s="6">
        <v>0.152</v>
      </c>
      <c r="J1955" s="6">
        <v>1.2999999999999999E-3</v>
      </c>
      <c r="K1955" s="6">
        <v>1022</v>
      </c>
      <c r="L1955" s="6">
        <v>39</v>
      </c>
      <c r="M1955" s="6">
        <v>948</v>
      </c>
      <c r="N1955" s="6">
        <v>13</v>
      </c>
      <c r="O1955" s="35">
        <v>912</v>
      </c>
      <c r="P1955" s="35">
        <v>8</v>
      </c>
      <c r="Q1955" s="31">
        <f t="shared" si="191"/>
        <v>10.763209393346385</v>
      </c>
      <c r="R1955" s="31">
        <f t="shared" si="192"/>
        <v>6.9882565352817894</v>
      </c>
      <c r="S1955" s="92">
        <f t="shared" si="190"/>
        <v>10.763209393346385</v>
      </c>
      <c r="T1955" s="32">
        <f t="shared" si="193"/>
        <v>912</v>
      </c>
      <c r="U1955" s="32">
        <f t="shared" si="194"/>
        <v>8</v>
      </c>
    </row>
    <row r="1956" spans="1:21">
      <c r="A1956" s="6" t="s">
        <v>3517</v>
      </c>
      <c r="B1956" s="6">
        <v>212</v>
      </c>
      <c r="C1956" s="6">
        <v>254</v>
      </c>
      <c r="D1956" s="6">
        <v>0.83</v>
      </c>
      <c r="E1956" s="6">
        <v>0.1646</v>
      </c>
      <c r="F1956" s="6">
        <v>2.5999999999999999E-3</v>
      </c>
      <c r="G1956" s="6">
        <v>10.160600000000001</v>
      </c>
      <c r="H1956" s="6">
        <v>0.17849999999999999</v>
      </c>
      <c r="I1956" s="6">
        <v>0.44550000000000001</v>
      </c>
      <c r="J1956" s="6">
        <v>4.3E-3</v>
      </c>
      <c r="K1956" s="6">
        <v>2506</v>
      </c>
      <c r="L1956" s="6">
        <v>27</v>
      </c>
      <c r="M1956" s="6">
        <v>2450</v>
      </c>
      <c r="N1956" s="6">
        <v>16</v>
      </c>
      <c r="O1956" s="35">
        <v>2375</v>
      </c>
      <c r="P1956" s="35">
        <v>19</v>
      </c>
      <c r="Q1956" s="31">
        <f t="shared" si="191"/>
        <v>5.2274541101356764</v>
      </c>
      <c r="R1956" s="31">
        <f t="shared" si="192"/>
        <v>2.5435944046140837</v>
      </c>
      <c r="S1956" s="92">
        <f t="shared" si="190"/>
        <v>5.2274541101356764</v>
      </c>
      <c r="T1956" s="32">
        <f t="shared" si="193"/>
        <v>2506</v>
      </c>
      <c r="U1956" s="32">
        <f t="shared" si="194"/>
        <v>27</v>
      </c>
    </row>
    <row r="1957" spans="1:21">
      <c r="A1957" s="24" t="s">
        <v>3518</v>
      </c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26"/>
      <c r="R1957" s="26"/>
      <c r="S1957" s="92">
        <f t="shared" si="190"/>
        <v>0</v>
      </c>
      <c r="T1957" s="27"/>
      <c r="U1957" s="27"/>
    </row>
    <row r="1958" spans="1:21">
      <c r="A1958" s="6" t="s">
        <v>3519</v>
      </c>
      <c r="B1958" s="28">
        <v>189.1780932749455</v>
      </c>
      <c r="C1958" s="28">
        <v>352.14900946197497</v>
      </c>
      <c r="D1958" s="38">
        <v>0.53721035184502752</v>
      </c>
      <c r="E1958" s="30">
        <v>7.4872938696694799E-2</v>
      </c>
      <c r="F1958" s="30">
        <v>2.2300975925147247E-3</v>
      </c>
      <c r="G1958" s="30">
        <v>1.9845505899507496</v>
      </c>
      <c r="H1958" s="30">
        <v>5.9967811831756791E-2</v>
      </c>
      <c r="I1958" s="30">
        <v>0.19048053120118358</v>
      </c>
      <c r="J1958" s="30">
        <v>2.0101359595672383E-3</v>
      </c>
      <c r="K1958" s="28">
        <v>1064.82</v>
      </c>
      <c r="L1958" s="33">
        <v>59.26</v>
      </c>
      <c r="M1958" s="28">
        <v>1110.2697663394947</v>
      </c>
      <c r="N1958" s="33">
        <v>20.404578244701725</v>
      </c>
      <c r="O1958" s="28">
        <v>1123.9776525197387</v>
      </c>
      <c r="P1958" s="33">
        <v>10.884832580595798</v>
      </c>
      <c r="Q1958" s="31">
        <f t="shared" ref="Q1958:Q2021" si="195">(1-O1958/K1958)*100</f>
        <v>-5.5556481395671486</v>
      </c>
      <c r="R1958" s="31">
        <f t="shared" ref="R1958:R2021" si="196">SQRT((2*P1958)^2*(-1/K1958)^2+(2*L1958)^2*(O1958/K1958^2)^2)*100</f>
        <v>11.925444482674566</v>
      </c>
      <c r="S1958" s="92">
        <f t="shared" si="190"/>
        <v>-5.5556481395671486</v>
      </c>
      <c r="T1958" s="32">
        <f t="shared" ref="T1958:T2021" si="197">IF(O1958&lt;=1000,O1958,K1958)</f>
        <v>1064.82</v>
      </c>
      <c r="U1958" s="32">
        <f t="shared" ref="U1958:U2021" si="198">IF(T1958&lt;=1000,P1958,L1958)</f>
        <v>59.26</v>
      </c>
    </row>
    <row r="1959" spans="1:21">
      <c r="A1959" s="6" t="s">
        <v>3520</v>
      </c>
      <c r="B1959" s="28">
        <v>122.93660381133323</v>
      </c>
      <c r="C1959" s="28">
        <v>345.83521081932855</v>
      </c>
      <c r="D1959" s="38">
        <v>0.35547740647946297</v>
      </c>
      <c r="E1959" s="30">
        <v>6.2074335583117778E-2</v>
      </c>
      <c r="F1959" s="30">
        <v>2.0555472706781908E-3</v>
      </c>
      <c r="G1959" s="30">
        <v>0.97016415894952479</v>
      </c>
      <c r="H1959" s="30">
        <v>3.1147170857981802E-2</v>
      </c>
      <c r="I1959" s="30">
        <v>0.11291989394857571</v>
      </c>
      <c r="J1959" s="30">
        <v>1.2706298620573972E-3</v>
      </c>
      <c r="K1959" s="28">
        <v>675.94</v>
      </c>
      <c r="L1959" s="33">
        <v>70.362499999999997</v>
      </c>
      <c r="M1959" s="28">
        <v>688.54837659968177</v>
      </c>
      <c r="N1959" s="33">
        <v>16.053964117838575</v>
      </c>
      <c r="O1959" s="28">
        <v>689.68313689730985</v>
      </c>
      <c r="P1959" s="33">
        <v>7.3599276700044811</v>
      </c>
      <c r="Q1959" s="31">
        <f t="shared" si="195"/>
        <v>-2.0331888773130524</v>
      </c>
      <c r="R1959" s="31">
        <f t="shared" si="196"/>
        <v>21.353780206447301</v>
      </c>
      <c r="S1959" s="92">
        <f t="shared" si="190"/>
        <v>-2.0331888773130524</v>
      </c>
      <c r="T1959" s="32">
        <f t="shared" si="197"/>
        <v>689.68313689730985</v>
      </c>
      <c r="U1959" s="32">
        <f t="shared" si="198"/>
        <v>7.3599276700044811</v>
      </c>
    </row>
    <row r="1960" spans="1:21">
      <c r="A1960" s="6" t="s">
        <v>3521</v>
      </c>
      <c r="B1960" s="28">
        <v>224.17384523853093</v>
      </c>
      <c r="C1960" s="28">
        <v>314.28280512934862</v>
      </c>
      <c r="D1960" s="38">
        <v>0.71328701914273751</v>
      </c>
      <c r="E1960" s="30">
        <v>7.1895420963423662E-2</v>
      </c>
      <c r="F1960" s="30">
        <v>2.12318610106915E-3</v>
      </c>
      <c r="G1960" s="30">
        <v>1.8027921273616443</v>
      </c>
      <c r="H1960" s="30">
        <v>5.2725700464423361E-2</v>
      </c>
      <c r="I1960" s="30">
        <v>0.18072222584089834</v>
      </c>
      <c r="J1960" s="30">
        <v>2.1528043570118068E-3</v>
      </c>
      <c r="K1960" s="28">
        <v>983.33500000000004</v>
      </c>
      <c r="L1960" s="33">
        <v>60.344999999999914</v>
      </c>
      <c r="M1960" s="28">
        <v>1046.4701311495039</v>
      </c>
      <c r="N1960" s="33">
        <v>19.103485713676832</v>
      </c>
      <c r="O1960" s="28">
        <v>1070.9189817578601</v>
      </c>
      <c r="P1960" s="33">
        <v>11.753724638359131</v>
      </c>
      <c r="Q1960" s="31">
        <f t="shared" si="195"/>
        <v>-8.9068305061713602</v>
      </c>
      <c r="R1960" s="31">
        <f t="shared" si="196"/>
        <v>13.578812296621859</v>
      </c>
      <c r="S1960" s="92">
        <f t="shared" si="190"/>
        <v>-8.9068305061713602</v>
      </c>
      <c r="T1960" s="32">
        <f t="shared" si="197"/>
        <v>983.33500000000004</v>
      </c>
      <c r="U1960" s="32">
        <f t="shared" si="198"/>
        <v>11.753724638359131</v>
      </c>
    </row>
    <row r="1961" spans="1:21">
      <c r="A1961" s="6" t="s">
        <v>3522</v>
      </c>
      <c r="B1961" s="28">
        <v>182.52814697916</v>
      </c>
      <c r="C1961" s="28">
        <v>177.34947471413696</v>
      </c>
      <c r="D1961" s="38">
        <v>1.0292003811873158</v>
      </c>
      <c r="E1961" s="30">
        <v>6.469195615945951E-2</v>
      </c>
      <c r="F1961" s="30">
        <v>2.5689595140280714E-3</v>
      </c>
      <c r="G1961" s="30">
        <v>1.2528061000287511</v>
      </c>
      <c r="H1961" s="30">
        <v>5.0399916469093357E-2</v>
      </c>
      <c r="I1961" s="30">
        <v>0.13923484963315572</v>
      </c>
      <c r="J1961" s="30">
        <v>1.7371282452547116E-3</v>
      </c>
      <c r="K1961" s="28">
        <v>764.82</v>
      </c>
      <c r="L1961" s="33">
        <v>87.954999999999998</v>
      </c>
      <c r="M1961" s="28">
        <v>824.67035054288476</v>
      </c>
      <c r="N1961" s="33">
        <v>22.720003075729494</v>
      </c>
      <c r="O1961" s="28">
        <v>840.3342628777342</v>
      </c>
      <c r="P1961" s="33">
        <v>9.8296298071480805</v>
      </c>
      <c r="Q1961" s="31">
        <f t="shared" si="195"/>
        <v>-9.8734686433061611</v>
      </c>
      <c r="R1961" s="31">
        <f t="shared" si="196"/>
        <v>25.401488453931087</v>
      </c>
      <c r="S1961" s="92">
        <f t="shared" si="190"/>
        <v>-9.8734686433061611</v>
      </c>
      <c r="T1961" s="32">
        <f t="shared" si="197"/>
        <v>840.3342628777342</v>
      </c>
      <c r="U1961" s="32">
        <f t="shared" si="198"/>
        <v>9.8296298071480805</v>
      </c>
    </row>
    <row r="1962" spans="1:21">
      <c r="A1962" s="6" t="s">
        <v>3523</v>
      </c>
      <c r="B1962" s="28">
        <v>153.95127665107503</v>
      </c>
      <c r="C1962" s="28">
        <v>147.37487721101198</v>
      </c>
      <c r="D1962" s="38">
        <v>1.0446236126843176</v>
      </c>
      <c r="E1962" s="30">
        <v>6.9669961595106703E-2</v>
      </c>
      <c r="F1962" s="30">
        <v>2.6291079288017221E-3</v>
      </c>
      <c r="G1962" s="30">
        <v>1.8181032010699369</v>
      </c>
      <c r="H1962" s="30">
        <v>6.6393057894910124E-2</v>
      </c>
      <c r="I1962" s="30">
        <v>0.18869275815068326</v>
      </c>
      <c r="J1962" s="30">
        <v>2.396715364699503E-3</v>
      </c>
      <c r="K1962" s="28">
        <v>920.37</v>
      </c>
      <c r="L1962" s="33">
        <v>77.78</v>
      </c>
      <c r="M1962" s="28">
        <v>1052.0018631295382</v>
      </c>
      <c r="N1962" s="33">
        <v>23.926328439423628</v>
      </c>
      <c r="O1962" s="28">
        <v>1114.2896421777989</v>
      </c>
      <c r="P1962" s="33">
        <v>12.997673913834774</v>
      </c>
      <c r="Q1962" s="31">
        <f t="shared" si="195"/>
        <v>-21.069748272738021</v>
      </c>
      <c r="R1962" s="31">
        <f t="shared" si="196"/>
        <v>20.65708986226462</v>
      </c>
      <c r="S1962" s="92">
        <f t="shared" si="190"/>
        <v>-21.069748272738021</v>
      </c>
      <c r="T1962" s="32">
        <f t="shared" si="197"/>
        <v>920.37</v>
      </c>
      <c r="U1962" s="32">
        <f t="shared" si="198"/>
        <v>12.997673913834774</v>
      </c>
    </row>
    <row r="1963" spans="1:21">
      <c r="A1963" s="6" t="s">
        <v>3524</v>
      </c>
      <c r="B1963" s="28">
        <v>112.15996339462183</v>
      </c>
      <c r="C1963" s="28">
        <v>364.35638956890182</v>
      </c>
      <c r="D1963" s="38">
        <v>0.30783037324342505</v>
      </c>
      <c r="E1963" s="30">
        <v>0.17735597592861035</v>
      </c>
      <c r="F1963" s="30">
        <v>4.2710312517703387E-3</v>
      </c>
      <c r="G1963" s="30">
        <v>14.162875162486136</v>
      </c>
      <c r="H1963" s="30">
        <v>0.37481344693005458</v>
      </c>
      <c r="I1963" s="30">
        <v>0.57156801326430096</v>
      </c>
      <c r="J1963" s="30">
        <v>7.3604717117508366E-3</v>
      </c>
      <c r="K1963" s="28">
        <v>2628.085</v>
      </c>
      <c r="L1963" s="33">
        <v>39.815000000000055</v>
      </c>
      <c r="M1963" s="28">
        <v>2760.6742313546597</v>
      </c>
      <c r="N1963" s="33">
        <v>25.104524203990195</v>
      </c>
      <c r="O1963" s="28">
        <v>2914.2553135853195</v>
      </c>
      <c r="P1963" s="33">
        <v>30.192136622966245</v>
      </c>
      <c r="Q1963" s="31">
        <f t="shared" si="195"/>
        <v>-10.888929147471238</v>
      </c>
      <c r="R1963" s="31">
        <f t="shared" si="196"/>
        <v>4.070392219021203</v>
      </c>
      <c r="S1963" s="92" t="str">
        <f t="shared" si="190"/>
        <v>X</v>
      </c>
      <c r="T1963" s="32">
        <f t="shared" si="197"/>
        <v>2628.085</v>
      </c>
      <c r="U1963" s="32">
        <f t="shared" si="198"/>
        <v>39.815000000000055</v>
      </c>
    </row>
    <row r="1964" spans="1:21">
      <c r="A1964" s="6" t="s">
        <v>3525</v>
      </c>
      <c r="B1964" s="28">
        <v>82.271754894632309</v>
      </c>
      <c r="C1964" s="28">
        <v>234.84789578867603</v>
      </c>
      <c r="D1964" s="38">
        <v>0.35031931888656637</v>
      </c>
      <c r="E1964" s="30">
        <v>0.10837582236701836</v>
      </c>
      <c r="F1964" s="30">
        <v>3.2495028083297803E-3</v>
      </c>
      <c r="G1964" s="30">
        <v>5.2266342608254401</v>
      </c>
      <c r="H1964" s="30">
        <v>0.15480381996289103</v>
      </c>
      <c r="I1964" s="30">
        <v>0.34655810514093371</v>
      </c>
      <c r="J1964" s="30">
        <v>4.3809666333101795E-3</v>
      </c>
      <c r="K1964" s="28">
        <v>1772.53</v>
      </c>
      <c r="L1964" s="33">
        <v>55.555000000000064</v>
      </c>
      <c r="M1964" s="28">
        <v>1856.9690204140952</v>
      </c>
      <c r="N1964" s="33">
        <v>25.249206236940722</v>
      </c>
      <c r="O1964" s="28">
        <v>1918.1420471299243</v>
      </c>
      <c r="P1964" s="33">
        <v>20.97319452787417</v>
      </c>
      <c r="Q1964" s="31">
        <f t="shared" si="195"/>
        <v>-8.2149270889589676</v>
      </c>
      <c r="R1964" s="31">
        <f t="shared" si="196"/>
        <v>7.1843264466191643</v>
      </c>
      <c r="S1964" s="92">
        <f t="shared" si="190"/>
        <v>-8.2149270889589676</v>
      </c>
      <c r="T1964" s="32">
        <f t="shared" si="197"/>
        <v>1772.53</v>
      </c>
      <c r="U1964" s="32">
        <f t="shared" si="198"/>
        <v>55.555000000000064</v>
      </c>
    </row>
    <row r="1965" spans="1:21">
      <c r="A1965" s="6" t="s">
        <v>3526</v>
      </c>
      <c r="B1965" s="28">
        <v>57.16544468042494</v>
      </c>
      <c r="C1965" s="28">
        <v>154.05642194498355</v>
      </c>
      <c r="D1965" s="38">
        <v>0.3710682356418728</v>
      </c>
      <c r="E1965" s="30">
        <v>6.7992951520662551E-2</v>
      </c>
      <c r="F1965" s="30">
        <v>3.4569557054299981E-3</v>
      </c>
      <c r="G1965" s="30">
        <v>1.2450956360089844</v>
      </c>
      <c r="H1965" s="30">
        <v>5.98544630878644E-2</v>
      </c>
      <c r="I1965" s="30">
        <v>0.13223033663457268</v>
      </c>
      <c r="J1965" s="30">
        <v>1.8739295090056309E-3</v>
      </c>
      <c r="K1965" s="28">
        <v>877.77499999999998</v>
      </c>
      <c r="L1965" s="33">
        <v>105.55500000000001</v>
      </c>
      <c r="M1965" s="28">
        <v>821.18913524440256</v>
      </c>
      <c r="N1965" s="33">
        <v>27.076624944399953</v>
      </c>
      <c r="O1965" s="28">
        <v>800.57654584762236</v>
      </c>
      <c r="P1965" s="33">
        <v>10.669327964970478</v>
      </c>
      <c r="Q1965" s="31">
        <f t="shared" si="195"/>
        <v>8.7947884312469142</v>
      </c>
      <c r="R1965" s="31">
        <f t="shared" si="196"/>
        <v>22.069681200978703</v>
      </c>
      <c r="S1965" s="92">
        <f t="shared" si="190"/>
        <v>8.7947884312469142</v>
      </c>
      <c r="T1965" s="32">
        <f t="shared" si="197"/>
        <v>800.57654584762236</v>
      </c>
      <c r="U1965" s="32">
        <f t="shared" si="198"/>
        <v>10.669327964970478</v>
      </c>
    </row>
    <row r="1966" spans="1:21">
      <c r="A1966" s="6" t="s">
        <v>3527</v>
      </c>
      <c r="B1966" s="28">
        <v>75.776515219887841</v>
      </c>
      <c r="C1966" s="28">
        <v>105.59713971746748</v>
      </c>
      <c r="D1966" s="38">
        <v>0.71760007347389521</v>
      </c>
      <c r="E1966" s="30">
        <v>7.7509806859780275E-2</v>
      </c>
      <c r="F1966" s="30">
        <v>3.4266852070611461E-3</v>
      </c>
      <c r="G1966" s="30">
        <v>1.9645021035761043</v>
      </c>
      <c r="H1966" s="30">
        <v>8.2891722293034889E-2</v>
      </c>
      <c r="I1966" s="30">
        <v>0.18550260626249607</v>
      </c>
      <c r="J1966" s="30">
        <v>2.743634593211931E-3</v>
      </c>
      <c r="K1966" s="28">
        <v>1144.45</v>
      </c>
      <c r="L1966" s="33">
        <v>88.4224999999999</v>
      </c>
      <c r="M1966" s="28">
        <v>1103.4259976177791</v>
      </c>
      <c r="N1966" s="33">
        <v>28.398966327340872</v>
      </c>
      <c r="O1966" s="28">
        <v>1096.9658338174006</v>
      </c>
      <c r="P1966" s="33">
        <v>14.919103877016596</v>
      </c>
      <c r="Q1966" s="31">
        <f t="shared" si="195"/>
        <v>4.1490817582768518</v>
      </c>
      <c r="R1966" s="31">
        <f t="shared" si="196"/>
        <v>15.038989322571766</v>
      </c>
      <c r="S1966" s="92">
        <f t="shared" si="190"/>
        <v>4.1490817582768518</v>
      </c>
      <c r="T1966" s="32">
        <f t="shared" si="197"/>
        <v>1144.45</v>
      </c>
      <c r="U1966" s="32">
        <f t="shared" si="198"/>
        <v>88.4224999999999</v>
      </c>
    </row>
    <row r="1967" spans="1:21">
      <c r="A1967" s="6" t="s">
        <v>3528</v>
      </c>
      <c r="B1967" s="28">
        <v>208.24014545711543</v>
      </c>
      <c r="C1967" s="28">
        <v>165.08862965182092</v>
      </c>
      <c r="D1967" s="38">
        <v>1.26138393598822</v>
      </c>
      <c r="E1967" s="30">
        <v>7.6675613504587806E-2</v>
      </c>
      <c r="F1967" s="30">
        <v>2.9237829614889542E-3</v>
      </c>
      <c r="G1967" s="30">
        <v>1.8948893835199143</v>
      </c>
      <c r="H1967" s="30">
        <v>7.1181494484019878E-2</v>
      </c>
      <c r="I1967" s="30">
        <v>0.17832417458532124</v>
      </c>
      <c r="J1967" s="30">
        <v>2.0149399284618355E-3</v>
      </c>
      <c r="K1967" s="28">
        <v>1122.2249999999999</v>
      </c>
      <c r="L1967" s="33">
        <v>75.924999999999997</v>
      </c>
      <c r="M1967" s="28">
        <v>1079.2982695869418</v>
      </c>
      <c r="N1967" s="33">
        <v>24.971957510339166</v>
      </c>
      <c r="O1967" s="28">
        <v>1057.8129767675866</v>
      </c>
      <c r="P1967" s="33">
        <v>11.023409577516986</v>
      </c>
      <c r="Q1967" s="31">
        <f t="shared" si="195"/>
        <v>5.7396710314253641</v>
      </c>
      <c r="R1967" s="31">
        <f t="shared" si="196"/>
        <v>12.904923706098471</v>
      </c>
      <c r="S1967" s="92">
        <f t="shared" si="190"/>
        <v>5.7396710314253641</v>
      </c>
      <c r="T1967" s="32">
        <f t="shared" si="197"/>
        <v>1122.2249999999999</v>
      </c>
      <c r="U1967" s="32">
        <f t="shared" si="198"/>
        <v>75.924999999999997</v>
      </c>
    </row>
    <row r="1968" spans="1:21">
      <c r="A1968" s="6" t="s">
        <v>3529</v>
      </c>
      <c r="B1968" s="28">
        <v>186.86806254778941</v>
      </c>
      <c r="C1968" s="28">
        <v>589.51501362771353</v>
      </c>
      <c r="D1968" s="38">
        <v>0.31698609573631492</v>
      </c>
      <c r="E1968" s="30">
        <v>9.8922557249896473E-2</v>
      </c>
      <c r="F1968" s="30">
        <v>2.3349577131602873E-3</v>
      </c>
      <c r="G1968" s="30">
        <v>4.2113693315252831</v>
      </c>
      <c r="H1968" s="30">
        <v>0.10158527823625083</v>
      </c>
      <c r="I1968" s="30">
        <v>0.30668530755363194</v>
      </c>
      <c r="J1968" s="30">
        <v>3.7079555485819453E-3</v>
      </c>
      <c r="K1968" s="28">
        <v>1605.5550000000001</v>
      </c>
      <c r="L1968" s="33">
        <v>44.13250000000005</v>
      </c>
      <c r="M1968" s="28">
        <v>1676.2376491650559</v>
      </c>
      <c r="N1968" s="33">
        <v>19.795380260532625</v>
      </c>
      <c r="O1968" s="28">
        <v>1724.3747366151538</v>
      </c>
      <c r="P1968" s="33">
        <v>18.292913570147675</v>
      </c>
      <c r="Q1968" s="31">
        <f t="shared" si="195"/>
        <v>-7.4005397893659008</v>
      </c>
      <c r="R1968" s="31">
        <f t="shared" si="196"/>
        <v>6.3287808934551038</v>
      </c>
      <c r="S1968" s="92">
        <f t="shared" si="190"/>
        <v>-7.4005397893659008</v>
      </c>
      <c r="T1968" s="32">
        <f t="shared" si="197"/>
        <v>1605.5550000000001</v>
      </c>
      <c r="U1968" s="32">
        <f t="shared" si="198"/>
        <v>44.13250000000005</v>
      </c>
    </row>
    <row r="1969" spans="1:21">
      <c r="A1969" s="6" t="s">
        <v>3530</v>
      </c>
      <c r="B1969" s="28">
        <v>140.41265621108056</v>
      </c>
      <c r="C1969" s="28">
        <v>208.05991800859118</v>
      </c>
      <c r="D1969" s="38">
        <v>0.67486644018230679</v>
      </c>
      <c r="E1969" s="30">
        <v>7.2607785832232929E-2</v>
      </c>
      <c r="F1969" s="30">
        <v>2.2575646110023326E-3</v>
      </c>
      <c r="G1969" s="30">
        <v>1.7828189727762875</v>
      </c>
      <c r="H1969" s="30">
        <v>5.168162761033545E-2</v>
      </c>
      <c r="I1969" s="30">
        <v>0.17755147522809858</v>
      </c>
      <c r="J1969" s="30">
        <v>2.013299292056717E-3</v>
      </c>
      <c r="K1969" s="28">
        <v>1002.775</v>
      </c>
      <c r="L1969" s="33">
        <v>62.967500000000086</v>
      </c>
      <c r="M1969" s="28">
        <v>1039.2084407949003</v>
      </c>
      <c r="N1969" s="33">
        <v>18.85953912078304</v>
      </c>
      <c r="O1969" s="28">
        <v>1053.5842813575214</v>
      </c>
      <c r="P1969" s="33">
        <v>11.021661497149466</v>
      </c>
      <c r="Q1969" s="31">
        <f t="shared" si="195"/>
        <v>-5.0668675782225669</v>
      </c>
      <c r="R1969" s="31">
        <f t="shared" si="196"/>
        <v>13.376835177604441</v>
      </c>
      <c r="S1969" s="92">
        <f t="shared" si="190"/>
        <v>-5.0668675782225669</v>
      </c>
      <c r="T1969" s="32">
        <f t="shared" si="197"/>
        <v>1002.775</v>
      </c>
      <c r="U1969" s="32">
        <f t="shared" si="198"/>
        <v>62.967500000000086</v>
      </c>
    </row>
    <row r="1970" spans="1:21">
      <c r="A1970" s="6" t="s">
        <v>3531</v>
      </c>
      <c r="B1970" s="28">
        <v>239.84380688498123</v>
      </c>
      <c r="C1970" s="28">
        <v>623.91279440101698</v>
      </c>
      <c r="D1970" s="38">
        <v>0.3844187986483617</v>
      </c>
      <c r="E1970" s="30">
        <v>6.0161449561177284E-2</v>
      </c>
      <c r="F1970" s="30">
        <v>1.7716627389619997E-3</v>
      </c>
      <c r="G1970" s="30">
        <v>0.82611637019118478</v>
      </c>
      <c r="H1970" s="30">
        <v>2.4193285164545417E-2</v>
      </c>
      <c r="I1970" s="30">
        <v>9.9039912528077659E-2</v>
      </c>
      <c r="J1970" s="30">
        <v>1.0954964087375933E-3</v>
      </c>
      <c r="K1970" s="28">
        <v>609.28</v>
      </c>
      <c r="L1970" s="33">
        <v>64.802499999999995</v>
      </c>
      <c r="M1970" s="28">
        <v>611.45505377483198</v>
      </c>
      <c r="N1970" s="33">
        <v>13.453079756711702</v>
      </c>
      <c r="O1970" s="28">
        <v>608.77996386167297</v>
      </c>
      <c r="P1970" s="33">
        <v>6.4256319029826727</v>
      </c>
      <c r="Q1970" s="31">
        <f t="shared" si="195"/>
        <v>8.2070006947054797E-2</v>
      </c>
      <c r="R1970" s="31">
        <f t="shared" si="196"/>
        <v>21.358774555060613</v>
      </c>
      <c r="S1970" s="92">
        <f t="shared" si="190"/>
        <v>8.2070006947054797E-2</v>
      </c>
      <c r="T1970" s="32">
        <f t="shared" si="197"/>
        <v>608.77996386167297</v>
      </c>
      <c r="U1970" s="32">
        <f t="shared" si="198"/>
        <v>6.4256319029826727</v>
      </c>
    </row>
    <row r="1971" spans="1:21">
      <c r="A1971" s="6" t="s">
        <v>3532</v>
      </c>
      <c r="B1971" s="28">
        <v>143.30281606349172</v>
      </c>
      <c r="C1971" s="28">
        <v>590.66987690494466</v>
      </c>
      <c r="D1971" s="38">
        <v>0.24261067250353985</v>
      </c>
      <c r="E1971" s="30">
        <v>6.1737244707732536E-2</v>
      </c>
      <c r="F1971" s="30">
        <v>1.9533252856151059E-3</v>
      </c>
      <c r="G1971" s="30">
        <v>0.9384258479861689</v>
      </c>
      <c r="H1971" s="30">
        <v>2.8965579710503717E-2</v>
      </c>
      <c r="I1971" s="30">
        <v>0.10975563703397194</v>
      </c>
      <c r="J1971" s="30">
        <v>1.2698149287897914E-3</v>
      </c>
      <c r="K1971" s="28">
        <v>664.83</v>
      </c>
      <c r="L1971" s="33">
        <v>68.510000000000005</v>
      </c>
      <c r="M1971" s="28">
        <v>672.05790235383631</v>
      </c>
      <c r="N1971" s="33">
        <v>15.173831976115082</v>
      </c>
      <c r="O1971" s="28">
        <v>671.32856903873517</v>
      </c>
      <c r="P1971" s="33">
        <v>7.376179282058672</v>
      </c>
      <c r="Q1971" s="31">
        <f t="shared" si="195"/>
        <v>-0.97747830855032802</v>
      </c>
      <c r="R1971" s="31">
        <f t="shared" si="196"/>
        <v>20.929198779921308</v>
      </c>
      <c r="S1971" s="92">
        <f t="shared" si="190"/>
        <v>-0.97747830855032802</v>
      </c>
      <c r="T1971" s="32">
        <f t="shared" si="197"/>
        <v>671.32856903873517</v>
      </c>
      <c r="U1971" s="32">
        <f t="shared" si="198"/>
        <v>7.376179282058672</v>
      </c>
    </row>
    <row r="1972" spans="1:21">
      <c r="A1972" s="6" t="s">
        <v>3533</v>
      </c>
      <c r="B1972" s="28">
        <v>78.513876880259389</v>
      </c>
      <c r="C1972" s="28">
        <v>184.06292497073824</v>
      </c>
      <c r="D1972" s="38">
        <v>0.42655997612089064</v>
      </c>
      <c r="E1972" s="30">
        <v>0.1944051912071188</v>
      </c>
      <c r="F1972" s="30">
        <v>5.1478429145866214E-3</v>
      </c>
      <c r="G1972" s="30">
        <v>14.805431025923342</v>
      </c>
      <c r="H1972" s="30">
        <v>0.3947874802335623</v>
      </c>
      <c r="I1972" s="30">
        <v>0.54785058442755608</v>
      </c>
      <c r="J1972" s="30">
        <v>5.7872204262303141E-3</v>
      </c>
      <c r="K1972" s="28">
        <v>2779.94</v>
      </c>
      <c r="L1972" s="33">
        <v>48.914999999999999</v>
      </c>
      <c r="M1972" s="28">
        <v>2802.8162834819841</v>
      </c>
      <c r="N1972" s="33">
        <v>25.367477361253805</v>
      </c>
      <c r="O1972" s="28">
        <v>2816.2272285021254</v>
      </c>
      <c r="P1972" s="33">
        <v>24.102451520283921</v>
      </c>
      <c r="Q1972" s="31">
        <f t="shared" si="195"/>
        <v>-1.3053241617489997</v>
      </c>
      <c r="R1972" s="31">
        <f t="shared" si="196"/>
        <v>3.964419504914849</v>
      </c>
      <c r="S1972" s="92">
        <f t="shared" si="190"/>
        <v>-1.3053241617489997</v>
      </c>
      <c r="T1972" s="32">
        <f t="shared" si="197"/>
        <v>2779.94</v>
      </c>
      <c r="U1972" s="32">
        <f t="shared" si="198"/>
        <v>48.914999999999999</v>
      </c>
    </row>
    <row r="1973" spans="1:21">
      <c r="A1973" s="6" t="s">
        <v>3534</v>
      </c>
      <c r="B1973" s="28">
        <v>327.58884889618895</v>
      </c>
      <c r="C1973" s="28">
        <v>569.47914694471524</v>
      </c>
      <c r="D1973" s="38">
        <v>0.5752429226842104</v>
      </c>
      <c r="E1973" s="30">
        <v>5.882747326110125E-2</v>
      </c>
      <c r="F1973" s="30">
        <v>2.0455210727858787E-3</v>
      </c>
      <c r="G1973" s="30">
        <v>0.79839264037193314</v>
      </c>
      <c r="H1973" s="30">
        <v>2.6932250418343229E-2</v>
      </c>
      <c r="I1973" s="30">
        <v>9.8101826022085475E-2</v>
      </c>
      <c r="J1973" s="30">
        <v>1.2233396201798874E-3</v>
      </c>
      <c r="K1973" s="28">
        <v>561.14499999999998</v>
      </c>
      <c r="L1973" s="33">
        <v>75.912499999999994</v>
      </c>
      <c r="M1973" s="28">
        <v>595.92149910035471</v>
      </c>
      <c r="N1973" s="33">
        <v>15.20724378141648</v>
      </c>
      <c r="O1973" s="28">
        <v>603.27527163573984</v>
      </c>
      <c r="P1973" s="33">
        <v>7.1816264691539686</v>
      </c>
      <c r="Q1973" s="31">
        <f t="shared" si="195"/>
        <v>-7.5079117938749995</v>
      </c>
      <c r="R1973" s="31">
        <f t="shared" si="196"/>
        <v>29.200051993480592</v>
      </c>
      <c r="S1973" s="92">
        <f t="shared" si="190"/>
        <v>-7.5079117938749995</v>
      </c>
      <c r="T1973" s="32">
        <f t="shared" si="197"/>
        <v>603.27527163573984</v>
      </c>
      <c r="U1973" s="32">
        <f t="shared" si="198"/>
        <v>7.1816264691539686</v>
      </c>
    </row>
    <row r="1974" spans="1:21">
      <c r="A1974" s="6" t="s">
        <v>3535</v>
      </c>
      <c r="B1974" s="28">
        <v>171.48940718561062</v>
      </c>
      <c r="C1974" s="28">
        <v>172.09561624269085</v>
      </c>
      <c r="D1974" s="38">
        <v>0.99647748693246574</v>
      </c>
      <c r="E1974" s="30">
        <v>8.5998468919819965E-2</v>
      </c>
      <c r="F1974" s="30">
        <v>2.6476943577009109E-3</v>
      </c>
      <c r="G1974" s="30">
        <v>2.9348325561848467</v>
      </c>
      <c r="H1974" s="30">
        <v>9.1006157993232153E-2</v>
      </c>
      <c r="I1974" s="30">
        <v>0.24570285742613043</v>
      </c>
      <c r="J1974" s="30">
        <v>2.5615714548027271E-3</v>
      </c>
      <c r="K1974" s="28">
        <v>1338.885</v>
      </c>
      <c r="L1974" s="33">
        <v>60.34</v>
      </c>
      <c r="M1974" s="28">
        <v>1390.941085985884</v>
      </c>
      <c r="N1974" s="33">
        <v>23.488316509660422</v>
      </c>
      <c r="O1974" s="28">
        <v>1416.2766461818821</v>
      </c>
      <c r="P1974" s="33">
        <v>13.25594922675964</v>
      </c>
      <c r="Q1974" s="31">
        <f t="shared" si="195"/>
        <v>-5.7803057157173487</v>
      </c>
      <c r="R1974" s="31">
        <f t="shared" si="196"/>
        <v>9.7379270130798989</v>
      </c>
      <c r="S1974" s="92">
        <f t="shared" si="190"/>
        <v>-5.7803057157173487</v>
      </c>
      <c r="T1974" s="32">
        <f t="shared" si="197"/>
        <v>1338.885</v>
      </c>
      <c r="U1974" s="32">
        <f t="shared" si="198"/>
        <v>60.34</v>
      </c>
    </row>
    <row r="1975" spans="1:21">
      <c r="A1975" s="6" t="s">
        <v>3536</v>
      </c>
      <c r="B1975" s="28">
        <v>119.29740962489034</v>
      </c>
      <c r="C1975" s="28">
        <v>558.2659302081039</v>
      </c>
      <c r="D1975" s="38">
        <v>0.21369279973868374</v>
      </c>
      <c r="E1975" s="30">
        <v>6.987658010037083E-2</v>
      </c>
      <c r="F1975" s="30">
        <v>1.9278374081044443E-3</v>
      </c>
      <c r="G1975" s="30">
        <v>1.5042331362366927</v>
      </c>
      <c r="H1975" s="30">
        <v>3.9692267780671198E-2</v>
      </c>
      <c r="I1975" s="30">
        <v>0.15534841375705261</v>
      </c>
      <c r="J1975" s="30">
        <v>1.4617306076447009E-3</v>
      </c>
      <c r="K1975" s="28">
        <v>924.07</v>
      </c>
      <c r="L1975" s="33">
        <v>55.557499999999997</v>
      </c>
      <c r="M1975" s="28">
        <v>932.10392895327971</v>
      </c>
      <c r="N1975" s="33">
        <v>16.095239296817567</v>
      </c>
      <c r="O1975" s="28">
        <v>930.87481332451512</v>
      </c>
      <c r="P1975" s="33">
        <v>8.1559171545943627</v>
      </c>
      <c r="Q1975" s="31">
        <f t="shared" si="195"/>
        <v>-0.73639587093132786</v>
      </c>
      <c r="R1975" s="31">
        <f t="shared" si="196"/>
        <v>12.241015246904119</v>
      </c>
      <c r="S1975" s="92">
        <f t="shared" si="190"/>
        <v>-0.73639587093132786</v>
      </c>
      <c r="T1975" s="32">
        <f t="shared" si="197"/>
        <v>930.87481332451512</v>
      </c>
      <c r="U1975" s="32">
        <f t="shared" si="198"/>
        <v>8.1559171545943627</v>
      </c>
    </row>
    <row r="1976" spans="1:21">
      <c r="A1976" s="6" t="s">
        <v>3537</v>
      </c>
      <c r="B1976" s="28">
        <v>191.13150832460883</v>
      </c>
      <c r="C1976" s="28">
        <v>389.191397686816</v>
      </c>
      <c r="D1976" s="38">
        <v>0.49109900542666457</v>
      </c>
      <c r="E1976" s="30">
        <v>0.10219856497252978</v>
      </c>
      <c r="F1976" s="30">
        <v>2.5234694917338619E-3</v>
      </c>
      <c r="G1976" s="30">
        <v>4.4797619906057768</v>
      </c>
      <c r="H1976" s="30">
        <v>0.1151596719632952</v>
      </c>
      <c r="I1976" s="30">
        <v>0.31452834190372436</v>
      </c>
      <c r="J1976" s="30">
        <v>3.0500504579730266E-3</v>
      </c>
      <c r="K1976" s="28">
        <v>1664.81</v>
      </c>
      <c r="L1976" s="33">
        <v>45.680000000000064</v>
      </c>
      <c r="M1976" s="28">
        <v>1727.2291898720646</v>
      </c>
      <c r="N1976" s="33">
        <v>21.34187548307375</v>
      </c>
      <c r="O1976" s="28">
        <v>1762.9519802220914</v>
      </c>
      <c r="P1976" s="33">
        <v>14.9573981676931</v>
      </c>
      <c r="Q1976" s="31">
        <f t="shared" si="195"/>
        <v>-5.8950859390616062</v>
      </c>
      <c r="R1976" s="31">
        <f t="shared" si="196"/>
        <v>6.0826864985572433</v>
      </c>
      <c r="S1976" s="92">
        <f t="shared" si="190"/>
        <v>-5.8950859390616062</v>
      </c>
      <c r="T1976" s="32">
        <f t="shared" si="197"/>
        <v>1664.81</v>
      </c>
      <c r="U1976" s="32">
        <f t="shared" si="198"/>
        <v>45.680000000000064</v>
      </c>
    </row>
    <row r="1977" spans="1:21">
      <c r="A1977" s="6" t="s">
        <v>3538</v>
      </c>
      <c r="B1977" s="28">
        <v>226.07967251675345</v>
      </c>
      <c r="C1977" s="28">
        <v>402.75639303458928</v>
      </c>
      <c r="D1977" s="38">
        <v>0.56133105874085387</v>
      </c>
      <c r="E1977" s="30">
        <v>0.23479365078144629</v>
      </c>
      <c r="F1977" s="30">
        <v>5.6214573323604055E-3</v>
      </c>
      <c r="G1977" s="30">
        <v>22.147264148870793</v>
      </c>
      <c r="H1977" s="30">
        <v>0.56534013063697275</v>
      </c>
      <c r="I1977" s="30">
        <v>0.67712699435284496</v>
      </c>
      <c r="J1977" s="30">
        <v>7.6325132976284129E-3</v>
      </c>
      <c r="K1977" s="28">
        <v>3084.88</v>
      </c>
      <c r="L1977" s="33">
        <v>39.045000000000073</v>
      </c>
      <c r="M1977" s="28">
        <v>3190.2082492096069</v>
      </c>
      <c r="N1977" s="33">
        <v>24.804269108741892</v>
      </c>
      <c r="O1977" s="28">
        <v>3333.3260730222951</v>
      </c>
      <c r="P1977" s="33">
        <v>29.337481189645359</v>
      </c>
      <c r="Q1977" s="31">
        <f t="shared" si="195"/>
        <v>-8.0536705811018461</v>
      </c>
      <c r="R1977" s="31">
        <f t="shared" si="196"/>
        <v>3.3315539215219894</v>
      </c>
      <c r="S1977" s="92">
        <f t="shared" si="190"/>
        <v>-8.0536705811018461</v>
      </c>
      <c r="T1977" s="32">
        <f t="shared" si="197"/>
        <v>3084.88</v>
      </c>
      <c r="U1977" s="32">
        <f t="shared" si="198"/>
        <v>39.045000000000073</v>
      </c>
    </row>
    <row r="1978" spans="1:21">
      <c r="A1978" s="6" t="s">
        <v>3539</v>
      </c>
      <c r="B1978" s="28">
        <v>231.27618209828142</v>
      </c>
      <c r="C1978" s="28">
        <v>313.73914146714498</v>
      </c>
      <c r="D1978" s="38">
        <v>0.737160754047964</v>
      </c>
      <c r="E1978" s="30">
        <v>9.8056453279007555E-2</v>
      </c>
      <c r="F1978" s="30">
        <v>2.8304276690479316E-3</v>
      </c>
      <c r="G1978" s="30">
        <v>3.9622700015743972</v>
      </c>
      <c r="H1978" s="30">
        <v>0.11776874874573116</v>
      </c>
      <c r="I1978" s="30">
        <v>0.28967262295114127</v>
      </c>
      <c r="J1978" s="30">
        <v>3.0494761903322146E-3</v>
      </c>
      <c r="K1978" s="28">
        <v>1587.35</v>
      </c>
      <c r="L1978" s="33">
        <v>54.007499999999936</v>
      </c>
      <c r="M1978" s="28">
        <v>1626.5048460673668</v>
      </c>
      <c r="N1978" s="33">
        <v>24.102447136988417</v>
      </c>
      <c r="O1978" s="28">
        <v>1639.8930250300743</v>
      </c>
      <c r="P1978" s="33">
        <v>15.242801039682263</v>
      </c>
      <c r="Q1978" s="31">
        <f t="shared" si="195"/>
        <v>-3.3101096185513157</v>
      </c>
      <c r="R1978" s="31">
        <f t="shared" si="196"/>
        <v>7.2875987303741452</v>
      </c>
      <c r="S1978" s="92">
        <f t="shared" si="190"/>
        <v>-3.3101096185513157</v>
      </c>
      <c r="T1978" s="32">
        <f t="shared" si="197"/>
        <v>1587.35</v>
      </c>
      <c r="U1978" s="32">
        <f t="shared" si="198"/>
        <v>54.007499999999936</v>
      </c>
    </row>
    <row r="1979" spans="1:21">
      <c r="A1979" s="6" t="s">
        <v>3540</v>
      </c>
      <c r="B1979" s="28">
        <v>52.726153324232484</v>
      </c>
      <c r="C1979" s="28">
        <v>207.22403558078179</v>
      </c>
      <c r="D1979" s="38">
        <v>0.25444033640430835</v>
      </c>
      <c r="E1979" s="30">
        <v>8.0947973810215124E-2</v>
      </c>
      <c r="F1979" s="30">
        <v>3.1962969699490386E-3</v>
      </c>
      <c r="G1979" s="30">
        <v>2.0893676974395268</v>
      </c>
      <c r="H1979" s="30">
        <v>8.6481037576171968E-2</v>
      </c>
      <c r="I1979" s="30">
        <v>0.1858001718913439</v>
      </c>
      <c r="J1979" s="30">
        <v>2.5476909612281661E-3</v>
      </c>
      <c r="K1979" s="28">
        <v>1220.3699999999999</v>
      </c>
      <c r="L1979" s="28">
        <v>77.775000000000006</v>
      </c>
      <c r="M1979" s="28">
        <v>1145.3180091486074</v>
      </c>
      <c r="N1979" s="33">
        <v>28.431166548725741</v>
      </c>
      <c r="O1979" s="28">
        <v>1098.583705071678</v>
      </c>
      <c r="P1979" s="33">
        <v>13.85013833190078</v>
      </c>
      <c r="Q1979" s="31">
        <f t="shared" si="195"/>
        <v>9.9794566343258122</v>
      </c>
      <c r="R1979" s="31">
        <f t="shared" si="196"/>
        <v>11.696494596541546</v>
      </c>
      <c r="S1979" s="92">
        <f t="shared" si="190"/>
        <v>9.9794566343258122</v>
      </c>
      <c r="T1979" s="32">
        <f t="shared" si="197"/>
        <v>1220.3699999999999</v>
      </c>
      <c r="U1979" s="32">
        <f t="shared" si="198"/>
        <v>77.775000000000006</v>
      </c>
    </row>
    <row r="1980" spans="1:21">
      <c r="A1980" s="6" t="s">
        <v>3541</v>
      </c>
      <c r="B1980" s="28">
        <v>358.33527594333793</v>
      </c>
      <c r="C1980" s="28">
        <v>326.33932895924681</v>
      </c>
      <c r="D1980" s="38">
        <v>1.0980450229095333</v>
      </c>
      <c r="E1980" s="30">
        <v>5.7265117178680484E-2</v>
      </c>
      <c r="F1980" s="30">
        <v>2.2631774318088685E-3</v>
      </c>
      <c r="G1980" s="30">
        <v>0.73054256767302606</v>
      </c>
      <c r="H1980" s="30">
        <v>2.8585926094057749E-2</v>
      </c>
      <c r="I1980" s="30">
        <v>9.3127244055486377E-2</v>
      </c>
      <c r="J1980" s="30">
        <v>1.6162634220556369E-3</v>
      </c>
      <c r="K1980" s="28">
        <v>501.89</v>
      </c>
      <c r="L1980" s="33">
        <v>87.027500000000003</v>
      </c>
      <c r="M1980" s="28">
        <v>556.87158681289634</v>
      </c>
      <c r="N1980" s="33">
        <v>16.774106499083985</v>
      </c>
      <c r="O1980" s="28">
        <v>574.00560625025275</v>
      </c>
      <c r="P1980" s="33">
        <v>9.5314713774278061</v>
      </c>
      <c r="Q1980" s="31">
        <f t="shared" si="195"/>
        <v>-14.368807158989583</v>
      </c>
      <c r="R1980" s="31">
        <f t="shared" si="196"/>
        <v>39.844448494106906</v>
      </c>
      <c r="S1980" s="92">
        <f t="shared" si="190"/>
        <v>-14.368807158989583</v>
      </c>
      <c r="T1980" s="32">
        <f t="shared" si="197"/>
        <v>574.00560625025275</v>
      </c>
      <c r="U1980" s="32">
        <f t="shared" si="198"/>
        <v>9.5314713774278061</v>
      </c>
    </row>
    <row r="1981" spans="1:21">
      <c r="A1981" s="6" t="s">
        <v>3542</v>
      </c>
      <c r="B1981" s="28">
        <v>76.139294972747095</v>
      </c>
      <c r="C1981" s="28">
        <v>337.9195970745717</v>
      </c>
      <c r="D1981" s="38">
        <v>0.22531778456147</v>
      </c>
      <c r="E1981" s="30">
        <v>6.9815122302972987E-2</v>
      </c>
      <c r="F1981" s="30">
        <v>2.2503249147424339E-3</v>
      </c>
      <c r="G1981" s="30">
        <v>1.5782753614808691</v>
      </c>
      <c r="H1981" s="30">
        <v>4.79744367265236E-2</v>
      </c>
      <c r="I1981" s="30">
        <v>0.16562823964555728</v>
      </c>
      <c r="J1981" s="30">
        <v>3.9242027168831664E-3</v>
      </c>
      <c r="K1981" s="28">
        <v>924.07</v>
      </c>
      <c r="L1981" s="33">
        <v>65.900000000000006</v>
      </c>
      <c r="M1981" s="28">
        <v>961.69031920514658</v>
      </c>
      <c r="N1981" s="33">
        <v>18.8955973413793</v>
      </c>
      <c r="O1981" s="28">
        <v>987.97874724748647</v>
      </c>
      <c r="P1981" s="33">
        <v>21.702572707090098</v>
      </c>
      <c r="Q1981" s="31">
        <f t="shared" si="195"/>
        <v>-6.9160071474548834</v>
      </c>
      <c r="R1981" s="31">
        <f t="shared" si="196"/>
        <v>15.956445836346766</v>
      </c>
      <c r="S1981" s="92">
        <f t="shared" si="190"/>
        <v>-6.9160071474548834</v>
      </c>
      <c r="T1981" s="32">
        <f t="shared" si="197"/>
        <v>987.97874724748647</v>
      </c>
      <c r="U1981" s="32">
        <f t="shared" si="198"/>
        <v>21.702572707090098</v>
      </c>
    </row>
    <row r="1982" spans="1:21">
      <c r="A1982" s="6" t="s">
        <v>3543</v>
      </c>
      <c r="B1982" s="28">
        <v>76.709240302034232</v>
      </c>
      <c r="C1982" s="28">
        <v>466.28502215802479</v>
      </c>
      <c r="D1982" s="38">
        <v>0.16451148258422366</v>
      </c>
      <c r="E1982" s="30">
        <v>6.6330824867235377E-2</v>
      </c>
      <c r="F1982" s="30">
        <v>1.9818842771760067E-3</v>
      </c>
      <c r="G1982" s="30">
        <v>1.3204158261553118</v>
      </c>
      <c r="H1982" s="30">
        <v>3.8121561629121149E-2</v>
      </c>
      <c r="I1982" s="30">
        <v>0.14378067838367703</v>
      </c>
      <c r="J1982" s="30">
        <v>1.5846854265948369E-3</v>
      </c>
      <c r="K1982" s="28">
        <v>816.66499999999996</v>
      </c>
      <c r="L1982" s="33">
        <v>62.96</v>
      </c>
      <c r="M1982" s="28">
        <v>854.69503480656306</v>
      </c>
      <c r="N1982" s="33">
        <v>16.682988563134529</v>
      </c>
      <c r="O1982" s="28">
        <v>866.00586545309261</v>
      </c>
      <c r="P1982" s="33">
        <v>8.9313846069334204</v>
      </c>
      <c r="Q1982" s="31">
        <f t="shared" si="195"/>
        <v>-6.0417509570132921</v>
      </c>
      <c r="R1982" s="31">
        <f t="shared" si="196"/>
        <v>16.496026727397453</v>
      </c>
      <c r="S1982" s="92">
        <f t="shared" si="190"/>
        <v>-6.0417509570132921</v>
      </c>
      <c r="T1982" s="32">
        <f t="shared" si="197"/>
        <v>866.00586545309261</v>
      </c>
      <c r="U1982" s="32">
        <f t="shared" si="198"/>
        <v>8.9313846069334204</v>
      </c>
    </row>
    <row r="1983" spans="1:21">
      <c r="A1983" s="6" t="s">
        <v>3544</v>
      </c>
      <c r="B1983" s="28">
        <v>201.98965477106861</v>
      </c>
      <c r="C1983" s="28">
        <v>312.65815489564039</v>
      </c>
      <c r="D1983" s="38">
        <v>0.64603993725508002</v>
      </c>
      <c r="E1983" s="30">
        <v>9.2498974005906426E-2</v>
      </c>
      <c r="F1983" s="30">
        <v>2.2868484889325734E-3</v>
      </c>
      <c r="G1983" s="30">
        <v>3.2828852469795953</v>
      </c>
      <c r="H1983" s="30">
        <v>8.274360969532496E-2</v>
      </c>
      <c r="I1983" s="30">
        <v>0.25478006370982176</v>
      </c>
      <c r="J1983" s="30">
        <v>2.8596414216094401E-3</v>
      </c>
      <c r="K1983" s="28">
        <v>1477.47</v>
      </c>
      <c r="L1983" s="33">
        <v>46.295000000000002</v>
      </c>
      <c r="M1983" s="28">
        <v>1477.0035087585416</v>
      </c>
      <c r="N1983" s="33">
        <v>19.619230846273354</v>
      </c>
      <c r="O1983" s="28">
        <v>1463.0801559131824</v>
      </c>
      <c r="P1983" s="33">
        <v>14.69139131580755</v>
      </c>
      <c r="Q1983" s="31">
        <f t="shared" si="195"/>
        <v>0.97395169355842803</v>
      </c>
      <c r="R1983" s="31">
        <f t="shared" si="196"/>
        <v>6.5166291314609106</v>
      </c>
      <c r="S1983" s="92">
        <f t="shared" si="190"/>
        <v>0.97395169355842803</v>
      </c>
      <c r="T1983" s="32">
        <f t="shared" si="197"/>
        <v>1477.47</v>
      </c>
      <c r="U1983" s="32">
        <f t="shared" si="198"/>
        <v>46.295000000000002</v>
      </c>
    </row>
    <row r="1984" spans="1:21">
      <c r="A1984" s="6" t="s">
        <v>3545</v>
      </c>
      <c r="B1984" s="28">
        <v>249.85115780175806</v>
      </c>
      <c r="C1984" s="28">
        <v>466.27599248293643</v>
      </c>
      <c r="D1984" s="38">
        <v>0.53584392469209419</v>
      </c>
      <c r="E1984" s="30">
        <v>8.9758852394335328E-2</v>
      </c>
      <c r="F1984" s="30">
        <v>2.238780411507026E-3</v>
      </c>
      <c r="G1984" s="30">
        <v>3.1150975116317468</v>
      </c>
      <c r="H1984" s="30">
        <v>7.9158441942525901E-2</v>
      </c>
      <c r="I1984" s="30">
        <v>0.24869861473559735</v>
      </c>
      <c r="J1984" s="30">
        <v>2.6434468270106516E-3</v>
      </c>
      <c r="K1984" s="28">
        <v>1420.37</v>
      </c>
      <c r="L1984" s="33">
        <v>80.555000000000064</v>
      </c>
      <c r="M1984" s="28">
        <v>1436.424359524904</v>
      </c>
      <c r="N1984" s="33">
        <v>19.534423241245804</v>
      </c>
      <c r="O1984" s="28">
        <v>1431.7608430174703</v>
      </c>
      <c r="P1984" s="33">
        <v>13.6468306847338</v>
      </c>
      <c r="Q1984" s="31">
        <f t="shared" si="195"/>
        <v>-0.80196308127251648</v>
      </c>
      <c r="R1984" s="31">
        <f t="shared" si="196"/>
        <v>11.594133233364003</v>
      </c>
      <c r="S1984" s="92">
        <f t="shared" si="190"/>
        <v>-0.80196308127251648</v>
      </c>
      <c r="T1984" s="32">
        <f t="shared" si="197"/>
        <v>1420.37</v>
      </c>
      <c r="U1984" s="32">
        <f t="shared" si="198"/>
        <v>80.555000000000064</v>
      </c>
    </row>
    <row r="1985" spans="1:21">
      <c r="A1985" s="6" t="s">
        <v>3546</v>
      </c>
      <c r="B1985" s="28">
        <v>119.91154430982832</v>
      </c>
      <c r="C1985" s="28">
        <v>255.01031594121903</v>
      </c>
      <c r="D1985" s="38">
        <v>0.47022232754485288</v>
      </c>
      <c r="E1985" s="30">
        <v>7.632640420832032E-2</v>
      </c>
      <c r="F1985" s="30">
        <v>2.7100707710762564E-3</v>
      </c>
      <c r="G1985" s="30">
        <v>2.070838700233848</v>
      </c>
      <c r="H1985" s="30">
        <v>7.4494468651300813E-2</v>
      </c>
      <c r="I1985" s="30">
        <v>0.19674445766160095</v>
      </c>
      <c r="J1985" s="30">
        <v>3.7724958588807155E-3</v>
      </c>
      <c r="K1985" s="28">
        <v>1103.3900000000001</v>
      </c>
      <c r="L1985" s="28">
        <v>70.832499999999996</v>
      </c>
      <c r="M1985" s="28">
        <v>1139.2097441716792</v>
      </c>
      <c r="N1985" s="33">
        <v>24.636677911535457</v>
      </c>
      <c r="O1985" s="28">
        <v>1157.8076913566813</v>
      </c>
      <c r="P1985" s="33">
        <v>20.321089606215423</v>
      </c>
      <c r="Q1985" s="31">
        <f t="shared" si="195"/>
        <v>-4.931863743253162</v>
      </c>
      <c r="R1985" s="31">
        <f t="shared" si="196"/>
        <v>13.966729938486006</v>
      </c>
      <c r="S1985" s="92">
        <f t="shared" si="190"/>
        <v>-4.931863743253162</v>
      </c>
      <c r="T1985" s="32">
        <f t="shared" si="197"/>
        <v>1103.3900000000001</v>
      </c>
      <c r="U1985" s="32">
        <f t="shared" si="198"/>
        <v>70.832499999999996</v>
      </c>
    </row>
    <row r="1986" spans="1:21">
      <c r="A1986" s="6" t="s">
        <v>3547</v>
      </c>
      <c r="B1986" s="28">
        <v>264.4851519454665</v>
      </c>
      <c r="C1986" s="28">
        <v>580.35707176018718</v>
      </c>
      <c r="D1986" s="38">
        <v>0.45572831764296307</v>
      </c>
      <c r="E1986" s="30">
        <v>6.9861248586317301E-2</v>
      </c>
      <c r="F1986" s="30">
        <v>2.261241968637682E-3</v>
      </c>
      <c r="G1986" s="30">
        <v>1.5540551957157047</v>
      </c>
      <c r="H1986" s="30">
        <v>4.8981558876123599E-2</v>
      </c>
      <c r="I1986" s="30">
        <v>0.15979717226670273</v>
      </c>
      <c r="J1986" s="30">
        <v>1.78919096665173E-3</v>
      </c>
      <c r="K1986" s="28">
        <v>924.07</v>
      </c>
      <c r="L1986" s="33">
        <v>66.67</v>
      </c>
      <c r="M1986" s="28">
        <v>952.10678667327272</v>
      </c>
      <c r="N1986" s="33">
        <v>19.475359675626919</v>
      </c>
      <c r="O1986" s="28">
        <v>955.64956219659473</v>
      </c>
      <c r="P1986" s="33">
        <v>9.9447346892710584</v>
      </c>
      <c r="Q1986" s="31">
        <f t="shared" si="195"/>
        <v>-3.4174426392583612</v>
      </c>
      <c r="R1986" s="31">
        <f t="shared" si="196"/>
        <v>15.077191962474428</v>
      </c>
      <c r="S1986" s="92">
        <f t="shared" si="190"/>
        <v>-3.4174426392583612</v>
      </c>
      <c r="T1986" s="32">
        <f t="shared" si="197"/>
        <v>955.64956219659473</v>
      </c>
      <c r="U1986" s="32">
        <f t="shared" si="198"/>
        <v>9.9447346892710584</v>
      </c>
    </row>
    <row r="1987" spans="1:21">
      <c r="A1987" s="6" t="s">
        <v>3548</v>
      </c>
      <c r="B1987" s="28">
        <v>233.14462475387165</v>
      </c>
      <c r="C1987" s="28">
        <v>312.48256221525145</v>
      </c>
      <c r="D1987" s="38">
        <v>0.74610443251957081</v>
      </c>
      <c r="E1987" s="30">
        <v>6.9811318856037072E-2</v>
      </c>
      <c r="F1987" s="30">
        <v>2.3216181289986626E-3</v>
      </c>
      <c r="G1987" s="30">
        <v>1.7382100125343094</v>
      </c>
      <c r="H1987" s="30">
        <v>5.5326277043023279E-2</v>
      </c>
      <c r="I1987" s="30">
        <v>0.17971483999112908</v>
      </c>
      <c r="J1987" s="30">
        <v>2.220346075392099E-3</v>
      </c>
      <c r="K1987" s="28">
        <v>924.07</v>
      </c>
      <c r="L1987" s="33">
        <v>68.52</v>
      </c>
      <c r="M1987" s="28">
        <v>1022.7998444662526</v>
      </c>
      <c r="N1987" s="33">
        <v>20.518882987214226</v>
      </c>
      <c r="O1987" s="28">
        <v>1065.4165882248246</v>
      </c>
      <c r="P1987" s="33">
        <v>12.13283655095222</v>
      </c>
      <c r="Q1987" s="31">
        <f t="shared" si="195"/>
        <v>-15.296091013107738</v>
      </c>
      <c r="R1987" s="31">
        <f t="shared" si="196"/>
        <v>17.298932574553906</v>
      </c>
      <c r="S1987" s="92">
        <f t="shared" si="190"/>
        <v>-15.296091013107738</v>
      </c>
      <c r="T1987" s="32">
        <f t="shared" si="197"/>
        <v>924.07</v>
      </c>
      <c r="U1987" s="32">
        <f t="shared" si="198"/>
        <v>12.13283655095222</v>
      </c>
    </row>
    <row r="1988" spans="1:21">
      <c r="A1988" s="6" t="s">
        <v>3549</v>
      </c>
      <c r="B1988" s="28">
        <v>108.78412539695427</v>
      </c>
      <c r="C1988" s="28">
        <v>182.37781746363171</v>
      </c>
      <c r="D1988" s="38">
        <v>0.59647673664395673</v>
      </c>
      <c r="E1988" s="30">
        <v>8.0800230189547961E-2</v>
      </c>
      <c r="F1988" s="30">
        <v>2.2459554339965427E-3</v>
      </c>
      <c r="G1988" s="30">
        <v>2.5976693775995985</v>
      </c>
      <c r="H1988" s="30">
        <v>7.2696617220771031E-2</v>
      </c>
      <c r="I1988" s="30">
        <v>0.2316521503466803</v>
      </c>
      <c r="J1988" s="30">
        <v>3.0760600888082093E-3</v>
      </c>
      <c r="K1988" s="28">
        <v>1216.665</v>
      </c>
      <c r="L1988" s="33">
        <v>54.467500000000001</v>
      </c>
      <c r="M1988" s="28">
        <v>1299.9809521248285</v>
      </c>
      <c r="N1988" s="33">
        <v>20.520218571856276</v>
      </c>
      <c r="O1988" s="28">
        <v>1343.1521659726625</v>
      </c>
      <c r="P1988" s="33">
        <v>16.099999180227542</v>
      </c>
      <c r="Q1988" s="31">
        <f t="shared" si="195"/>
        <v>-10.396219663807415</v>
      </c>
      <c r="R1988" s="31">
        <f t="shared" si="196"/>
        <v>10.2325892930817</v>
      </c>
      <c r="S1988" s="92">
        <f t="shared" ref="S1988:S2051" si="199">IF(OR(Q1988-R1988&gt;10,Q1988+R1988&lt;-5),"X",Q1988)</f>
        <v>-10.396219663807415</v>
      </c>
      <c r="T1988" s="32">
        <f t="shared" si="197"/>
        <v>1216.665</v>
      </c>
      <c r="U1988" s="32">
        <f t="shared" si="198"/>
        <v>54.467500000000001</v>
      </c>
    </row>
    <row r="1989" spans="1:21">
      <c r="A1989" s="6" t="s">
        <v>3550</v>
      </c>
      <c r="B1989" s="28">
        <v>484.86657745908161</v>
      </c>
      <c r="C1989" s="28">
        <v>913.49418579562655</v>
      </c>
      <c r="D1989" s="38">
        <v>0.53078233556218757</v>
      </c>
      <c r="E1989" s="30">
        <v>5.8433647957213321E-2</v>
      </c>
      <c r="F1989" s="30">
        <v>1.5858651820834153E-3</v>
      </c>
      <c r="G1989" s="30">
        <v>0.76642470677117214</v>
      </c>
      <c r="H1989" s="30">
        <v>2.0061490962450836E-2</v>
      </c>
      <c r="I1989" s="30">
        <v>9.4086692042174735E-2</v>
      </c>
      <c r="J1989" s="30">
        <v>9.0431966902948014E-4</v>
      </c>
      <c r="K1989" s="28">
        <v>546.33000000000004</v>
      </c>
      <c r="L1989" s="33">
        <v>59.247500000000002</v>
      </c>
      <c r="M1989" s="28">
        <v>577.70986858800018</v>
      </c>
      <c r="N1989" s="33">
        <v>11.532319346663371</v>
      </c>
      <c r="O1989" s="28">
        <v>579.66120253466192</v>
      </c>
      <c r="P1989" s="33">
        <v>5.3282984882021651</v>
      </c>
      <c r="Q1989" s="31">
        <f t="shared" si="195"/>
        <v>-6.1009284744864667</v>
      </c>
      <c r="R1989" s="31">
        <f t="shared" si="196"/>
        <v>23.095038199937289</v>
      </c>
      <c r="S1989" s="92">
        <f t="shared" si="199"/>
        <v>-6.1009284744864667</v>
      </c>
      <c r="T1989" s="32">
        <f t="shared" si="197"/>
        <v>579.66120253466192</v>
      </c>
      <c r="U1989" s="32">
        <f t="shared" si="198"/>
        <v>5.3282984882021651</v>
      </c>
    </row>
    <row r="1990" spans="1:21">
      <c r="A1990" s="6" t="s">
        <v>3551</v>
      </c>
      <c r="B1990" s="28">
        <v>125.78061089987879</v>
      </c>
      <c r="C1990" s="28">
        <v>292.38309636301375</v>
      </c>
      <c r="D1990" s="38">
        <v>0.43019111728577325</v>
      </c>
      <c r="E1990" s="30">
        <v>0.103921121794302</v>
      </c>
      <c r="F1990" s="30">
        <v>2.5307406543537739E-3</v>
      </c>
      <c r="G1990" s="30">
        <v>4.5396123854019752</v>
      </c>
      <c r="H1990" s="30">
        <v>0.11252392085993219</v>
      </c>
      <c r="I1990" s="30">
        <v>0.31354239547591289</v>
      </c>
      <c r="J1990" s="30">
        <v>3.5483897685839555E-3</v>
      </c>
      <c r="K1990" s="28">
        <v>1695.37</v>
      </c>
      <c r="L1990" s="33">
        <v>44.907499999999999</v>
      </c>
      <c r="M1990" s="28">
        <v>1738.2591580215067</v>
      </c>
      <c r="N1990" s="33">
        <v>20.627905381464416</v>
      </c>
      <c r="O1990" s="28">
        <v>1758.1151094005959</v>
      </c>
      <c r="P1990" s="33">
        <v>17.414318600513752</v>
      </c>
      <c r="Q1990" s="31">
        <f t="shared" si="195"/>
        <v>-3.7009684847906898</v>
      </c>
      <c r="R1990" s="31">
        <f t="shared" si="196"/>
        <v>5.8652671841836801</v>
      </c>
      <c r="S1990" s="92">
        <f t="shared" si="199"/>
        <v>-3.7009684847906898</v>
      </c>
      <c r="T1990" s="32">
        <f t="shared" si="197"/>
        <v>1695.37</v>
      </c>
      <c r="U1990" s="32">
        <f t="shared" si="198"/>
        <v>44.907499999999999</v>
      </c>
    </row>
    <row r="1991" spans="1:21">
      <c r="A1991" s="6" t="s">
        <v>3552</v>
      </c>
      <c r="B1991" s="28">
        <v>71.451183895196067</v>
      </c>
      <c r="C1991" s="28">
        <v>83.633403384658962</v>
      </c>
      <c r="D1991" s="38">
        <v>0.85433787223231072</v>
      </c>
      <c r="E1991" s="30">
        <v>8.9026493871690079E-2</v>
      </c>
      <c r="F1991" s="30">
        <v>3.4101152316581224E-3</v>
      </c>
      <c r="G1991" s="30">
        <v>3.2044911934358029</v>
      </c>
      <c r="H1991" s="30">
        <v>0.11468794550753568</v>
      </c>
      <c r="I1991" s="30">
        <v>0.26298700918982415</v>
      </c>
      <c r="J1991" s="30">
        <v>4.2003148927939856E-3</v>
      </c>
      <c r="K1991" s="28">
        <v>1405.5550000000001</v>
      </c>
      <c r="L1991" s="33">
        <v>73.459999999999923</v>
      </c>
      <c r="M1991" s="28">
        <v>1458.2457082111905</v>
      </c>
      <c r="N1991" s="33">
        <v>27.70396852869635</v>
      </c>
      <c r="O1991" s="28">
        <v>1505.1059315929554</v>
      </c>
      <c r="P1991" s="33">
        <v>21.438913562948642</v>
      </c>
      <c r="Q1991" s="31">
        <f t="shared" si="195"/>
        <v>-7.0826777744702474</v>
      </c>
      <c r="R1991" s="31">
        <f t="shared" si="196"/>
        <v>11.601411028239491</v>
      </c>
      <c r="S1991" s="92">
        <f t="shared" si="199"/>
        <v>-7.0826777744702474</v>
      </c>
      <c r="T1991" s="32">
        <f t="shared" si="197"/>
        <v>1405.5550000000001</v>
      </c>
      <c r="U1991" s="32">
        <f t="shared" si="198"/>
        <v>73.459999999999923</v>
      </c>
    </row>
    <row r="1992" spans="1:21">
      <c r="A1992" s="6" t="s">
        <v>3553</v>
      </c>
      <c r="B1992" s="28">
        <v>39.155845217440536</v>
      </c>
      <c r="C1992" s="28">
        <v>482.10953714140709</v>
      </c>
      <c r="D1992" s="38">
        <v>8.1217736221542061E-2</v>
      </c>
      <c r="E1992" s="30">
        <v>8.652375124665225E-2</v>
      </c>
      <c r="F1992" s="30">
        <v>2.7452083011383281E-3</v>
      </c>
      <c r="G1992" s="30">
        <v>2.3539429000293826</v>
      </c>
      <c r="H1992" s="30">
        <v>6.8984070648504411E-2</v>
      </c>
      <c r="I1992" s="30">
        <v>0.19704454319774295</v>
      </c>
      <c r="J1992" s="30">
        <v>2.6684603075047891E-3</v>
      </c>
      <c r="K1992" s="28">
        <v>1349.9949999999999</v>
      </c>
      <c r="L1992" s="33">
        <v>61.572499999999998</v>
      </c>
      <c r="M1992" s="28">
        <v>1228.7522351794084</v>
      </c>
      <c r="N1992" s="33">
        <v>20.887396805224967</v>
      </c>
      <c r="O1992" s="28">
        <v>1159.4239371205913</v>
      </c>
      <c r="P1992" s="33">
        <v>14.370416675698834</v>
      </c>
      <c r="Q1992" s="31">
        <f t="shared" si="195"/>
        <v>14.116427311168456</v>
      </c>
      <c r="R1992" s="31">
        <f t="shared" si="196"/>
        <v>8.118323350692874</v>
      </c>
      <c r="S1992" s="92">
        <f t="shared" si="199"/>
        <v>14.116427311168456</v>
      </c>
      <c r="T1992" s="32">
        <f t="shared" si="197"/>
        <v>1349.9949999999999</v>
      </c>
      <c r="U1992" s="32">
        <f t="shared" si="198"/>
        <v>61.572499999999998</v>
      </c>
    </row>
    <row r="1993" spans="1:21">
      <c r="A1993" s="6" t="s">
        <v>3554</v>
      </c>
      <c r="B1993" s="28">
        <v>39.886248242333963</v>
      </c>
      <c r="C1993" s="28">
        <v>126.36736608596819</v>
      </c>
      <c r="D1993" s="38">
        <v>0.31563725254191971</v>
      </c>
      <c r="E1993" s="30">
        <v>0.19226101879312427</v>
      </c>
      <c r="F1993" s="30">
        <v>6.0706667864108737E-3</v>
      </c>
      <c r="G1993" s="30">
        <v>14.479326346953254</v>
      </c>
      <c r="H1993" s="30">
        <v>0.43621361251709984</v>
      </c>
      <c r="I1993" s="30">
        <v>0.54108034481665679</v>
      </c>
      <c r="J1993" s="30">
        <v>6.9293865884852094E-3</v>
      </c>
      <c r="K1993" s="28">
        <v>2761.4250000000002</v>
      </c>
      <c r="L1993" s="33">
        <v>51.850000000000136</v>
      </c>
      <c r="M1993" s="28">
        <v>2781.6473062659115</v>
      </c>
      <c r="N1993" s="33">
        <v>28.621478922122378</v>
      </c>
      <c r="O1993" s="28">
        <v>2787.9690126142918</v>
      </c>
      <c r="P1993" s="33">
        <v>28.98615713047252</v>
      </c>
      <c r="Q1993" s="31">
        <f t="shared" si="195"/>
        <v>-0.96124329338265202</v>
      </c>
      <c r="R1993" s="31">
        <f t="shared" si="196"/>
        <v>4.3338291157959823</v>
      </c>
      <c r="S1993" s="92">
        <f t="shared" si="199"/>
        <v>-0.96124329338265202</v>
      </c>
      <c r="T1993" s="32">
        <f t="shared" si="197"/>
        <v>2761.4250000000002</v>
      </c>
      <c r="U1993" s="32">
        <f t="shared" si="198"/>
        <v>51.850000000000136</v>
      </c>
    </row>
    <row r="1994" spans="1:21">
      <c r="A1994" s="6" t="s">
        <v>3555</v>
      </c>
      <c r="B1994" s="33">
        <v>7.7376178895422818</v>
      </c>
      <c r="C1994" s="28">
        <v>144.53265144678832</v>
      </c>
      <c r="D1994" s="38">
        <v>5.3535431697182917E-2</v>
      </c>
      <c r="E1994" s="30">
        <v>6.6732425225566341E-2</v>
      </c>
      <c r="F1994" s="30">
        <v>4.0277466257605428E-3</v>
      </c>
      <c r="G1994" s="30">
        <v>0.8486020668093458</v>
      </c>
      <c r="H1994" s="30">
        <v>5.1411480967265361E-2</v>
      </c>
      <c r="I1994" s="30">
        <v>9.2630005924095954E-2</v>
      </c>
      <c r="J1994" s="30">
        <v>2.079537879434989E-3</v>
      </c>
      <c r="K1994" s="28">
        <v>829.32</v>
      </c>
      <c r="L1994" s="28">
        <v>125.9175</v>
      </c>
      <c r="M1994" s="28">
        <v>623.88151889956919</v>
      </c>
      <c r="N1994" s="33">
        <v>28.246106814067389</v>
      </c>
      <c r="O1994" s="28">
        <v>571.07261540929119</v>
      </c>
      <c r="P1994" s="33">
        <v>12.269092549183028</v>
      </c>
      <c r="Q1994" s="31">
        <f t="shared" si="195"/>
        <v>31.139654728055376</v>
      </c>
      <c r="R1994" s="31">
        <f t="shared" si="196"/>
        <v>21.118738943649163</v>
      </c>
      <c r="S1994" s="92" t="str">
        <f t="shared" si="199"/>
        <v>X</v>
      </c>
      <c r="T1994" s="32">
        <f t="shared" si="197"/>
        <v>571.07261540929119</v>
      </c>
      <c r="U1994" s="32">
        <f t="shared" si="198"/>
        <v>12.269092549183028</v>
      </c>
    </row>
    <row r="1995" spans="1:21">
      <c r="A1995" s="6" t="s">
        <v>3556</v>
      </c>
      <c r="B1995" s="28">
        <v>181.72127809623498</v>
      </c>
      <c r="C1995" s="28">
        <v>273.0379997203886</v>
      </c>
      <c r="D1995" s="38">
        <v>0.66555306690765104</v>
      </c>
      <c r="E1995" s="30">
        <v>9.9242081368707297E-2</v>
      </c>
      <c r="F1995" s="30">
        <v>2.6985904391953605E-3</v>
      </c>
      <c r="G1995" s="30">
        <v>3.9771596431732421</v>
      </c>
      <c r="H1995" s="30">
        <v>0.10508539578563519</v>
      </c>
      <c r="I1995" s="30">
        <v>0.28644099820394769</v>
      </c>
      <c r="J1995" s="30">
        <v>3.7684411730899039E-3</v>
      </c>
      <c r="K1995" s="28">
        <v>1610.1849999999999</v>
      </c>
      <c r="L1995" s="33">
        <v>51.384999999999998</v>
      </c>
      <c r="M1995" s="28">
        <v>1629.5470127908691</v>
      </c>
      <c r="N1995" s="33">
        <v>21.441504221434684</v>
      </c>
      <c r="O1995" s="28">
        <v>1623.7195128385099</v>
      </c>
      <c r="P1995" s="33">
        <v>18.883883632246352</v>
      </c>
      <c r="Q1995" s="31">
        <f t="shared" si="195"/>
        <v>-0.84055638566438162</v>
      </c>
      <c r="R1995" s="31">
        <f t="shared" si="196"/>
        <v>6.8502253448163932</v>
      </c>
      <c r="S1995" s="92">
        <f t="shared" si="199"/>
        <v>-0.84055638566438162</v>
      </c>
      <c r="T1995" s="32">
        <f t="shared" si="197"/>
        <v>1610.1849999999999</v>
      </c>
      <c r="U1995" s="32">
        <f t="shared" si="198"/>
        <v>51.384999999999998</v>
      </c>
    </row>
    <row r="1996" spans="1:21">
      <c r="A1996" s="6" t="s">
        <v>3557</v>
      </c>
      <c r="B1996" s="28">
        <v>211.53044862338118</v>
      </c>
      <c r="C1996" s="28">
        <v>357.02733398146034</v>
      </c>
      <c r="D1996" s="38">
        <v>0.59247690159870359</v>
      </c>
      <c r="E1996" s="30">
        <v>0.1848242294655893</v>
      </c>
      <c r="F1996" s="30">
        <v>3.8693368388678841E-3</v>
      </c>
      <c r="G1996" s="30">
        <v>13.469719146287915</v>
      </c>
      <c r="H1996" s="30">
        <v>0.29607322957924714</v>
      </c>
      <c r="I1996" s="30">
        <v>0.51536087730419555</v>
      </c>
      <c r="J1996" s="30">
        <v>6.9600950396744602E-3</v>
      </c>
      <c r="K1996" s="28">
        <v>2698.15</v>
      </c>
      <c r="L1996" s="33">
        <v>34.569999999999936</v>
      </c>
      <c r="M1996" s="28">
        <v>2713.1625436118893</v>
      </c>
      <c r="N1996" s="33">
        <v>20.779235764586474</v>
      </c>
      <c r="O1996" s="28">
        <v>2679.4753485034221</v>
      </c>
      <c r="P1996" s="33">
        <v>29.608769473032226</v>
      </c>
      <c r="Q1996" s="31">
        <f t="shared" si="195"/>
        <v>0.69212799498092892</v>
      </c>
      <c r="R1996" s="31">
        <f t="shared" si="196"/>
        <v>3.3604638575249854</v>
      </c>
      <c r="S1996" s="92">
        <f t="shared" si="199"/>
        <v>0.69212799498092892</v>
      </c>
      <c r="T1996" s="32">
        <f t="shared" si="197"/>
        <v>2698.15</v>
      </c>
      <c r="U1996" s="32">
        <f t="shared" si="198"/>
        <v>34.569999999999936</v>
      </c>
    </row>
    <row r="1997" spans="1:21">
      <c r="A1997" s="6" t="s">
        <v>3558</v>
      </c>
      <c r="B1997" s="28">
        <v>90.720263806012753</v>
      </c>
      <c r="C1997" s="28">
        <v>565.15407096048966</v>
      </c>
      <c r="D1997" s="38">
        <v>0.16052306524454829</v>
      </c>
      <c r="E1997" s="30">
        <v>7.9572914416112472E-2</v>
      </c>
      <c r="F1997" s="30">
        <v>2.2218940232829436E-3</v>
      </c>
      <c r="G1997" s="30">
        <v>2.0289290365810602</v>
      </c>
      <c r="H1997" s="30">
        <v>5.7649952891649633E-2</v>
      </c>
      <c r="I1997" s="30">
        <v>0.18107880596089732</v>
      </c>
      <c r="J1997" s="30">
        <v>3.4720682386864001E-3</v>
      </c>
      <c r="K1997" s="28">
        <v>1187.04</v>
      </c>
      <c r="L1997" s="33">
        <v>54.469999999999914</v>
      </c>
      <c r="M1997" s="28">
        <v>1125.2567434313544</v>
      </c>
      <c r="N1997" s="33">
        <v>19.328235993003773</v>
      </c>
      <c r="O1997" s="28">
        <v>1072.8655158893432</v>
      </c>
      <c r="P1997" s="33">
        <v>18.950856030408204</v>
      </c>
      <c r="Q1997" s="31">
        <f t="shared" si="195"/>
        <v>9.6184192706780465</v>
      </c>
      <c r="R1997" s="31">
        <f t="shared" si="196"/>
        <v>8.8880505627511646</v>
      </c>
      <c r="S1997" s="92">
        <f t="shared" si="199"/>
        <v>9.6184192706780465</v>
      </c>
      <c r="T1997" s="32">
        <f t="shared" si="197"/>
        <v>1187.04</v>
      </c>
      <c r="U1997" s="32">
        <f t="shared" si="198"/>
        <v>54.469999999999914</v>
      </c>
    </row>
    <row r="1998" spans="1:21">
      <c r="A1998" s="6" t="s">
        <v>3559</v>
      </c>
      <c r="B1998" s="28">
        <v>48.778879469510549</v>
      </c>
      <c r="C1998" s="28">
        <v>372.71330851665914</v>
      </c>
      <c r="D1998" s="38">
        <v>0.13087506765895451</v>
      </c>
      <c r="E1998" s="30">
        <v>7.4378327802435348E-2</v>
      </c>
      <c r="F1998" s="30">
        <v>2.1873253851507606E-3</v>
      </c>
      <c r="G1998" s="30">
        <v>1.645666336449263</v>
      </c>
      <c r="H1998" s="30">
        <v>4.6235065716717171E-2</v>
      </c>
      <c r="I1998" s="30">
        <v>0.15712062695327489</v>
      </c>
      <c r="J1998" s="30">
        <v>2.4589104694688001E-3</v>
      </c>
      <c r="K1998" s="28">
        <v>1051.55</v>
      </c>
      <c r="L1998" s="33">
        <v>59.26</v>
      </c>
      <c r="M1998" s="28">
        <v>987.88948228276479</v>
      </c>
      <c r="N1998" s="33">
        <v>17.746411026687497</v>
      </c>
      <c r="O1998" s="28">
        <v>940.75552724314798</v>
      </c>
      <c r="P1998" s="33">
        <v>13.698813082766435</v>
      </c>
      <c r="Q1998" s="31">
        <f t="shared" si="195"/>
        <v>10.536300961138512</v>
      </c>
      <c r="R1998" s="31">
        <f t="shared" si="196"/>
        <v>10.414608433697881</v>
      </c>
      <c r="S1998" s="92">
        <f t="shared" si="199"/>
        <v>10.536300961138512</v>
      </c>
      <c r="T1998" s="32">
        <f t="shared" si="197"/>
        <v>940.75552724314798</v>
      </c>
      <c r="U1998" s="32">
        <f t="shared" si="198"/>
        <v>13.698813082766435</v>
      </c>
    </row>
    <row r="1999" spans="1:21">
      <c r="A1999" s="6" t="s">
        <v>3560</v>
      </c>
      <c r="B1999" s="28">
        <v>372.01213399244</v>
      </c>
      <c r="C1999" s="28">
        <v>301.93285187647541</v>
      </c>
      <c r="D1999" s="38">
        <v>1.2321022097477319</v>
      </c>
      <c r="E1999" s="30">
        <v>6.9476823303155369E-2</v>
      </c>
      <c r="F1999" s="30">
        <v>2.5466124478495831E-3</v>
      </c>
      <c r="G1999" s="30">
        <v>1.3270807656864732</v>
      </c>
      <c r="H1999" s="30">
        <v>4.5390991121011005E-2</v>
      </c>
      <c r="I1999" s="30">
        <v>0.13658145493061782</v>
      </c>
      <c r="J1999" s="30">
        <v>2.8560310829352886E-3</v>
      </c>
      <c r="K1999" s="28">
        <v>922.22</v>
      </c>
      <c r="L1999" s="33">
        <v>75.92999999999995</v>
      </c>
      <c r="M1999" s="28">
        <v>857.60734303812978</v>
      </c>
      <c r="N1999" s="33">
        <v>19.808117666904536</v>
      </c>
      <c r="O1999" s="28">
        <v>825.30239149395447</v>
      </c>
      <c r="P1999" s="33">
        <v>16.198749283663517</v>
      </c>
      <c r="Q1999" s="31">
        <f t="shared" si="195"/>
        <v>10.509163595025651</v>
      </c>
      <c r="R1999" s="31">
        <f t="shared" si="196"/>
        <v>15.149211531127921</v>
      </c>
      <c r="S1999" s="92">
        <f t="shared" si="199"/>
        <v>10.509163595025651</v>
      </c>
      <c r="T1999" s="32">
        <f t="shared" si="197"/>
        <v>825.30239149395447</v>
      </c>
      <c r="U1999" s="32">
        <f t="shared" si="198"/>
        <v>16.198749283663517</v>
      </c>
    </row>
    <row r="2000" spans="1:21">
      <c r="A2000" s="6" t="s">
        <v>3561</v>
      </c>
      <c r="B2000" s="28">
        <v>71.035866258494252</v>
      </c>
      <c r="C2000" s="28">
        <v>101.28931189785878</v>
      </c>
      <c r="D2000" s="38">
        <v>0.7013165054386743</v>
      </c>
      <c r="E2000" s="30">
        <v>7.9581358289336129E-2</v>
      </c>
      <c r="F2000" s="30">
        <v>3.3459628367745234E-3</v>
      </c>
      <c r="G2000" s="30">
        <v>2.1955290663924489</v>
      </c>
      <c r="H2000" s="30">
        <v>8.7262256638873339E-2</v>
      </c>
      <c r="I2000" s="30">
        <v>0.19977096428703139</v>
      </c>
      <c r="J2000" s="30">
        <v>5.0481718503743488E-3</v>
      </c>
      <c r="K2000" s="28">
        <v>1187.04</v>
      </c>
      <c r="L2000" s="33">
        <v>87.962500000000091</v>
      </c>
      <c r="M2000" s="28">
        <v>1179.623969239758</v>
      </c>
      <c r="N2000" s="33">
        <v>27.734578191659125</v>
      </c>
      <c r="O2000" s="28">
        <v>1174.089769431979</v>
      </c>
      <c r="P2000" s="33">
        <v>27.124175884860506</v>
      </c>
      <c r="Q2000" s="31">
        <f t="shared" si="195"/>
        <v>1.0909683387266611</v>
      </c>
      <c r="R2000" s="31">
        <f t="shared" si="196"/>
        <v>15.354658478692368</v>
      </c>
      <c r="S2000" s="92">
        <f t="shared" si="199"/>
        <v>1.0909683387266611</v>
      </c>
      <c r="T2000" s="32">
        <f t="shared" si="197"/>
        <v>1187.04</v>
      </c>
      <c r="U2000" s="32">
        <f t="shared" si="198"/>
        <v>87.962500000000091</v>
      </c>
    </row>
    <row r="2001" spans="1:21">
      <c r="A2001" s="6" t="s">
        <v>3562</v>
      </c>
      <c r="B2001" s="28">
        <v>148.23822632286553</v>
      </c>
      <c r="C2001" s="28">
        <v>294.86729254441468</v>
      </c>
      <c r="D2001" s="38">
        <v>0.50272861748658337</v>
      </c>
      <c r="E2001" s="30">
        <v>9.6125163842642899E-2</v>
      </c>
      <c r="F2001" s="30">
        <v>3.1128845646271031E-3</v>
      </c>
      <c r="G2001" s="30">
        <v>3.3024060995636995</v>
      </c>
      <c r="H2001" s="30">
        <v>0.11342534622190593</v>
      </c>
      <c r="I2001" s="30">
        <v>0.24129577318429685</v>
      </c>
      <c r="J2001" s="30">
        <v>4.0700101354486252E-3</v>
      </c>
      <c r="K2001" s="28">
        <v>1550.31</v>
      </c>
      <c r="L2001" s="33">
        <v>60.802500000000002</v>
      </c>
      <c r="M2001" s="28">
        <v>1481.6209821225193</v>
      </c>
      <c r="N2001" s="33">
        <v>26.774986994647406</v>
      </c>
      <c r="O2001" s="28">
        <v>1393.4298944821542</v>
      </c>
      <c r="P2001" s="33">
        <v>21.136835916653695</v>
      </c>
      <c r="Q2001" s="31">
        <f t="shared" si="195"/>
        <v>10.119273275528496</v>
      </c>
      <c r="R2001" s="31">
        <f t="shared" si="196"/>
        <v>7.5591164619003379</v>
      </c>
      <c r="S2001" s="92">
        <f t="shared" si="199"/>
        <v>10.119273275528496</v>
      </c>
      <c r="T2001" s="32">
        <f t="shared" si="197"/>
        <v>1550.31</v>
      </c>
      <c r="U2001" s="32">
        <f t="shared" si="198"/>
        <v>60.802500000000002</v>
      </c>
    </row>
    <row r="2002" spans="1:21">
      <c r="A2002" s="6" t="s">
        <v>3563</v>
      </c>
      <c r="B2002" s="28">
        <v>96.654577752978582</v>
      </c>
      <c r="C2002" s="28">
        <v>203.66902483197444</v>
      </c>
      <c r="D2002" s="38">
        <v>0.47456690006110624</v>
      </c>
      <c r="E2002" s="30">
        <v>0.16946547387471425</v>
      </c>
      <c r="F2002" s="30">
        <v>4.0521276902792365E-3</v>
      </c>
      <c r="G2002" s="30">
        <v>11.153737698470806</v>
      </c>
      <c r="H2002" s="30">
        <v>0.27452859452721723</v>
      </c>
      <c r="I2002" s="30">
        <v>0.46497285601594696</v>
      </c>
      <c r="J2002" s="30">
        <v>7.1929844205564719E-3</v>
      </c>
      <c r="K2002" s="28">
        <v>2553.6999999999998</v>
      </c>
      <c r="L2002" s="33">
        <v>34.722499999999854</v>
      </c>
      <c r="M2002" s="28">
        <v>2536.058031154058</v>
      </c>
      <c r="N2002" s="33">
        <v>22.939371571076663</v>
      </c>
      <c r="O2002" s="28">
        <v>2461.4776082554035</v>
      </c>
      <c r="P2002" s="33">
        <v>31.652005847404553</v>
      </c>
      <c r="Q2002" s="31">
        <f t="shared" si="195"/>
        <v>3.6113244212161333</v>
      </c>
      <c r="R2002" s="31">
        <f t="shared" si="196"/>
        <v>3.6077146391235542</v>
      </c>
      <c r="S2002" s="92">
        <f t="shared" si="199"/>
        <v>3.6113244212161333</v>
      </c>
      <c r="T2002" s="32">
        <f t="shared" si="197"/>
        <v>2553.6999999999998</v>
      </c>
      <c r="U2002" s="32">
        <f t="shared" si="198"/>
        <v>34.722499999999854</v>
      </c>
    </row>
    <row r="2003" spans="1:21">
      <c r="A2003" s="6" t="s">
        <v>3564</v>
      </c>
      <c r="B2003" s="28">
        <v>88.205406197993383</v>
      </c>
      <c r="C2003" s="28">
        <v>192.03041918361299</v>
      </c>
      <c r="D2003" s="38">
        <v>0.4593303840765684</v>
      </c>
      <c r="E2003" s="30">
        <v>9.5051990950997894E-2</v>
      </c>
      <c r="F2003" s="30">
        <v>5.8302671307750055E-3</v>
      </c>
      <c r="G2003" s="30">
        <v>2.588012628166112</v>
      </c>
      <c r="H2003" s="30">
        <v>0.20057301175882797</v>
      </c>
      <c r="I2003" s="30">
        <v>0.18657547198809279</v>
      </c>
      <c r="J2003" s="30">
        <v>3.1858421711576054E-3</v>
      </c>
      <c r="K2003" s="28">
        <v>1529.33</v>
      </c>
      <c r="L2003" s="33">
        <v>115.58499999999999</v>
      </c>
      <c r="M2003" s="28">
        <v>1297.2518289547938</v>
      </c>
      <c r="N2003" s="33">
        <v>56.820026772910524</v>
      </c>
      <c r="O2003" s="28">
        <v>1102.7971235746838</v>
      </c>
      <c r="P2003" s="33">
        <v>17.308049920325857</v>
      </c>
      <c r="Q2003" s="31">
        <f t="shared" si="195"/>
        <v>27.890179125847013</v>
      </c>
      <c r="R2003" s="31">
        <f t="shared" si="196"/>
        <v>11.132490930037831</v>
      </c>
      <c r="S2003" s="92" t="str">
        <f t="shared" si="199"/>
        <v>X</v>
      </c>
      <c r="T2003" s="32">
        <f t="shared" si="197"/>
        <v>1529.33</v>
      </c>
      <c r="U2003" s="32">
        <f t="shared" si="198"/>
        <v>115.58499999999999</v>
      </c>
    </row>
    <row r="2004" spans="1:21">
      <c r="A2004" s="6" t="s">
        <v>3565</v>
      </c>
      <c r="B2004" s="28">
        <v>131.6107881548516</v>
      </c>
      <c r="C2004" s="28">
        <v>468.98641466028027</v>
      </c>
      <c r="D2004" s="38">
        <v>0.28062814623358873</v>
      </c>
      <c r="E2004" s="30">
        <v>7.5977193773636292E-2</v>
      </c>
      <c r="F2004" s="30">
        <v>2.1537145517327516E-3</v>
      </c>
      <c r="G2004" s="30">
        <v>2.1362630617500291</v>
      </c>
      <c r="H2004" s="30">
        <v>6.210781611665022E-2</v>
      </c>
      <c r="I2004" s="30">
        <v>0.19908626133193169</v>
      </c>
      <c r="J2004" s="30">
        <v>2.8346407322278953E-3</v>
      </c>
      <c r="K2004" s="28">
        <v>1094.4449999999999</v>
      </c>
      <c r="L2004" s="33">
        <v>56.637500000000003</v>
      </c>
      <c r="M2004" s="28">
        <v>1160.6153053324579</v>
      </c>
      <c r="N2004" s="33">
        <v>20.1103888173717</v>
      </c>
      <c r="O2004" s="28">
        <v>1170.4097847184125</v>
      </c>
      <c r="P2004" s="33">
        <v>15.239355871936027</v>
      </c>
      <c r="Q2004" s="31">
        <f t="shared" si="195"/>
        <v>-6.9409412732857945</v>
      </c>
      <c r="R2004" s="31">
        <f t="shared" si="196"/>
        <v>11.413347269010799</v>
      </c>
      <c r="S2004" s="92">
        <f t="shared" si="199"/>
        <v>-6.9409412732857945</v>
      </c>
      <c r="T2004" s="32">
        <f t="shared" si="197"/>
        <v>1094.4449999999999</v>
      </c>
      <c r="U2004" s="32">
        <f t="shared" si="198"/>
        <v>56.637500000000003</v>
      </c>
    </row>
    <row r="2005" spans="1:21">
      <c r="A2005" s="6" t="s">
        <v>3566</v>
      </c>
      <c r="B2005" s="28">
        <v>256.84226925267097</v>
      </c>
      <c r="C2005" s="28">
        <v>184.4576091976345</v>
      </c>
      <c r="D2005" s="38">
        <v>1.3924189431376668</v>
      </c>
      <c r="E2005" s="30">
        <v>0.10804027147688178</v>
      </c>
      <c r="F2005" s="30">
        <v>3.4793748231082763E-3</v>
      </c>
      <c r="G2005" s="30">
        <v>4.2954392688667138</v>
      </c>
      <c r="H2005" s="30">
        <v>0.12871987285042355</v>
      </c>
      <c r="I2005" s="30">
        <v>0.28333124122856795</v>
      </c>
      <c r="J2005" s="30">
        <v>3.4303099767210958E-3</v>
      </c>
      <c r="K2005" s="28">
        <v>1766.35</v>
      </c>
      <c r="L2005" s="33">
        <v>58.95</v>
      </c>
      <c r="M2005" s="28">
        <v>1692.4871145799605</v>
      </c>
      <c r="N2005" s="33">
        <v>24.686474899311065</v>
      </c>
      <c r="O2005" s="28">
        <v>1608.1175143835546</v>
      </c>
      <c r="P2005" s="33">
        <v>17.231133192640186</v>
      </c>
      <c r="Q2005" s="31">
        <f t="shared" si="195"/>
        <v>8.9581614978031077</v>
      </c>
      <c r="R2005" s="31">
        <f t="shared" si="196"/>
        <v>6.3823664450900832</v>
      </c>
      <c r="S2005" s="92">
        <f t="shared" si="199"/>
        <v>8.9581614978031077</v>
      </c>
      <c r="T2005" s="32">
        <f t="shared" si="197"/>
        <v>1766.35</v>
      </c>
      <c r="U2005" s="32">
        <f t="shared" si="198"/>
        <v>58.95</v>
      </c>
    </row>
    <row r="2006" spans="1:21">
      <c r="A2006" s="6" t="s">
        <v>3567</v>
      </c>
      <c r="B2006" s="28">
        <v>66.705241645875816</v>
      </c>
      <c r="C2006" s="28">
        <v>143.89104160884017</v>
      </c>
      <c r="D2006" s="38">
        <v>0.46358161634002432</v>
      </c>
      <c r="E2006" s="30">
        <v>6.4326887953957412E-2</v>
      </c>
      <c r="F2006" s="30">
        <v>3.2945308250253639E-3</v>
      </c>
      <c r="G2006" s="30">
        <v>1.1039639778455488</v>
      </c>
      <c r="H2006" s="30">
        <v>5.4881013110795435E-2</v>
      </c>
      <c r="I2006" s="30">
        <v>0.12318139609751343</v>
      </c>
      <c r="J2006" s="30">
        <v>1.9190882204260151E-3</v>
      </c>
      <c r="K2006" s="28">
        <v>753.71</v>
      </c>
      <c r="L2006" s="28">
        <v>109.2475</v>
      </c>
      <c r="M2006" s="28">
        <v>755.26544543134401</v>
      </c>
      <c r="N2006" s="33">
        <v>26.491848240371951</v>
      </c>
      <c r="O2006" s="28">
        <v>748.84893375497654</v>
      </c>
      <c r="P2006" s="33">
        <v>11.014471573913113</v>
      </c>
      <c r="Q2006" s="31">
        <f t="shared" si="195"/>
        <v>0.64495180441064281</v>
      </c>
      <c r="R2006" s="31">
        <f t="shared" si="196"/>
        <v>28.950213155924715</v>
      </c>
      <c r="S2006" s="92">
        <f t="shared" si="199"/>
        <v>0.64495180441064281</v>
      </c>
      <c r="T2006" s="32">
        <f t="shared" si="197"/>
        <v>748.84893375497654</v>
      </c>
      <c r="U2006" s="32">
        <f t="shared" si="198"/>
        <v>11.014471573913113</v>
      </c>
    </row>
    <row r="2007" spans="1:21">
      <c r="A2007" s="6" t="s">
        <v>3568</v>
      </c>
      <c r="B2007" s="28">
        <v>307.73314307138753</v>
      </c>
      <c r="C2007" s="28">
        <v>459.90601538558519</v>
      </c>
      <c r="D2007" s="38">
        <v>0.66912180483959116</v>
      </c>
      <c r="E2007" s="30">
        <v>7.1973066678303527E-2</v>
      </c>
      <c r="F2007" s="30">
        <v>2.3489342444594982E-3</v>
      </c>
      <c r="G2007" s="30">
        <v>1.6999708831985096</v>
      </c>
      <c r="H2007" s="30">
        <v>5.3755918295452898E-2</v>
      </c>
      <c r="I2007" s="30">
        <v>0.16852358397459893</v>
      </c>
      <c r="J2007" s="30">
        <v>2.011409488822247E-3</v>
      </c>
      <c r="K2007" s="28">
        <v>984.88</v>
      </c>
      <c r="L2007" s="33">
        <v>66.670000000000073</v>
      </c>
      <c r="M2007" s="28">
        <v>1008.5200679815033</v>
      </c>
      <c r="N2007" s="33">
        <v>20.218759665666596</v>
      </c>
      <c r="O2007" s="28">
        <v>1003.9713644618193</v>
      </c>
      <c r="P2007" s="33">
        <v>11.096388330468528</v>
      </c>
      <c r="Q2007" s="31">
        <f t="shared" si="195"/>
        <v>-1.9384457458593296</v>
      </c>
      <c r="R2007" s="31">
        <f t="shared" si="196"/>
        <v>13.983890751968744</v>
      </c>
      <c r="S2007" s="92">
        <f t="shared" si="199"/>
        <v>-1.9384457458593296</v>
      </c>
      <c r="T2007" s="32">
        <f t="shared" si="197"/>
        <v>984.88</v>
      </c>
      <c r="U2007" s="32">
        <f t="shared" si="198"/>
        <v>11.096388330468528</v>
      </c>
    </row>
    <row r="2008" spans="1:21">
      <c r="A2008" s="6" t="s">
        <v>3569</v>
      </c>
      <c r="B2008" s="28">
        <v>171.21821345318546</v>
      </c>
      <c r="C2008" s="28">
        <v>172.91170388910209</v>
      </c>
      <c r="D2008" s="38">
        <v>0.99020603928000872</v>
      </c>
      <c r="E2008" s="30">
        <v>9.9496656138473527E-2</v>
      </c>
      <c r="F2008" s="30">
        <v>5.6037469847974421E-3</v>
      </c>
      <c r="G2008" s="30">
        <v>1.1057957818368642</v>
      </c>
      <c r="H2008" s="30">
        <v>5.9662883863036885E-2</v>
      </c>
      <c r="I2008" s="30">
        <v>8.1394112315347211E-2</v>
      </c>
      <c r="J2008" s="30">
        <v>1.8624585963182829E-3</v>
      </c>
      <c r="K2008" s="28">
        <v>1614.5</v>
      </c>
      <c r="L2008" s="33">
        <v>105.4</v>
      </c>
      <c r="M2008" s="28">
        <v>756.14909815892872</v>
      </c>
      <c r="N2008" s="33">
        <v>28.776246840515171</v>
      </c>
      <c r="O2008" s="28">
        <v>504.43870071729498</v>
      </c>
      <c r="P2008" s="33">
        <v>11.102512250836753</v>
      </c>
      <c r="Q2008" s="31">
        <f t="shared" si="195"/>
        <v>68.755732380471045</v>
      </c>
      <c r="R2008" s="31">
        <f t="shared" si="196"/>
        <v>4.3050666320933653</v>
      </c>
      <c r="S2008" s="92" t="str">
        <f t="shared" si="199"/>
        <v>X</v>
      </c>
      <c r="T2008" s="32">
        <f t="shared" si="197"/>
        <v>504.43870071729498</v>
      </c>
      <c r="U2008" s="32">
        <f t="shared" si="198"/>
        <v>11.102512250836753</v>
      </c>
    </row>
    <row r="2009" spans="1:21">
      <c r="A2009" s="6" t="s">
        <v>3570</v>
      </c>
      <c r="B2009" s="28">
        <v>144.58375991120562</v>
      </c>
      <c r="C2009" s="28">
        <v>320.15661923457247</v>
      </c>
      <c r="D2009" s="38">
        <v>0.45160321925211216</v>
      </c>
      <c r="E2009" s="30">
        <v>9.3987047354065309E-2</v>
      </c>
      <c r="F2009" s="30">
        <v>3.0811147418115708E-3</v>
      </c>
      <c r="G2009" s="30">
        <v>3.5317894347867806</v>
      </c>
      <c r="H2009" s="30">
        <v>0.1071706868313579</v>
      </c>
      <c r="I2009" s="30">
        <v>0.26961492936914816</v>
      </c>
      <c r="J2009" s="30">
        <v>2.9789428636191233E-3</v>
      </c>
      <c r="K2009" s="28">
        <v>1509.26</v>
      </c>
      <c r="L2009" s="33">
        <v>56.48</v>
      </c>
      <c r="M2009" s="28">
        <v>1534.3624716579357</v>
      </c>
      <c r="N2009" s="33">
        <v>24.01691288382483</v>
      </c>
      <c r="O2009" s="28">
        <v>1538.8470541393067</v>
      </c>
      <c r="P2009" s="33">
        <v>15.125479639466789</v>
      </c>
      <c r="Q2009" s="31">
        <f t="shared" si="195"/>
        <v>-1.9603682691720969</v>
      </c>
      <c r="R2009" s="31">
        <f t="shared" si="196"/>
        <v>7.8900216144033504</v>
      </c>
      <c r="S2009" s="92">
        <f t="shared" si="199"/>
        <v>-1.9603682691720969</v>
      </c>
      <c r="T2009" s="32">
        <f t="shared" si="197"/>
        <v>1509.26</v>
      </c>
      <c r="U2009" s="32">
        <f t="shared" si="198"/>
        <v>56.48</v>
      </c>
    </row>
    <row r="2010" spans="1:21">
      <c r="A2010" s="6" t="s">
        <v>3571</v>
      </c>
      <c r="B2010" s="28">
        <v>179.4493149115884</v>
      </c>
      <c r="C2010" s="28">
        <v>328.97245716325148</v>
      </c>
      <c r="D2010" s="38">
        <v>0.54548431336468173</v>
      </c>
      <c r="E2010" s="30">
        <v>7.3629890358851188E-2</v>
      </c>
      <c r="F2010" s="30">
        <v>2.2274221665667935E-3</v>
      </c>
      <c r="G2010" s="30">
        <v>1.6286824392917685</v>
      </c>
      <c r="H2010" s="30">
        <v>4.7711919124635738E-2</v>
      </c>
      <c r="I2010" s="30">
        <v>0.15962453073499666</v>
      </c>
      <c r="J2010" s="30">
        <v>2.3221557897765426E-3</v>
      </c>
      <c r="K2010" s="28">
        <v>1031.4849999999999</v>
      </c>
      <c r="L2010" s="33">
        <v>65.742500000000007</v>
      </c>
      <c r="M2010" s="28">
        <v>981.3502025761552</v>
      </c>
      <c r="N2010" s="33">
        <v>18.431741492497565</v>
      </c>
      <c r="O2010" s="28">
        <v>954.68991021176907</v>
      </c>
      <c r="P2010" s="33">
        <v>12.909004276019118</v>
      </c>
      <c r="Q2010" s="31">
        <f t="shared" si="195"/>
        <v>7.4451000051605991</v>
      </c>
      <c r="R2010" s="31">
        <f t="shared" si="196"/>
        <v>12.060702768962802</v>
      </c>
      <c r="S2010" s="92">
        <f t="shared" si="199"/>
        <v>7.4451000051605991</v>
      </c>
      <c r="T2010" s="32">
        <f t="shared" si="197"/>
        <v>954.68991021176907</v>
      </c>
      <c r="U2010" s="32">
        <f t="shared" si="198"/>
        <v>12.909004276019118</v>
      </c>
    </row>
    <row r="2011" spans="1:21">
      <c r="A2011" s="6" t="s">
        <v>3572</v>
      </c>
      <c r="B2011" s="28">
        <v>156.44147621808725</v>
      </c>
      <c r="C2011" s="28">
        <v>347.41052977131233</v>
      </c>
      <c r="D2011" s="38">
        <v>0.45030723830123098</v>
      </c>
      <c r="E2011" s="30">
        <v>5.9195399724527108E-2</v>
      </c>
      <c r="F2011" s="30">
        <v>2.0729784554599983E-3</v>
      </c>
      <c r="G2011" s="30">
        <v>0.86577601965873419</v>
      </c>
      <c r="H2011" s="30">
        <v>2.9652349632252349E-2</v>
      </c>
      <c r="I2011" s="30">
        <v>0.10528130576192762</v>
      </c>
      <c r="J2011" s="30">
        <v>1.3398591765127711E-3</v>
      </c>
      <c r="K2011" s="28">
        <v>575.96</v>
      </c>
      <c r="L2011" s="33">
        <v>77.765000000000001</v>
      </c>
      <c r="M2011" s="28">
        <v>633.27112035687401</v>
      </c>
      <c r="N2011" s="33">
        <v>16.138608444254885</v>
      </c>
      <c r="O2011" s="28">
        <v>645.28527265799096</v>
      </c>
      <c r="P2011" s="33">
        <v>7.8145639334907742</v>
      </c>
      <c r="Q2011" s="31">
        <f t="shared" si="195"/>
        <v>-12.03647348044845</v>
      </c>
      <c r="R2011" s="31">
        <f t="shared" si="196"/>
        <v>30.375345337725644</v>
      </c>
      <c r="S2011" s="92">
        <f t="shared" si="199"/>
        <v>-12.03647348044845</v>
      </c>
      <c r="T2011" s="32">
        <f t="shared" si="197"/>
        <v>645.28527265799096</v>
      </c>
      <c r="U2011" s="32">
        <f t="shared" si="198"/>
        <v>7.8145639334907742</v>
      </c>
    </row>
    <row r="2012" spans="1:21">
      <c r="A2012" s="6" t="s">
        <v>3573</v>
      </c>
      <c r="B2012" s="28">
        <v>254.39719544393014</v>
      </c>
      <c r="C2012" s="28">
        <v>629.0329536684261</v>
      </c>
      <c r="D2012" s="38">
        <v>0.4044258634787315</v>
      </c>
      <c r="E2012" s="30">
        <v>0.17781094513348192</v>
      </c>
      <c r="F2012" s="30">
        <v>3.9168100498057652E-3</v>
      </c>
      <c r="G2012" s="30">
        <v>12.847442703316805</v>
      </c>
      <c r="H2012" s="30">
        <v>0.27782963799338256</v>
      </c>
      <c r="I2012" s="30">
        <v>0.51820868869404535</v>
      </c>
      <c r="J2012" s="30">
        <v>4.981161464496074E-3</v>
      </c>
      <c r="K2012" s="28">
        <v>2632.41</v>
      </c>
      <c r="L2012" s="33">
        <v>36.729999999999997</v>
      </c>
      <c r="M2012" s="28">
        <v>2668.528784307307</v>
      </c>
      <c r="N2012" s="33">
        <v>20.374980039979391</v>
      </c>
      <c r="O2012" s="28">
        <v>2691.5786985173336</v>
      </c>
      <c r="P2012" s="33">
        <v>21.15041586011921</v>
      </c>
      <c r="Q2012" s="31">
        <f t="shared" si="195"/>
        <v>-2.2477007197713839</v>
      </c>
      <c r="R2012" s="31">
        <f t="shared" si="196"/>
        <v>3.2746996105025552</v>
      </c>
      <c r="S2012" s="92">
        <f t="shared" si="199"/>
        <v>-2.2477007197713839</v>
      </c>
      <c r="T2012" s="32">
        <f t="shared" si="197"/>
        <v>2632.41</v>
      </c>
      <c r="U2012" s="32">
        <f t="shared" si="198"/>
        <v>36.729999999999997</v>
      </c>
    </row>
    <row r="2013" spans="1:21">
      <c r="A2013" s="6" t="s">
        <v>3574</v>
      </c>
      <c r="B2013" s="28">
        <v>258.12451042101611</v>
      </c>
      <c r="C2013" s="28">
        <v>562.71937964799179</v>
      </c>
      <c r="D2013" s="38">
        <v>0.45870911817980303</v>
      </c>
      <c r="E2013" s="30">
        <v>6.8615729097980263E-2</v>
      </c>
      <c r="F2013" s="30">
        <v>2.0128061438256318E-3</v>
      </c>
      <c r="G2013" s="30">
        <v>1.4783422855034374</v>
      </c>
      <c r="H2013" s="30">
        <v>4.268624847881556E-2</v>
      </c>
      <c r="I2013" s="30">
        <v>0.1549016646534441</v>
      </c>
      <c r="J2013" s="30">
        <v>1.7002969767989185E-3</v>
      </c>
      <c r="K2013" s="28">
        <v>887.03499999999997</v>
      </c>
      <c r="L2013" s="33">
        <v>60.34</v>
      </c>
      <c r="M2013" s="28">
        <v>921.55140723057377</v>
      </c>
      <c r="N2013" s="33">
        <v>17.490392795283469</v>
      </c>
      <c r="O2013" s="28">
        <v>928.38163752492574</v>
      </c>
      <c r="P2013" s="33">
        <v>9.4907010698063345</v>
      </c>
      <c r="Q2013" s="31">
        <f t="shared" si="195"/>
        <v>-4.6612182749187658</v>
      </c>
      <c r="R2013" s="31">
        <f t="shared" si="196"/>
        <v>14.398921932430403</v>
      </c>
      <c r="S2013" s="92">
        <f t="shared" si="199"/>
        <v>-4.6612182749187658</v>
      </c>
      <c r="T2013" s="32">
        <f t="shared" si="197"/>
        <v>928.38163752492574</v>
      </c>
      <c r="U2013" s="32">
        <f t="shared" si="198"/>
        <v>9.4907010698063345</v>
      </c>
    </row>
    <row r="2014" spans="1:21">
      <c r="A2014" s="6" t="s">
        <v>3575</v>
      </c>
      <c r="B2014" s="28">
        <v>69.483759185031374</v>
      </c>
      <c r="C2014" s="28">
        <v>524.9760214357633</v>
      </c>
      <c r="D2014" s="38">
        <v>0.13235606265406066</v>
      </c>
      <c r="E2014" s="30">
        <v>7.1309899318544478E-2</v>
      </c>
      <c r="F2014" s="30">
        <v>2.0851646434107795E-3</v>
      </c>
      <c r="G2014" s="30">
        <v>1.5724938676418625</v>
      </c>
      <c r="H2014" s="30">
        <v>4.4659148366618558E-2</v>
      </c>
      <c r="I2014" s="30">
        <v>0.15884850868291517</v>
      </c>
      <c r="J2014" s="30">
        <v>1.7076950784839474E-3</v>
      </c>
      <c r="K2014" s="28">
        <v>966.35</v>
      </c>
      <c r="L2014" s="33">
        <v>63.89</v>
      </c>
      <c r="M2014" s="28">
        <v>959.41087973857873</v>
      </c>
      <c r="N2014" s="33">
        <v>17.629079419226287</v>
      </c>
      <c r="O2014" s="28">
        <v>950.37451843111603</v>
      </c>
      <c r="P2014" s="33">
        <v>9.4995313525895426</v>
      </c>
      <c r="Q2014" s="31">
        <f t="shared" si="195"/>
        <v>1.653177582540899</v>
      </c>
      <c r="R2014" s="31">
        <f t="shared" si="196"/>
        <v>13.152133589232443</v>
      </c>
      <c r="S2014" s="92">
        <f t="shared" si="199"/>
        <v>1.653177582540899</v>
      </c>
      <c r="T2014" s="32">
        <f t="shared" si="197"/>
        <v>950.37451843111603</v>
      </c>
      <c r="U2014" s="32">
        <f t="shared" si="198"/>
        <v>9.4995313525895426</v>
      </c>
    </row>
    <row r="2015" spans="1:21">
      <c r="A2015" s="6" t="s">
        <v>3576</v>
      </c>
      <c r="B2015" s="28">
        <v>88.316100116849242</v>
      </c>
      <c r="C2015" s="28">
        <v>140.9075950031567</v>
      </c>
      <c r="D2015" s="38">
        <v>0.62676607399956497</v>
      </c>
      <c r="E2015" s="30">
        <v>6.5645062317857078E-2</v>
      </c>
      <c r="F2015" s="30">
        <v>2.8701283091956934E-3</v>
      </c>
      <c r="G2015" s="30">
        <v>1.2279110277016816</v>
      </c>
      <c r="H2015" s="30">
        <v>5.1242571273785835E-2</v>
      </c>
      <c r="I2015" s="30">
        <v>0.1365414901132822</v>
      </c>
      <c r="J2015" s="30">
        <v>1.8962612107565448E-3</v>
      </c>
      <c r="K2015" s="28">
        <v>794.44500000000005</v>
      </c>
      <c r="L2015" s="33">
        <v>90.734999999999999</v>
      </c>
      <c r="M2015" s="28">
        <v>813.3872036970705</v>
      </c>
      <c r="N2015" s="33">
        <v>23.358211228060327</v>
      </c>
      <c r="O2015" s="28">
        <v>825.07571676362659</v>
      </c>
      <c r="P2015" s="33">
        <v>10.755521563602031</v>
      </c>
      <c r="Q2015" s="31">
        <f t="shared" si="195"/>
        <v>-3.8556120012872563</v>
      </c>
      <c r="R2015" s="31">
        <f t="shared" si="196"/>
        <v>23.877097899379578</v>
      </c>
      <c r="S2015" s="92">
        <f t="shared" si="199"/>
        <v>-3.8556120012872563</v>
      </c>
      <c r="T2015" s="32">
        <f t="shared" si="197"/>
        <v>825.07571676362659</v>
      </c>
      <c r="U2015" s="32">
        <f t="shared" si="198"/>
        <v>10.755521563602031</v>
      </c>
    </row>
    <row r="2016" spans="1:21">
      <c r="A2016" s="6" t="s">
        <v>3577</v>
      </c>
      <c r="B2016" s="28">
        <v>82.460365986936097</v>
      </c>
      <c r="C2016" s="28">
        <v>192.88323544871548</v>
      </c>
      <c r="D2016" s="38">
        <v>0.42751442755044911</v>
      </c>
      <c r="E2016" s="30">
        <v>7.9034473624669893E-2</v>
      </c>
      <c r="F2016" s="30">
        <v>2.424272442004593E-3</v>
      </c>
      <c r="G2016" s="30">
        <v>2.1407213692802962</v>
      </c>
      <c r="H2016" s="30">
        <v>6.3835603937706806E-2</v>
      </c>
      <c r="I2016" s="30">
        <v>0.19549843483296919</v>
      </c>
      <c r="J2016" s="30">
        <v>2.1787298099972515E-3</v>
      </c>
      <c r="K2016" s="28">
        <v>1173.1500000000001</v>
      </c>
      <c r="L2016" s="33">
        <v>60.802500000000002</v>
      </c>
      <c r="M2016" s="28">
        <v>1162.0576828700835</v>
      </c>
      <c r="N2016" s="33">
        <v>20.640646097175363</v>
      </c>
      <c r="O2016" s="28">
        <v>1151.0923365026172</v>
      </c>
      <c r="P2016" s="33">
        <v>11.748246493843908</v>
      </c>
      <c r="Q2016" s="31">
        <f t="shared" si="195"/>
        <v>1.8802082851624213</v>
      </c>
      <c r="R2016" s="31">
        <f t="shared" si="196"/>
        <v>10.366113554837284</v>
      </c>
      <c r="S2016" s="92">
        <f t="shared" si="199"/>
        <v>1.8802082851624213</v>
      </c>
      <c r="T2016" s="32">
        <f t="shared" si="197"/>
        <v>1173.1500000000001</v>
      </c>
      <c r="U2016" s="32">
        <f t="shared" si="198"/>
        <v>60.802500000000002</v>
      </c>
    </row>
    <row r="2017" spans="1:21">
      <c r="A2017" s="6" t="s">
        <v>3578</v>
      </c>
      <c r="B2017" s="28">
        <v>227.51766903046698</v>
      </c>
      <c r="C2017" s="28">
        <v>1299.7719599970976</v>
      </c>
      <c r="D2017" s="38">
        <v>0.17504429702497584</v>
      </c>
      <c r="E2017" s="30">
        <v>7.5347264094673086E-2</v>
      </c>
      <c r="F2017" s="30">
        <v>1.7260457692243488E-3</v>
      </c>
      <c r="G2017" s="30">
        <v>1.6342289913247527</v>
      </c>
      <c r="H2017" s="30">
        <v>3.6858941425072907E-2</v>
      </c>
      <c r="I2017" s="30">
        <v>0.15591008359484784</v>
      </c>
      <c r="J2017" s="30">
        <v>1.4855238342815116E-3</v>
      </c>
      <c r="K2017" s="28">
        <v>1077.47</v>
      </c>
      <c r="L2017" s="33">
        <v>46.295000000000002</v>
      </c>
      <c r="M2017" s="28">
        <v>983.49041606735409</v>
      </c>
      <c r="N2017" s="33">
        <v>14.208478977920379</v>
      </c>
      <c r="O2017" s="28">
        <v>934.00796046790208</v>
      </c>
      <c r="P2017" s="33">
        <v>8.2846471548625686</v>
      </c>
      <c r="Q2017" s="31">
        <f t="shared" si="195"/>
        <v>13.314713127242328</v>
      </c>
      <c r="R2017" s="31">
        <f t="shared" si="196"/>
        <v>7.6061837971399493</v>
      </c>
      <c r="S2017" s="92">
        <f t="shared" si="199"/>
        <v>13.314713127242328</v>
      </c>
      <c r="T2017" s="32">
        <f t="shared" si="197"/>
        <v>934.00796046790208</v>
      </c>
      <c r="U2017" s="32">
        <f t="shared" si="198"/>
        <v>8.2846471548625686</v>
      </c>
    </row>
    <row r="2018" spans="1:21">
      <c r="A2018" s="6" t="s">
        <v>3579</v>
      </c>
      <c r="B2018" s="28">
        <v>223.73962548988703</v>
      </c>
      <c r="C2018" s="28">
        <v>384.38868596736052</v>
      </c>
      <c r="D2018" s="38">
        <v>0.5820661056316454</v>
      </c>
      <c r="E2018" s="30">
        <v>7.9501633236295347E-2</v>
      </c>
      <c r="F2018" s="30">
        <v>2.0410541217348302E-3</v>
      </c>
      <c r="G2018" s="30">
        <v>2.1347499593205979</v>
      </c>
      <c r="H2018" s="30">
        <v>5.437872519440725E-2</v>
      </c>
      <c r="I2018" s="30">
        <v>0.1945907053871696</v>
      </c>
      <c r="J2018" s="30">
        <v>3.4322818521808959E-3</v>
      </c>
      <c r="K2018" s="28">
        <v>1184.8800000000001</v>
      </c>
      <c r="L2018" s="33">
        <v>51.074999999999932</v>
      </c>
      <c r="M2018" s="28">
        <v>1160.1253115820577</v>
      </c>
      <c r="N2018" s="33">
        <v>17.615687441816704</v>
      </c>
      <c r="O2018" s="28">
        <v>1146.1957825157417</v>
      </c>
      <c r="P2018" s="33">
        <v>18.52180097671237</v>
      </c>
      <c r="Q2018" s="31">
        <f t="shared" si="195"/>
        <v>3.2648215417813153</v>
      </c>
      <c r="R2018" s="31">
        <f t="shared" si="196"/>
        <v>8.9064066446616295</v>
      </c>
      <c r="S2018" s="92">
        <f t="shared" si="199"/>
        <v>3.2648215417813153</v>
      </c>
      <c r="T2018" s="32">
        <f t="shared" si="197"/>
        <v>1184.8800000000001</v>
      </c>
      <c r="U2018" s="32">
        <f t="shared" si="198"/>
        <v>51.074999999999932</v>
      </c>
    </row>
    <row r="2019" spans="1:21">
      <c r="A2019" s="6" t="s">
        <v>3580</v>
      </c>
      <c r="B2019" s="28">
        <v>200.1967165947386</v>
      </c>
      <c r="C2019" s="28">
        <v>252.0775055474445</v>
      </c>
      <c r="D2019" s="38">
        <v>0.794187153510446</v>
      </c>
      <c r="E2019" s="30">
        <v>7.7141386336681939E-2</v>
      </c>
      <c r="F2019" s="30">
        <v>2.4405698296581933E-3</v>
      </c>
      <c r="G2019" s="30">
        <v>1.9982156206900903</v>
      </c>
      <c r="H2019" s="30">
        <v>6.2190540856065644E-2</v>
      </c>
      <c r="I2019" s="30">
        <v>0.18680703399914528</v>
      </c>
      <c r="J2019" s="30">
        <v>2.3802101501999764E-3</v>
      </c>
      <c r="K2019" s="28">
        <v>1125</v>
      </c>
      <c r="L2019" s="33">
        <v>62.962499999999999</v>
      </c>
      <c r="M2019" s="28">
        <v>1114.9081774942536</v>
      </c>
      <c r="N2019" s="33">
        <v>21.064622426736719</v>
      </c>
      <c r="O2019" s="28">
        <v>1104.0550283861144</v>
      </c>
      <c r="P2019" s="33">
        <v>12.928673829383911</v>
      </c>
      <c r="Q2019" s="31">
        <f t="shared" si="195"/>
        <v>1.8617752545676103</v>
      </c>
      <c r="R2019" s="31">
        <f t="shared" si="196"/>
        <v>11.222818771179105</v>
      </c>
      <c r="S2019" s="92">
        <f t="shared" si="199"/>
        <v>1.8617752545676103</v>
      </c>
      <c r="T2019" s="32">
        <f t="shared" si="197"/>
        <v>1125</v>
      </c>
      <c r="U2019" s="32">
        <f t="shared" si="198"/>
        <v>62.962499999999999</v>
      </c>
    </row>
    <row r="2020" spans="1:21">
      <c r="A2020" s="6" t="s">
        <v>3581</v>
      </c>
      <c r="B2020" s="28">
        <v>121.51291184974788</v>
      </c>
      <c r="C2020" s="28">
        <v>581.98679391741609</v>
      </c>
      <c r="D2020" s="38">
        <v>0.20878980952786114</v>
      </c>
      <c r="E2020" s="30">
        <v>6.9893143869956709E-2</v>
      </c>
      <c r="F2020" s="30">
        <v>2.4357410024486727E-3</v>
      </c>
      <c r="G2020" s="30">
        <v>1.4998773460517008</v>
      </c>
      <c r="H2020" s="30">
        <v>4.8845465084890932E-2</v>
      </c>
      <c r="I2020" s="30">
        <v>0.15509780158320541</v>
      </c>
      <c r="J2020" s="30">
        <v>1.9040491445210504E-3</v>
      </c>
      <c r="K2020" s="28">
        <v>924.995</v>
      </c>
      <c r="L2020" s="33">
        <v>70.372499999999945</v>
      </c>
      <c r="M2020" s="28">
        <v>930.33626348304495</v>
      </c>
      <c r="N2020" s="33">
        <v>19.842241726807288</v>
      </c>
      <c r="O2020" s="28">
        <v>929.4763389802016</v>
      </c>
      <c r="P2020" s="33">
        <v>10.626200230865891</v>
      </c>
      <c r="Q2020" s="31">
        <f t="shared" si="195"/>
        <v>-0.48447169770664544</v>
      </c>
      <c r="R2020" s="31">
        <f t="shared" si="196"/>
        <v>15.461139622813267</v>
      </c>
      <c r="S2020" s="92">
        <f t="shared" si="199"/>
        <v>-0.48447169770664544</v>
      </c>
      <c r="T2020" s="32">
        <f t="shared" si="197"/>
        <v>929.4763389802016</v>
      </c>
      <c r="U2020" s="32">
        <f t="shared" si="198"/>
        <v>10.626200230865891</v>
      </c>
    </row>
    <row r="2021" spans="1:21">
      <c r="A2021" s="6" t="s">
        <v>3582</v>
      </c>
      <c r="B2021" s="28">
        <v>223.59306708934361</v>
      </c>
      <c r="C2021" s="28">
        <v>212.39039841665172</v>
      </c>
      <c r="D2021" s="38">
        <v>1.0527456455480408</v>
      </c>
      <c r="E2021" s="30">
        <v>8.871001901316812E-2</v>
      </c>
      <c r="F2021" s="30">
        <v>2.8672970587531521E-3</v>
      </c>
      <c r="G2021" s="30">
        <v>3.0318548115484845</v>
      </c>
      <c r="H2021" s="30">
        <v>0.10111213243665115</v>
      </c>
      <c r="I2021" s="30">
        <v>0.24465445090787546</v>
      </c>
      <c r="J2021" s="30">
        <v>3.4650898378798113E-3</v>
      </c>
      <c r="K2021" s="28">
        <v>1398.15</v>
      </c>
      <c r="L2021" s="33">
        <v>29.1675</v>
      </c>
      <c r="M2021" s="28">
        <v>1415.6739819060488</v>
      </c>
      <c r="N2021" s="33">
        <v>25.469438254111878</v>
      </c>
      <c r="O2021" s="28">
        <v>1410.8489406678611</v>
      </c>
      <c r="P2021" s="33">
        <v>17.946717634023571</v>
      </c>
      <c r="Q2021" s="31">
        <f t="shared" si="195"/>
        <v>-0.90826740105576231</v>
      </c>
      <c r="R2021" s="31">
        <f t="shared" si="196"/>
        <v>4.9311563334187101</v>
      </c>
      <c r="S2021" s="92">
        <f t="shared" si="199"/>
        <v>-0.90826740105576231</v>
      </c>
      <c r="T2021" s="32">
        <f t="shared" si="197"/>
        <v>1398.15</v>
      </c>
      <c r="U2021" s="32">
        <f t="shared" si="198"/>
        <v>29.1675</v>
      </c>
    </row>
    <row r="2022" spans="1:21">
      <c r="A2022" s="6" t="s">
        <v>3583</v>
      </c>
      <c r="B2022" s="28">
        <v>173.14907308915676</v>
      </c>
      <c r="C2022" s="28">
        <v>523.7366496797091</v>
      </c>
      <c r="D2022" s="38">
        <v>0.33060331598914455</v>
      </c>
      <c r="E2022" s="30">
        <v>8.1099182600061478E-2</v>
      </c>
      <c r="F2022" s="30">
        <v>2.3858787367029254E-3</v>
      </c>
      <c r="G2022" s="30">
        <v>2.0725849450383538</v>
      </c>
      <c r="H2022" s="30">
        <v>6.1032530809358915E-2</v>
      </c>
      <c r="I2022" s="30">
        <v>0.18370740571766914</v>
      </c>
      <c r="J2022" s="30">
        <v>2.2899587819414963E-3</v>
      </c>
      <c r="K2022" s="28">
        <v>1233.33</v>
      </c>
      <c r="L2022" s="33">
        <v>57.867499999999836</v>
      </c>
      <c r="M2022" s="28">
        <v>1139.7869817289329</v>
      </c>
      <c r="N2022" s="33">
        <v>20.171793793800589</v>
      </c>
      <c r="O2022" s="28">
        <v>1087.1966631586922</v>
      </c>
      <c r="P2022" s="33">
        <v>12.47102207261787</v>
      </c>
      <c r="Q2022" s="31">
        <f t="shared" ref="Q2022:Q2027" si="200">(1-O2022/K2022)*100</f>
        <v>11.848680956541047</v>
      </c>
      <c r="R2022" s="31">
        <f t="shared" ref="R2022:R2027" si="201">SQRT((2*P2022)^2*(-1/K2022)^2+(2*L2022)^2*(O2022/K2022^2)^2)*100</f>
        <v>8.5156905353183188</v>
      </c>
      <c r="S2022" s="92">
        <f t="shared" si="199"/>
        <v>11.848680956541047</v>
      </c>
      <c r="T2022" s="32">
        <f t="shared" ref="T2022:T2027" si="202">IF(O2022&lt;=1000,O2022,K2022)</f>
        <v>1233.33</v>
      </c>
      <c r="U2022" s="32">
        <f t="shared" ref="U2022:U2027" si="203">IF(T2022&lt;=1000,P2022,L2022)</f>
        <v>57.867499999999836</v>
      </c>
    </row>
    <row r="2023" spans="1:21">
      <c r="A2023" s="6" t="s">
        <v>3584</v>
      </c>
      <c r="B2023" s="28">
        <v>106.12515370971754</v>
      </c>
      <c r="C2023" s="28">
        <v>222.5765174621344</v>
      </c>
      <c r="D2023" s="38">
        <v>0.47680301102640787</v>
      </c>
      <c r="E2023" s="30">
        <v>6.7316222442198453E-2</v>
      </c>
      <c r="F2023" s="30">
        <v>2.3129635953866665E-3</v>
      </c>
      <c r="G2023" s="30">
        <v>1.3464567093918065</v>
      </c>
      <c r="H2023" s="30">
        <v>4.424141405230024E-2</v>
      </c>
      <c r="I2023" s="30">
        <v>0.14478040491935307</v>
      </c>
      <c r="J2023" s="30">
        <v>1.8026355543798423E-3</v>
      </c>
      <c r="K2023" s="28">
        <v>847.83</v>
      </c>
      <c r="L2023" s="33">
        <v>70.36749999999995</v>
      </c>
      <c r="M2023" s="28">
        <v>866.02671175254693</v>
      </c>
      <c r="N2023" s="33">
        <v>19.146872051582477</v>
      </c>
      <c r="O2023" s="28">
        <v>871.63792113626357</v>
      </c>
      <c r="P2023" s="33">
        <v>10.150894405203303</v>
      </c>
      <c r="Q2023" s="31">
        <f t="shared" si="200"/>
        <v>-2.8081008145811603</v>
      </c>
      <c r="R2023" s="31">
        <f t="shared" si="201"/>
        <v>17.232742815252003</v>
      </c>
      <c r="S2023" s="92">
        <f t="shared" si="199"/>
        <v>-2.8081008145811603</v>
      </c>
      <c r="T2023" s="32">
        <f t="shared" si="202"/>
        <v>871.63792113626357</v>
      </c>
      <c r="U2023" s="32">
        <f t="shared" si="203"/>
        <v>10.150894405203303</v>
      </c>
    </row>
    <row r="2024" spans="1:21">
      <c r="A2024" s="6" t="s">
        <v>3585</v>
      </c>
      <c r="B2024" s="28">
        <v>127.96448291572371</v>
      </c>
      <c r="C2024" s="28">
        <v>173.89348738414981</v>
      </c>
      <c r="D2024" s="38">
        <v>0.73587852449606761</v>
      </c>
      <c r="E2024" s="30">
        <v>7.5514886381302965E-2</v>
      </c>
      <c r="F2024" s="30">
        <v>2.5866474973288999E-3</v>
      </c>
      <c r="G2024" s="30">
        <v>1.8299090637504627</v>
      </c>
      <c r="H2024" s="30">
        <v>6.0700483756797929E-2</v>
      </c>
      <c r="I2024" s="30">
        <v>0.1748011434776911</v>
      </c>
      <c r="J2024" s="30">
        <v>2.1154584788757773E-3</v>
      </c>
      <c r="K2024" s="28">
        <v>1083.335</v>
      </c>
      <c r="L2024" s="33">
        <v>68.522499999999994</v>
      </c>
      <c r="M2024" s="28">
        <v>1056.2467159349192</v>
      </c>
      <c r="N2024" s="33">
        <v>21.782925214368447</v>
      </c>
      <c r="O2024" s="28">
        <v>1038.5101929413818</v>
      </c>
      <c r="P2024" s="33">
        <v>11.608037968892404</v>
      </c>
      <c r="Q2024" s="31">
        <f t="shared" si="200"/>
        <v>4.1376681320753335</v>
      </c>
      <c r="R2024" s="31">
        <f t="shared" si="201"/>
        <v>12.314759254313161</v>
      </c>
      <c r="S2024" s="92">
        <f t="shared" si="199"/>
        <v>4.1376681320753335</v>
      </c>
      <c r="T2024" s="32">
        <f t="shared" si="202"/>
        <v>1083.335</v>
      </c>
      <c r="U2024" s="32">
        <f t="shared" si="203"/>
        <v>68.522499999999994</v>
      </c>
    </row>
    <row r="2025" spans="1:21">
      <c r="A2025" s="6" t="s">
        <v>3586</v>
      </c>
      <c r="B2025" s="28">
        <v>217.9314244282362</v>
      </c>
      <c r="C2025" s="28">
        <v>363.82613575500119</v>
      </c>
      <c r="D2025" s="38">
        <v>0.59899881567329238</v>
      </c>
      <c r="E2025" s="30">
        <v>7.0350229672502512E-2</v>
      </c>
      <c r="F2025" s="30">
        <v>2.1691919659705401E-3</v>
      </c>
      <c r="G2025" s="30">
        <v>1.4950788193450733</v>
      </c>
      <c r="H2025" s="30">
        <v>4.6580175520662577E-2</v>
      </c>
      <c r="I2025" s="30">
        <v>0.15232708768096556</v>
      </c>
      <c r="J2025" s="30">
        <v>1.5646898482708559E-3</v>
      </c>
      <c r="K2025" s="28">
        <v>938.88499999999999</v>
      </c>
      <c r="L2025" s="33">
        <v>68.674999999999997</v>
      </c>
      <c r="M2025" s="28">
        <v>928.38535779496203</v>
      </c>
      <c r="N2025" s="33">
        <v>18.958205375140778</v>
      </c>
      <c r="O2025" s="28">
        <v>913.99485738431588</v>
      </c>
      <c r="P2025" s="33">
        <v>8.7532829310876537</v>
      </c>
      <c r="Q2025" s="31">
        <f t="shared" si="200"/>
        <v>2.6510320876022231</v>
      </c>
      <c r="R2025" s="31">
        <f t="shared" si="201"/>
        <v>14.362782384240663</v>
      </c>
      <c r="S2025" s="92">
        <f t="shared" si="199"/>
        <v>2.6510320876022231</v>
      </c>
      <c r="T2025" s="32">
        <f t="shared" si="202"/>
        <v>913.99485738431588</v>
      </c>
      <c r="U2025" s="32">
        <f t="shared" si="203"/>
        <v>8.7532829310876537</v>
      </c>
    </row>
    <row r="2026" spans="1:21">
      <c r="A2026" s="6" t="s">
        <v>3587</v>
      </c>
      <c r="B2026" s="28">
        <v>137.29283034477828</v>
      </c>
      <c r="C2026" s="28">
        <v>187.22594446133184</v>
      </c>
      <c r="D2026" s="38">
        <v>0.73330024180026854</v>
      </c>
      <c r="E2026" s="30">
        <v>7.1412602202213946E-2</v>
      </c>
      <c r="F2026" s="30">
        <v>2.6281660230429433E-3</v>
      </c>
      <c r="G2026" s="30">
        <v>1.5586489389141107</v>
      </c>
      <c r="H2026" s="30">
        <v>5.5541558240373386E-2</v>
      </c>
      <c r="I2026" s="30">
        <v>0.15873418748279866</v>
      </c>
      <c r="J2026" s="30">
        <v>2.0821227125914668E-3</v>
      </c>
      <c r="K2026" s="28">
        <v>968.51499999999999</v>
      </c>
      <c r="L2026" s="33">
        <v>75.16</v>
      </c>
      <c r="M2026" s="28">
        <v>953.93142198446412</v>
      </c>
      <c r="N2026" s="33">
        <v>22.044766186383981</v>
      </c>
      <c r="O2026" s="28">
        <v>949.73854388093923</v>
      </c>
      <c r="P2026" s="33">
        <v>11.58353656463197</v>
      </c>
      <c r="Q2026" s="31">
        <f t="shared" si="200"/>
        <v>1.9386851126787619</v>
      </c>
      <c r="R2026" s="31">
        <f t="shared" si="201"/>
        <v>15.40659599286675</v>
      </c>
      <c r="S2026" s="92">
        <f t="shared" si="199"/>
        <v>1.9386851126787619</v>
      </c>
      <c r="T2026" s="32">
        <f t="shared" si="202"/>
        <v>949.73854388093923</v>
      </c>
      <c r="U2026" s="32">
        <f t="shared" si="203"/>
        <v>11.58353656463197</v>
      </c>
    </row>
    <row r="2027" spans="1:21">
      <c r="A2027" s="6" t="s">
        <v>3588</v>
      </c>
      <c r="B2027" s="28">
        <v>327.85126807655485</v>
      </c>
      <c r="C2027" s="28">
        <v>568.27300615225033</v>
      </c>
      <c r="D2027" s="38">
        <v>0.57692564054101436</v>
      </c>
      <c r="E2027" s="30">
        <v>7.6299128435101268E-2</v>
      </c>
      <c r="F2027" s="30">
        <v>2.2350239288454242E-3</v>
      </c>
      <c r="G2027" s="30">
        <v>1.7137901927376571</v>
      </c>
      <c r="H2027" s="30">
        <v>5.5673647433942222E-2</v>
      </c>
      <c r="I2027" s="30">
        <v>0.1604408080872976</v>
      </c>
      <c r="J2027" s="30">
        <v>2.5804683144636303E-3</v>
      </c>
      <c r="K2027" s="28">
        <v>1102.7750000000001</v>
      </c>
      <c r="L2027" s="33">
        <v>59.25750000000005</v>
      </c>
      <c r="M2027" s="28">
        <v>1013.7038664513186</v>
      </c>
      <c r="N2027" s="33">
        <v>20.833596810647691</v>
      </c>
      <c r="O2027" s="28">
        <v>959.22604290551965</v>
      </c>
      <c r="P2027" s="33">
        <v>14.334893121371579</v>
      </c>
      <c r="Q2027" s="31">
        <f t="shared" si="200"/>
        <v>13.017066681279543</v>
      </c>
      <c r="R2027" s="31">
        <f t="shared" si="201"/>
        <v>9.7028189425962328</v>
      </c>
      <c r="S2027" s="92">
        <f t="shared" si="199"/>
        <v>13.017066681279543</v>
      </c>
      <c r="T2027" s="32">
        <f t="shared" si="202"/>
        <v>959.22604290551965</v>
      </c>
      <c r="U2027" s="32">
        <f t="shared" si="203"/>
        <v>14.334893121371579</v>
      </c>
    </row>
    <row r="2028" spans="1:21">
      <c r="A2028" s="24" t="s">
        <v>1867</v>
      </c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26"/>
      <c r="R2028" s="26"/>
      <c r="S2028" s="92">
        <f t="shared" si="199"/>
        <v>0</v>
      </c>
      <c r="T2028" s="27"/>
      <c r="U2028" s="27"/>
    </row>
    <row r="2029" spans="1:21">
      <c r="A2029" s="6" t="s">
        <v>1868</v>
      </c>
      <c r="B2029" s="6">
        <v>24</v>
      </c>
      <c r="C2029" s="6">
        <v>139</v>
      </c>
      <c r="D2029" s="6">
        <v>0.18</v>
      </c>
      <c r="E2029" s="6">
        <v>0.21673000000000001</v>
      </c>
      <c r="F2029" s="6">
        <v>3.46E-3</v>
      </c>
      <c r="G2029" s="6">
        <v>15.66297</v>
      </c>
      <c r="H2029" s="6">
        <v>0.28563</v>
      </c>
      <c r="I2029" s="6">
        <v>0.52424999999999999</v>
      </c>
      <c r="J2029" s="6">
        <v>8.3499999999999998E-3</v>
      </c>
      <c r="K2029" s="6">
        <v>2957</v>
      </c>
      <c r="L2029" s="6">
        <v>13</v>
      </c>
      <c r="M2029" s="6">
        <v>2856</v>
      </c>
      <c r="N2029" s="6">
        <v>17</v>
      </c>
      <c r="O2029" s="6">
        <v>2717</v>
      </c>
      <c r="P2029" s="35">
        <v>35</v>
      </c>
      <c r="Q2029" s="31">
        <f t="shared" ref="Q2029:Q2092" si="204">(1-O2029/K2029)*100</f>
        <v>8.1163341224213763</v>
      </c>
      <c r="R2029" s="31">
        <f t="shared" ref="R2029:R2092" si="205">SQRT((2*P2029)^2*(-1/K2029)^2+(2*L2029)^2*(O2029/K2029^2)^2)*100</f>
        <v>2.5013296509665657</v>
      </c>
      <c r="S2029" s="92">
        <f t="shared" si="199"/>
        <v>8.1163341224213763</v>
      </c>
      <c r="T2029" s="32">
        <f t="shared" ref="T2029:T2092" si="206">IF(O2029&lt;=1000,O2029,K2029)</f>
        <v>2957</v>
      </c>
      <c r="U2029" s="32">
        <f t="shared" ref="U2029:U2092" si="207">IF(T2029&lt;=1000,P2029,L2029)</f>
        <v>13</v>
      </c>
    </row>
    <row r="2030" spans="1:21">
      <c r="A2030" s="6" t="s">
        <v>1869</v>
      </c>
      <c r="B2030" s="6">
        <v>87</v>
      </c>
      <c r="C2030" s="6">
        <v>131</v>
      </c>
      <c r="D2030" s="6">
        <v>0.67</v>
      </c>
      <c r="E2030" s="6">
        <v>6.6860000000000003E-2</v>
      </c>
      <c r="F2030" s="6">
        <v>1.57E-3</v>
      </c>
      <c r="G2030" s="6">
        <v>1.32169</v>
      </c>
      <c r="H2030" s="6">
        <v>3.2640000000000002E-2</v>
      </c>
      <c r="I2030" s="6">
        <v>0.14338999999999999</v>
      </c>
      <c r="J2030" s="6">
        <v>2.31E-3</v>
      </c>
      <c r="K2030" s="6">
        <v>833</v>
      </c>
      <c r="L2030" s="6">
        <v>26</v>
      </c>
      <c r="M2030" s="6">
        <v>855</v>
      </c>
      <c r="N2030" s="6">
        <v>14</v>
      </c>
      <c r="O2030" s="6">
        <v>864</v>
      </c>
      <c r="P2030" s="35">
        <v>13</v>
      </c>
      <c r="Q2030" s="31">
        <f t="shared" si="204"/>
        <v>-3.7214885954381716</v>
      </c>
      <c r="R2030" s="31">
        <f t="shared" si="205"/>
        <v>7.1878624955551613</v>
      </c>
      <c r="S2030" s="92">
        <f t="shared" si="199"/>
        <v>-3.7214885954381716</v>
      </c>
      <c r="T2030" s="32">
        <f t="shared" si="206"/>
        <v>864</v>
      </c>
      <c r="U2030" s="32">
        <f t="shared" si="207"/>
        <v>13</v>
      </c>
    </row>
    <row r="2031" spans="1:21">
      <c r="A2031" s="6" t="s">
        <v>1870</v>
      </c>
      <c r="B2031" s="6">
        <v>378</v>
      </c>
      <c r="C2031" s="6">
        <v>394</v>
      </c>
      <c r="D2031" s="6">
        <v>0.96</v>
      </c>
      <c r="E2031" s="6">
        <v>0.15101999999999999</v>
      </c>
      <c r="F2031" s="6">
        <v>2.0100000000000001E-3</v>
      </c>
      <c r="G2031" s="6">
        <v>7.8263600000000002</v>
      </c>
      <c r="H2031" s="6">
        <v>0.12895000000000001</v>
      </c>
      <c r="I2031" s="6">
        <v>0.37592999999999999</v>
      </c>
      <c r="J2031" s="6">
        <v>5.5700000000000003E-3</v>
      </c>
      <c r="K2031" s="6">
        <v>2358</v>
      </c>
      <c r="L2031" s="6">
        <v>13</v>
      </c>
      <c r="M2031" s="6">
        <v>2211</v>
      </c>
      <c r="N2031" s="6">
        <v>15</v>
      </c>
      <c r="O2031" s="6">
        <v>2057</v>
      </c>
      <c r="P2031" s="35">
        <v>26</v>
      </c>
      <c r="Q2031" s="31">
        <f t="shared" si="204"/>
        <v>12.76505513146734</v>
      </c>
      <c r="R2031" s="31">
        <f t="shared" si="205"/>
        <v>2.4059042772749026</v>
      </c>
      <c r="S2031" s="92" t="str">
        <f t="shared" si="199"/>
        <v>X</v>
      </c>
      <c r="T2031" s="32">
        <f t="shared" si="206"/>
        <v>2358</v>
      </c>
      <c r="U2031" s="32">
        <f t="shared" si="207"/>
        <v>13</v>
      </c>
    </row>
    <row r="2032" spans="1:21">
      <c r="A2032" s="6" t="s">
        <v>1871</v>
      </c>
      <c r="B2032" s="6">
        <v>162</v>
      </c>
      <c r="C2032" s="6">
        <v>286</v>
      </c>
      <c r="D2032" s="6">
        <v>0.56999999999999995</v>
      </c>
      <c r="E2032" s="6">
        <v>7.3770000000000002E-2</v>
      </c>
      <c r="F2032" s="6">
        <v>1.15E-3</v>
      </c>
      <c r="G2032" s="6">
        <v>1.7772600000000001</v>
      </c>
      <c r="H2032" s="6">
        <v>3.2370000000000003E-2</v>
      </c>
      <c r="I2032" s="6">
        <v>0.17474999999999999</v>
      </c>
      <c r="J2032" s="6">
        <v>2.6199999999999999E-3</v>
      </c>
      <c r="K2032" s="6">
        <v>1035</v>
      </c>
      <c r="L2032" s="6">
        <v>17</v>
      </c>
      <c r="M2032" s="6">
        <v>1037</v>
      </c>
      <c r="N2032" s="6">
        <v>12</v>
      </c>
      <c r="O2032" s="6">
        <v>1038</v>
      </c>
      <c r="P2032" s="35">
        <v>14</v>
      </c>
      <c r="Q2032" s="31">
        <f t="shared" si="204"/>
        <v>-0.28985507246377384</v>
      </c>
      <c r="R2032" s="31">
        <f t="shared" si="205"/>
        <v>4.262951676716817</v>
      </c>
      <c r="S2032" s="92">
        <f t="shared" si="199"/>
        <v>-0.28985507246377384</v>
      </c>
      <c r="T2032" s="32">
        <f t="shared" si="206"/>
        <v>1035</v>
      </c>
      <c r="U2032" s="32">
        <f t="shared" si="207"/>
        <v>17</v>
      </c>
    </row>
    <row r="2033" spans="1:21">
      <c r="A2033" s="6" t="s">
        <v>1872</v>
      </c>
      <c r="B2033" s="6">
        <v>219</v>
      </c>
      <c r="C2033" s="6">
        <v>233</v>
      </c>
      <c r="D2033" s="6">
        <v>0.94</v>
      </c>
      <c r="E2033" s="6">
        <v>0.17091000000000001</v>
      </c>
      <c r="F2033" s="6">
        <v>2.3400000000000001E-3</v>
      </c>
      <c r="G2033" s="6">
        <v>11.72756</v>
      </c>
      <c r="H2033" s="6">
        <v>0.19600999999999999</v>
      </c>
      <c r="I2033" s="6">
        <v>0.49775999999999998</v>
      </c>
      <c r="J2033" s="6">
        <v>7.4400000000000004E-3</v>
      </c>
      <c r="K2033" s="6">
        <v>2567</v>
      </c>
      <c r="L2033" s="6">
        <v>12</v>
      </c>
      <c r="M2033" s="6">
        <v>2583</v>
      </c>
      <c r="N2033" s="6">
        <v>16</v>
      </c>
      <c r="O2033" s="6">
        <v>2604</v>
      </c>
      <c r="P2033" s="35">
        <v>32</v>
      </c>
      <c r="Q2033" s="31">
        <f t="shared" si="204"/>
        <v>-1.4413712504869558</v>
      </c>
      <c r="R2033" s="31">
        <f t="shared" si="205"/>
        <v>2.6674818801217159</v>
      </c>
      <c r="S2033" s="92">
        <f t="shared" si="199"/>
        <v>-1.4413712504869558</v>
      </c>
      <c r="T2033" s="32">
        <f t="shared" si="206"/>
        <v>2567</v>
      </c>
      <c r="U2033" s="32">
        <f t="shared" si="207"/>
        <v>12</v>
      </c>
    </row>
    <row r="2034" spans="1:21">
      <c r="A2034" s="6" t="s">
        <v>1873</v>
      </c>
      <c r="B2034" s="6">
        <v>214</v>
      </c>
      <c r="C2034" s="6">
        <v>354</v>
      </c>
      <c r="D2034" s="6">
        <v>0.61</v>
      </c>
      <c r="E2034" s="6">
        <v>7.6060000000000003E-2</v>
      </c>
      <c r="F2034" s="6">
        <v>1.1299999999999999E-3</v>
      </c>
      <c r="G2034" s="6">
        <v>2.0419700000000001</v>
      </c>
      <c r="H2034" s="6">
        <v>3.6110000000000003E-2</v>
      </c>
      <c r="I2034" s="6">
        <v>0.19475000000000001</v>
      </c>
      <c r="J2034" s="6">
        <v>2.9099999999999998E-3</v>
      </c>
      <c r="K2034" s="6">
        <v>1097</v>
      </c>
      <c r="L2034" s="6">
        <v>16</v>
      </c>
      <c r="M2034" s="6">
        <v>1130</v>
      </c>
      <c r="N2034" s="6">
        <v>12</v>
      </c>
      <c r="O2034" s="6">
        <v>1147</v>
      </c>
      <c r="P2034" s="35">
        <v>16</v>
      </c>
      <c r="Q2034" s="31">
        <f t="shared" si="204"/>
        <v>-4.5578851412944488</v>
      </c>
      <c r="R2034" s="31">
        <f t="shared" si="205"/>
        <v>4.2203877965307157</v>
      </c>
      <c r="S2034" s="92">
        <f t="shared" si="199"/>
        <v>-4.5578851412944488</v>
      </c>
      <c r="T2034" s="32">
        <f t="shared" si="206"/>
        <v>1097</v>
      </c>
      <c r="U2034" s="32">
        <f t="shared" si="207"/>
        <v>16</v>
      </c>
    </row>
    <row r="2035" spans="1:21">
      <c r="A2035" s="6" t="s">
        <v>1874</v>
      </c>
      <c r="B2035" s="6">
        <v>144</v>
      </c>
      <c r="C2035" s="6">
        <v>230</v>
      </c>
      <c r="D2035" s="6">
        <v>0.62</v>
      </c>
      <c r="E2035" s="6">
        <v>7.6079999999999995E-2</v>
      </c>
      <c r="F2035" s="6">
        <v>1.1800000000000001E-3</v>
      </c>
      <c r="G2035" s="6">
        <v>2.1534900000000001</v>
      </c>
      <c r="H2035" s="6">
        <v>3.9019999999999999E-2</v>
      </c>
      <c r="I2035" s="6">
        <v>0.20533000000000001</v>
      </c>
      <c r="J2035" s="6">
        <v>3.0799999999999998E-3</v>
      </c>
      <c r="K2035" s="6">
        <v>1097</v>
      </c>
      <c r="L2035" s="6">
        <v>16</v>
      </c>
      <c r="M2035" s="6">
        <v>1166</v>
      </c>
      <c r="N2035" s="6">
        <v>13</v>
      </c>
      <c r="O2035" s="6">
        <v>1204</v>
      </c>
      <c r="P2035" s="35">
        <v>16</v>
      </c>
      <c r="Q2035" s="31">
        <f t="shared" si="204"/>
        <v>-9.7538742023701062</v>
      </c>
      <c r="R2035" s="31">
        <f t="shared" si="205"/>
        <v>4.3311915825132354</v>
      </c>
      <c r="S2035" s="92" t="str">
        <f t="shared" si="199"/>
        <v>X</v>
      </c>
      <c r="T2035" s="32">
        <f t="shared" si="206"/>
        <v>1097</v>
      </c>
      <c r="U2035" s="32">
        <f t="shared" si="207"/>
        <v>16</v>
      </c>
    </row>
    <row r="2036" spans="1:21">
      <c r="A2036" s="6" t="s">
        <v>1875</v>
      </c>
      <c r="B2036" s="6">
        <v>179</v>
      </c>
      <c r="C2036" s="6">
        <v>208</v>
      </c>
      <c r="D2036" s="6">
        <v>0.86</v>
      </c>
      <c r="E2036" s="6">
        <v>6.88E-2</v>
      </c>
      <c r="F2036" s="6">
        <v>1.2099999999999999E-3</v>
      </c>
      <c r="G2036" s="6">
        <v>1.44493</v>
      </c>
      <c r="H2036" s="6">
        <v>2.8639999999999999E-2</v>
      </c>
      <c r="I2036" s="6">
        <v>0.15235000000000001</v>
      </c>
      <c r="J2036" s="6">
        <v>2.32E-3</v>
      </c>
      <c r="K2036" s="6">
        <v>893</v>
      </c>
      <c r="L2036" s="6">
        <v>19</v>
      </c>
      <c r="M2036" s="6">
        <v>908</v>
      </c>
      <c r="N2036" s="6">
        <v>12</v>
      </c>
      <c r="O2036" s="6">
        <v>914</v>
      </c>
      <c r="P2036" s="35">
        <v>13</v>
      </c>
      <c r="Q2036" s="31">
        <f t="shared" si="204"/>
        <v>-2.3516237402015694</v>
      </c>
      <c r="R2036" s="31">
        <f t="shared" si="205"/>
        <v>5.238934805024547</v>
      </c>
      <c r="S2036" s="92">
        <f t="shared" si="199"/>
        <v>-2.3516237402015694</v>
      </c>
      <c r="T2036" s="32">
        <f t="shared" si="206"/>
        <v>914</v>
      </c>
      <c r="U2036" s="32">
        <f t="shared" si="207"/>
        <v>13</v>
      </c>
    </row>
    <row r="2037" spans="1:21">
      <c r="A2037" s="6" t="s">
        <v>1876</v>
      </c>
      <c r="B2037" s="6">
        <v>185</v>
      </c>
      <c r="C2037" s="6">
        <v>123</v>
      </c>
      <c r="D2037" s="6">
        <v>1.51</v>
      </c>
      <c r="E2037" s="6">
        <v>7.8700000000000006E-2</v>
      </c>
      <c r="F2037" s="6">
        <v>1.4599999999999999E-3</v>
      </c>
      <c r="G2037" s="6">
        <v>2.2512099999999999</v>
      </c>
      <c r="H2037" s="6">
        <v>4.616E-2</v>
      </c>
      <c r="I2037" s="6">
        <v>0.20749999999999999</v>
      </c>
      <c r="J2037" s="6">
        <v>3.2100000000000002E-3</v>
      </c>
      <c r="K2037" s="6">
        <v>1165</v>
      </c>
      <c r="L2037" s="6">
        <v>19</v>
      </c>
      <c r="M2037" s="6">
        <v>1197</v>
      </c>
      <c r="N2037" s="6">
        <v>14</v>
      </c>
      <c r="O2037" s="6">
        <v>1215</v>
      </c>
      <c r="P2037" s="35">
        <v>17</v>
      </c>
      <c r="Q2037" s="31">
        <f t="shared" si="204"/>
        <v>-4.2918454935622297</v>
      </c>
      <c r="R2037" s="31">
        <f t="shared" si="205"/>
        <v>4.4821403729941771</v>
      </c>
      <c r="S2037" s="92">
        <f t="shared" si="199"/>
        <v>-4.2918454935622297</v>
      </c>
      <c r="T2037" s="32">
        <f t="shared" si="206"/>
        <v>1165</v>
      </c>
      <c r="U2037" s="32">
        <f t="shared" si="207"/>
        <v>19</v>
      </c>
    </row>
    <row r="2038" spans="1:21">
      <c r="A2038" s="6" t="s">
        <v>1877</v>
      </c>
      <c r="B2038" s="6">
        <v>145</v>
      </c>
      <c r="C2038" s="6">
        <v>277</v>
      </c>
      <c r="D2038" s="6">
        <v>0.52</v>
      </c>
      <c r="E2038" s="6">
        <v>0.16153999999999999</v>
      </c>
      <c r="F2038" s="6">
        <v>2.15E-3</v>
      </c>
      <c r="G2038" s="6">
        <v>10.62725</v>
      </c>
      <c r="H2038" s="6">
        <v>0.17494000000000001</v>
      </c>
      <c r="I2038" s="6">
        <v>0.47721999999999998</v>
      </c>
      <c r="J2038" s="6">
        <v>7.0699999999999999E-3</v>
      </c>
      <c r="K2038" s="6">
        <v>2472</v>
      </c>
      <c r="L2038" s="6">
        <v>12</v>
      </c>
      <c r="M2038" s="6">
        <v>2491</v>
      </c>
      <c r="N2038" s="6">
        <v>15</v>
      </c>
      <c r="O2038" s="6">
        <v>2515</v>
      </c>
      <c r="P2038" s="35">
        <v>31</v>
      </c>
      <c r="Q2038" s="31">
        <f t="shared" si="204"/>
        <v>-1.7394822006472577</v>
      </c>
      <c r="R2038" s="31">
        <f t="shared" si="205"/>
        <v>2.6955875478744717</v>
      </c>
      <c r="S2038" s="92">
        <f t="shared" si="199"/>
        <v>-1.7394822006472577</v>
      </c>
      <c r="T2038" s="32">
        <f t="shared" si="206"/>
        <v>2472</v>
      </c>
      <c r="U2038" s="32">
        <f t="shared" si="207"/>
        <v>12</v>
      </c>
    </row>
    <row r="2039" spans="1:21">
      <c r="A2039" s="6" t="s">
        <v>1878</v>
      </c>
      <c r="B2039" s="6">
        <v>597</v>
      </c>
      <c r="C2039" s="6">
        <v>517</v>
      </c>
      <c r="D2039" s="6">
        <v>1.1499999999999999</v>
      </c>
      <c r="E2039" s="6">
        <v>7.3319999999999996E-2</v>
      </c>
      <c r="F2039" s="6">
        <v>2.2100000000000002E-3</v>
      </c>
      <c r="G2039" s="6">
        <v>1.70801</v>
      </c>
      <c r="H2039" s="6">
        <v>5.1619999999999999E-2</v>
      </c>
      <c r="I2039" s="6">
        <v>0.16897999999999999</v>
      </c>
      <c r="J2039" s="6">
        <v>2.97E-3</v>
      </c>
      <c r="K2039" s="6">
        <v>1023</v>
      </c>
      <c r="L2039" s="6">
        <v>34</v>
      </c>
      <c r="M2039" s="6">
        <v>1012</v>
      </c>
      <c r="N2039" s="6">
        <v>19</v>
      </c>
      <c r="O2039" s="6">
        <v>1006</v>
      </c>
      <c r="P2039" s="35">
        <v>16</v>
      </c>
      <c r="Q2039" s="31">
        <f t="shared" si="204"/>
        <v>1.6617790811339184</v>
      </c>
      <c r="R2039" s="31">
        <f t="shared" si="205"/>
        <v>7.2465576163787739</v>
      </c>
      <c r="S2039" s="92">
        <f t="shared" si="199"/>
        <v>1.6617790811339184</v>
      </c>
      <c r="T2039" s="32">
        <f t="shared" si="206"/>
        <v>1023</v>
      </c>
      <c r="U2039" s="32">
        <f t="shared" si="207"/>
        <v>34</v>
      </c>
    </row>
    <row r="2040" spans="1:21">
      <c r="A2040" s="6" t="s">
        <v>1879</v>
      </c>
      <c r="B2040" s="6">
        <v>49</v>
      </c>
      <c r="C2040" s="6">
        <v>126</v>
      </c>
      <c r="D2040" s="6">
        <v>0.39</v>
      </c>
      <c r="E2040" s="6">
        <v>0.10638</v>
      </c>
      <c r="F2040" s="6">
        <v>1.81E-3</v>
      </c>
      <c r="G2040" s="6">
        <v>4.7154199999999999</v>
      </c>
      <c r="H2040" s="6">
        <v>8.9609999999999995E-2</v>
      </c>
      <c r="I2040" s="6">
        <v>0.32153999999999999</v>
      </c>
      <c r="J2040" s="6">
        <v>4.8500000000000001E-3</v>
      </c>
      <c r="K2040" s="6">
        <v>1738</v>
      </c>
      <c r="L2040" s="6">
        <v>16</v>
      </c>
      <c r="M2040" s="6">
        <v>1770</v>
      </c>
      <c r="N2040" s="6">
        <v>16</v>
      </c>
      <c r="O2040" s="6">
        <v>1797</v>
      </c>
      <c r="P2040" s="35">
        <v>24</v>
      </c>
      <c r="Q2040" s="31">
        <f t="shared" si="204"/>
        <v>-3.3947065592635273</v>
      </c>
      <c r="R2040" s="31">
        <f t="shared" si="205"/>
        <v>3.3543384229028894</v>
      </c>
      <c r="S2040" s="92">
        <f t="shared" si="199"/>
        <v>-3.3947065592635273</v>
      </c>
      <c r="T2040" s="32">
        <f t="shared" si="206"/>
        <v>1738</v>
      </c>
      <c r="U2040" s="32">
        <f t="shared" si="207"/>
        <v>16</v>
      </c>
    </row>
    <row r="2041" spans="1:21">
      <c r="A2041" s="6" t="s">
        <v>1880</v>
      </c>
      <c r="B2041" s="6">
        <v>248</v>
      </c>
      <c r="C2041" s="6">
        <v>421</v>
      </c>
      <c r="D2041" s="6">
        <v>0.59</v>
      </c>
      <c r="E2041" s="6">
        <v>0.10098</v>
      </c>
      <c r="F2041" s="6">
        <v>1.48E-3</v>
      </c>
      <c r="G2041" s="6">
        <v>3.5392100000000002</v>
      </c>
      <c r="H2041" s="6">
        <v>6.0839999999999998E-2</v>
      </c>
      <c r="I2041" s="6">
        <v>0.25425999999999999</v>
      </c>
      <c r="J2041" s="6">
        <v>3.7000000000000002E-3</v>
      </c>
      <c r="K2041" s="6">
        <v>1642</v>
      </c>
      <c r="L2041" s="6">
        <v>14</v>
      </c>
      <c r="M2041" s="6">
        <v>1536</v>
      </c>
      <c r="N2041" s="6">
        <v>14</v>
      </c>
      <c r="O2041" s="6">
        <v>1460</v>
      </c>
      <c r="P2041" s="35">
        <v>19</v>
      </c>
      <c r="Q2041" s="31">
        <f t="shared" si="204"/>
        <v>11.084043848964676</v>
      </c>
      <c r="R2041" s="31">
        <f t="shared" si="205"/>
        <v>2.7667138215707947</v>
      </c>
      <c r="S2041" s="92">
        <f t="shared" si="199"/>
        <v>11.084043848964676</v>
      </c>
      <c r="T2041" s="32">
        <f t="shared" si="206"/>
        <v>1642</v>
      </c>
      <c r="U2041" s="32">
        <f t="shared" si="207"/>
        <v>14</v>
      </c>
    </row>
    <row r="2042" spans="1:21">
      <c r="A2042" s="6" t="s">
        <v>1881</v>
      </c>
      <c r="B2042" s="6">
        <v>332</v>
      </c>
      <c r="C2042" s="6">
        <v>178</v>
      </c>
      <c r="D2042" s="6">
        <v>1.87</v>
      </c>
      <c r="E2042" s="6">
        <v>0.16850999999999999</v>
      </c>
      <c r="F2042" s="6">
        <v>2.5300000000000001E-3</v>
      </c>
      <c r="G2042" s="6">
        <v>11.64767</v>
      </c>
      <c r="H2042" s="6">
        <v>0.20283999999999999</v>
      </c>
      <c r="I2042" s="6">
        <v>0.50143000000000004</v>
      </c>
      <c r="J2042" s="6">
        <v>7.4599999999999996E-3</v>
      </c>
      <c r="K2042" s="6">
        <v>2543</v>
      </c>
      <c r="L2042" s="6">
        <v>13</v>
      </c>
      <c r="M2042" s="6">
        <v>2577</v>
      </c>
      <c r="N2042" s="6">
        <v>16</v>
      </c>
      <c r="O2042" s="6">
        <v>2620</v>
      </c>
      <c r="P2042" s="35">
        <v>32</v>
      </c>
      <c r="Q2042" s="31">
        <f t="shared" si="204"/>
        <v>-3.0279197797876467</v>
      </c>
      <c r="R2042" s="31">
        <f t="shared" si="205"/>
        <v>2.7282659990289497</v>
      </c>
      <c r="S2042" s="92">
        <f t="shared" si="199"/>
        <v>-3.0279197797876467</v>
      </c>
      <c r="T2042" s="32">
        <f t="shared" si="206"/>
        <v>2543</v>
      </c>
      <c r="U2042" s="32">
        <f t="shared" si="207"/>
        <v>13</v>
      </c>
    </row>
    <row r="2043" spans="1:21">
      <c r="A2043" s="6" t="s">
        <v>1882</v>
      </c>
      <c r="B2043" s="6">
        <v>28</v>
      </c>
      <c r="C2043" s="6">
        <v>786</v>
      </c>
      <c r="D2043" s="6">
        <v>0.04</v>
      </c>
      <c r="E2043" s="6">
        <v>7.2489999999999999E-2</v>
      </c>
      <c r="F2043" s="6">
        <v>1.07E-3</v>
      </c>
      <c r="G2043" s="6">
        <v>1.7200299999999999</v>
      </c>
      <c r="H2043" s="6">
        <v>2.9819999999999999E-2</v>
      </c>
      <c r="I2043" s="6">
        <v>0.17213000000000001</v>
      </c>
      <c r="J2043" s="6">
        <v>2.49E-3</v>
      </c>
      <c r="K2043" s="6">
        <v>1000</v>
      </c>
      <c r="L2043" s="6">
        <v>16</v>
      </c>
      <c r="M2043" s="6">
        <v>1016</v>
      </c>
      <c r="N2043" s="6">
        <v>11</v>
      </c>
      <c r="O2043" s="6">
        <v>1024</v>
      </c>
      <c r="P2043" s="35">
        <v>14</v>
      </c>
      <c r="Q2043" s="31">
        <f t="shared" si="204"/>
        <v>-2.4000000000000021</v>
      </c>
      <c r="R2043" s="31">
        <f t="shared" si="205"/>
        <v>4.3101529253612343</v>
      </c>
      <c r="S2043" s="92">
        <f t="shared" si="199"/>
        <v>-2.4000000000000021</v>
      </c>
      <c r="T2043" s="32">
        <f t="shared" si="206"/>
        <v>1000</v>
      </c>
      <c r="U2043" s="32">
        <f t="shared" si="207"/>
        <v>14</v>
      </c>
    </row>
    <row r="2044" spans="1:21">
      <c r="A2044" s="6" t="s">
        <v>1883</v>
      </c>
      <c r="B2044" s="6">
        <v>166</v>
      </c>
      <c r="C2044" s="6">
        <v>285</v>
      </c>
      <c r="D2044" s="6">
        <v>0.57999999999999996</v>
      </c>
      <c r="E2044" s="6">
        <v>0.16175999999999999</v>
      </c>
      <c r="F2044" s="6">
        <v>2.2899999999999999E-3</v>
      </c>
      <c r="G2044" s="6">
        <v>10.767670000000001</v>
      </c>
      <c r="H2044" s="6">
        <v>0.18107000000000001</v>
      </c>
      <c r="I2044" s="6">
        <v>0.48288999999999999</v>
      </c>
      <c r="J2044" s="6">
        <v>7.0400000000000003E-3</v>
      </c>
      <c r="K2044" s="6">
        <v>2474</v>
      </c>
      <c r="L2044" s="6">
        <v>13</v>
      </c>
      <c r="M2044" s="6">
        <v>2503</v>
      </c>
      <c r="N2044" s="6">
        <v>16</v>
      </c>
      <c r="O2044" s="6">
        <v>2540</v>
      </c>
      <c r="P2044" s="35">
        <v>31</v>
      </c>
      <c r="Q2044" s="31">
        <f t="shared" si="204"/>
        <v>-2.6677445432498059</v>
      </c>
      <c r="R2044" s="31">
        <f t="shared" si="205"/>
        <v>2.7284646250245168</v>
      </c>
      <c r="S2044" s="92">
        <f t="shared" si="199"/>
        <v>-2.6677445432498059</v>
      </c>
      <c r="T2044" s="32">
        <f t="shared" si="206"/>
        <v>2474</v>
      </c>
      <c r="U2044" s="32">
        <f t="shared" si="207"/>
        <v>13</v>
      </c>
    </row>
    <row r="2045" spans="1:21">
      <c r="A2045" s="6" t="s">
        <v>1884</v>
      </c>
      <c r="B2045" s="6">
        <v>116</v>
      </c>
      <c r="C2045" s="6">
        <v>991</v>
      </c>
      <c r="D2045" s="6">
        <v>0.12</v>
      </c>
      <c r="E2045" s="6">
        <v>0.14427999999999999</v>
      </c>
      <c r="F2045" s="6">
        <v>1.9300000000000001E-3</v>
      </c>
      <c r="G2045" s="6">
        <v>8.5326400000000007</v>
      </c>
      <c r="H2045" s="6">
        <v>0.13875999999999999</v>
      </c>
      <c r="I2045" s="6">
        <v>0.42902000000000001</v>
      </c>
      <c r="J2045" s="6">
        <v>6.1500000000000001E-3</v>
      </c>
      <c r="K2045" s="6">
        <v>2279</v>
      </c>
      <c r="L2045" s="6">
        <v>13</v>
      </c>
      <c r="M2045" s="6">
        <v>2289</v>
      </c>
      <c r="N2045" s="6">
        <v>15</v>
      </c>
      <c r="O2045" s="6">
        <v>2301</v>
      </c>
      <c r="P2045" s="35">
        <v>28</v>
      </c>
      <c r="Q2045" s="31">
        <f t="shared" si="204"/>
        <v>-0.96533567354102345</v>
      </c>
      <c r="R2045" s="31">
        <f t="shared" si="205"/>
        <v>2.7138002941737525</v>
      </c>
      <c r="S2045" s="92">
        <f t="shared" si="199"/>
        <v>-0.96533567354102345</v>
      </c>
      <c r="T2045" s="32">
        <f t="shared" si="206"/>
        <v>2279</v>
      </c>
      <c r="U2045" s="32">
        <f t="shared" si="207"/>
        <v>13</v>
      </c>
    </row>
    <row r="2046" spans="1:21">
      <c r="A2046" s="6" t="s">
        <v>1885</v>
      </c>
      <c r="B2046" s="6">
        <v>285</v>
      </c>
      <c r="C2046" s="6">
        <v>862</v>
      </c>
      <c r="D2046" s="6">
        <v>0.33</v>
      </c>
      <c r="E2046" s="6">
        <v>0.1986</v>
      </c>
      <c r="F2046" s="6">
        <v>2.65E-3</v>
      </c>
      <c r="G2046" s="6">
        <v>14.63833</v>
      </c>
      <c r="H2046" s="6">
        <v>0.23774999999999999</v>
      </c>
      <c r="I2046" s="6">
        <v>0.53469</v>
      </c>
      <c r="J2046" s="6">
        <v>7.6699999999999997E-3</v>
      </c>
      <c r="K2046" s="6">
        <v>2815</v>
      </c>
      <c r="L2046" s="6">
        <v>12</v>
      </c>
      <c r="M2046" s="6">
        <v>2792</v>
      </c>
      <c r="N2046" s="6">
        <v>15</v>
      </c>
      <c r="O2046" s="6">
        <v>2761</v>
      </c>
      <c r="P2046" s="35">
        <v>32</v>
      </c>
      <c r="Q2046" s="31">
        <f t="shared" si="204"/>
        <v>1.9182948490230944</v>
      </c>
      <c r="R2046" s="31">
        <f t="shared" si="205"/>
        <v>2.4224418658794362</v>
      </c>
      <c r="S2046" s="92">
        <f t="shared" si="199"/>
        <v>1.9182948490230944</v>
      </c>
      <c r="T2046" s="32">
        <f t="shared" si="206"/>
        <v>2815</v>
      </c>
      <c r="U2046" s="32">
        <f t="shared" si="207"/>
        <v>12</v>
      </c>
    </row>
    <row r="2047" spans="1:21">
      <c r="A2047" s="6" t="s">
        <v>1886</v>
      </c>
      <c r="B2047" s="6">
        <v>518</v>
      </c>
      <c r="C2047" s="6">
        <v>2613</v>
      </c>
      <c r="D2047" s="6">
        <v>0.2</v>
      </c>
      <c r="E2047" s="6">
        <v>0.15711</v>
      </c>
      <c r="F2047" s="6">
        <v>2.16E-3</v>
      </c>
      <c r="G2047" s="6">
        <v>6.5007999999999999</v>
      </c>
      <c r="H2047" s="6">
        <v>0.10736</v>
      </c>
      <c r="I2047" s="6">
        <v>0.30015999999999998</v>
      </c>
      <c r="J2047" s="6">
        <v>4.3299999999999996E-3</v>
      </c>
      <c r="K2047" s="6">
        <v>2425</v>
      </c>
      <c r="L2047" s="6">
        <v>13</v>
      </c>
      <c r="M2047" s="6">
        <v>2046</v>
      </c>
      <c r="N2047" s="6">
        <v>15</v>
      </c>
      <c r="O2047" s="6">
        <v>1692</v>
      </c>
      <c r="P2047" s="35">
        <v>21</v>
      </c>
      <c r="Q2047" s="31">
        <f t="shared" si="204"/>
        <v>30.226804123711336</v>
      </c>
      <c r="R2047" s="31">
        <f t="shared" si="205"/>
        <v>1.8866134879082768</v>
      </c>
      <c r="S2047" s="92" t="str">
        <f t="shared" si="199"/>
        <v>X</v>
      </c>
      <c r="T2047" s="32">
        <f t="shared" si="206"/>
        <v>2425</v>
      </c>
      <c r="U2047" s="32">
        <f t="shared" si="207"/>
        <v>13</v>
      </c>
    </row>
    <row r="2048" spans="1:21">
      <c r="A2048" s="6" t="s">
        <v>1887</v>
      </c>
      <c r="B2048" s="6">
        <v>201</v>
      </c>
      <c r="C2048" s="6">
        <v>672</v>
      </c>
      <c r="D2048" s="6">
        <v>0.3</v>
      </c>
      <c r="E2048" s="6">
        <v>0.16161</v>
      </c>
      <c r="F2048" s="6">
        <v>2.1800000000000001E-3</v>
      </c>
      <c r="G2048" s="6">
        <v>10.893459999999999</v>
      </c>
      <c r="H2048" s="6">
        <v>0.17802000000000001</v>
      </c>
      <c r="I2048" s="6">
        <v>0.48898999999999998</v>
      </c>
      <c r="J2048" s="6">
        <v>7.0299999999999998E-3</v>
      </c>
      <c r="K2048" s="6">
        <v>2473</v>
      </c>
      <c r="L2048" s="6">
        <v>12</v>
      </c>
      <c r="M2048" s="6">
        <v>2514</v>
      </c>
      <c r="N2048" s="6">
        <v>15</v>
      </c>
      <c r="O2048" s="6">
        <v>2566</v>
      </c>
      <c r="P2048" s="35">
        <v>30</v>
      </c>
      <c r="Q2048" s="31">
        <f t="shared" si="204"/>
        <v>-3.7606146380913863</v>
      </c>
      <c r="R2048" s="31">
        <f t="shared" si="205"/>
        <v>2.626873455606578</v>
      </c>
      <c r="S2048" s="92">
        <f t="shared" si="199"/>
        <v>-3.7606146380913863</v>
      </c>
      <c r="T2048" s="32">
        <f t="shared" si="206"/>
        <v>2473</v>
      </c>
      <c r="U2048" s="32">
        <f t="shared" si="207"/>
        <v>12</v>
      </c>
    </row>
    <row r="2049" spans="1:21">
      <c r="A2049" s="6" t="s">
        <v>1888</v>
      </c>
      <c r="B2049" s="6">
        <v>243</v>
      </c>
      <c r="C2049" s="6">
        <v>458</v>
      </c>
      <c r="D2049" s="6">
        <v>0.53</v>
      </c>
      <c r="E2049" s="6">
        <v>7.9549999999999996E-2</v>
      </c>
      <c r="F2049" s="6">
        <v>1.39E-3</v>
      </c>
      <c r="G2049" s="6">
        <v>2.3532000000000002</v>
      </c>
      <c r="H2049" s="6">
        <v>4.5769999999999998E-2</v>
      </c>
      <c r="I2049" s="6">
        <v>0.21457999999999999</v>
      </c>
      <c r="J2049" s="6">
        <v>3.15E-3</v>
      </c>
      <c r="K2049" s="6">
        <v>1186</v>
      </c>
      <c r="L2049" s="6">
        <v>18</v>
      </c>
      <c r="M2049" s="6">
        <v>1229</v>
      </c>
      <c r="N2049" s="6">
        <v>14</v>
      </c>
      <c r="O2049" s="6">
        <v>1253</v>
      </c>
      <c r="P2049" s="35">
        <v>17</v>
      </c>
      <c r="Q2049" s="31">
        <f t="shared" si="204"/>
        <v>-5.6492411467116366</v>
      </c>
      <c r="R2049" s="31">
        <f t="shared" si="205"/>
        <v>4.3014616110494108</v>
      </c>
      <c r="S2049" s="92">
        <f t="shared" si="199"/>
        <v>-5.6492411467116366</v>
      </c>
      <c r="T2049" s="32">
        <f t="shared" si="206"/>
        <v>1186</v>
      </c>
      <c r="U2049" s="32">
        <f t="shared" si="207"/>
        <v>18</v>
      </c>
    </row>
    <row r="2050" spans="1:21">
      <c r="A2050" s="6" t="s">
        <v>1889</v>
      </c>
      <c r="B2050" s="6">
        <v>224</v>
      </c>
      <c r="C2050" s="6">
        <v>1134</v>
      </c>
      <c r="D2050" s="6">
        <v>0.2</v>
      </c>
      <c r="E2050" s="6">
        <v>7.1800000000000003E-2</v>
      </c>
      <c r="F2050" s="6">
        <v>1.23E-3</v>
      </c>
      <c r="G2050" s="6">
        <v>1.6255999999999999</v>
      </c>
      <c r="H2050" s="6">
        <v>3.117E-2</v>
      </c>
      <c r="I2050" s="6">
        <v>0.16420999999999999</v>
      </c>
      <c r="J2050" s="6">
        <v>2.3999999999999998E-3</v>
      </c>
      <c r="K2050" s="6">
        <v>980</v>
      </c>
      <c r="L2050" s="6">
        <v>18</v>
      </c>
      <c r="M2050" s="6">
        <v>980</v>
      </c>
      <c r="N2050" s="6">
        <v>12</v>
      </c>
      <c r="O2050" s="6">
        <v>980</v>
      </c>
      <c r="P2050" s="35">
        <v>13</v>
      </c>
      <c r="Q2050" s="31">
        <f t="shared" si="204"/>
        <v>0</v>
      </c>
      <c r="R2050" s="31">
        <f t="shared" si="205"/>
        <v>4.5313476145254121</v>
      </c>
      <c r="S2050" s="92">
        <f t="shared" si="199"/>
        <v>0</v>
      </c>
      <c r="T2050" s="32">
        <f t="shared" si="206"/>
        <v>980</v>
      </c>
      <c r="U2050" s="32">
        <f t="shared" si="207"/>
        <v>13</v>
      </c>
    </row>
    <row r="2051" spans="1:21">
      <c r="A2051" s="6" t="s">
        <v>1890</v>
      </c>
      <c r="B2051" s="6">
        <v>13</v>
      </c>
      <c r="C2051" s="6">
        <v>42</v>
      </c>
      <c r="D2051" s="6">
        <v>0.31</v>
      </c>
      <c r="E2051" s="6">
        <v>0.15429999999999999</v>
      </c>
      <c r="F2051" s="6">
        <v>5.94E-3</v>
      </c>
      <c r="G2051" s="6">
        <v>9.7265200000000007</v>
      </c>
      <c r="H2051" s="6">
        <v>0.36044999999999999</v>
      </c>
      <c r="I2051" s="6">
        <v>0.45722000000000002</v>
      </c>
      <c r="J2051" s="6">
        <v>1.106E-2</v>
      </c>
      <c r="K2051" s="6">
        <v>2394</v>
      </c>
      <c r="L2051" s="6">
        <v>32</v>
      </c>
      <c r="M2051" s="6">
        <v>2409</v>
      </c>
      <c r="N2051" s="6">
        <v>34</v>
      </c>
      <c r="O2051" s="6">
        <v>2427</v>
      </c>
      <c r="P2051" s="35">
        <v>49</v>
      </c>
      <c r="Q2051" s="31">
        <f t="shared" si="204"/>
        <v>-1.3784461152882121</v>
      </c>
      <c r="R2051" s="31">
        <f t="shared" si="205"/>
        <v>4.9094277515454197</v>
      </c>
      <c r="S2051" s="92">
        <f t="shared" si="199"/>
        <v>-1.3784461152882121</v>
      </c>
      <c r="T2051" s="32">
        <f t="shared" si="206"/>
        <v>2394</v>
      </c>
      <c r="U2051" s="32">
        <f t="shared" si="207"/>
        <v>32</v>
      </c>
    </row>
    <row r="2052" spans="1:21">
      <c r="A2052" s="6" t="s">
        <v>1891</v>
      </c>
      <c r="B2052" s="6">
        <v>294</v>
      </c>
      <c r="C2052" s="6">
        <v>137</v>
      </c>
      <c r="D2052" s="6">
        <v>2.15</v>
      </c>
      <c r="E2052" s="6">
        <v>0.16872000000000001</v>
      </c>
      <c r="F2052" s="6">
        <v>3.1199999999999999E-3</v>
      </c>
      <c r="G2052" s="6">
        <v>11.512689999999999</v>
      </c>
      <c r="H2052" s="6">
        <v>0.23441999999999999</v>
      </c>
      <c r="I2052" s="6">
        <v>0.49492999999999998</v>
      </c>
      <c r="J2052" s="6">
        <v>7.5399999999999998E-3</v>
      </c>
      <c r="K2052" s="6">
        <v>2545</v>
      </c>
      <c r="L2052" s="6">
        <v>16</v>
      </c>
      <c r="M2052" s="6">
        <v>2566</v>
      </c>
      <c r="N2052" s="6">
        <v>19</v>
      </c>
      <c r="O2052" s="6">
        <v>2592</v>
      </c>
      <c r="P2052" s="35">
        <v>33</v>
      </c>
      <c r="Q2052" s="31">
        <f t="shared" si="204"/>
        <v>-1.8467583497053131</v>
      </c>
      <c r="R2052" s="31">
        <f t="shared" si="205"/>
        <v>2.8922681889639197</v>
      </c>
      <c r="S2052" s="92">
        <f t="shared" ref="S2052:S2115" si="208">IF(OR(Q2052-R2052&gt;10,Q2052+R2052&lt;-5),"X",Q2052)</f>
        <v>-1.8467583497053131</v>
      </c>
      <c r="T2052" s="32">
        <f t="shared" si="206"/>
        <v>2545</v>
      </c>
      <c r="U2052" s="32">
        <f t="shared" si="207"/>
        <v>16</v>
      </c>
    </row>
    <row r="2053" spans="1:21">
      <c r="A2053" s="6" t="s">
        <v>1892</v>
      </c>
      <c r="B2053" s="6">
        <v>141</v>
      </c>
      <c r="C2053" s="6">
        <v>71</v>
      </c>
      <c r="D2053" s="6">
        <v>1.99</v>
      </c>
      <c r="E2053" s="6">
        <v>0.17501</v>
      </c>
      <c r="F2053" s="6">
        <v>3.7699999999999999E-3</v>
      </c>
      <c r="G2053" s="6">
        <v>12.107089999999999</v>
      </c>
      <c r="H2053" s="6">
        <v>0.27655000000000002</v>
      </c>
      <c r="I2053" s="6">
        <v>0.50177000000000005</v>
      </c>
      <c r="J2053" s="6">
        <v>8.2699999999999996E-3</v>
      </c>
      <c r="K2053" s="6">
        <v>2606</v>
      </c>
      <c r="L2053" s="6">
        <v>18</v>
      </c>
      <c r="M2053" s="6">
        <v>2613</v>
      </c>
      <c r="N2053" s="6">
        <v>21</v>
      </c>
      <c r="O2053" s="6">
        <v>2621</v>
      </c>
      <c r="P2053" s="35">
        <v>35</v>
      </c>
      <c r="Q2053" s="31">
        <f t="shared" si="204"/>
        <v>-0.57559478127398034</v>
      </c>
      <c r="R2053" s="31">
        <f t="shared" si="205"/>
        <v>3.0241618962892289</v>
      </c>
      <c r="S2053" s="92">
        <f t="shared" si="208"/>
        <v>-0.57559478127398034</v>
      </c>
      <c r="T2053" s="32">
        <f t="shared" si="206"/>
        <v>2606</v>
      </c>
      <c r="U2053" s="32">
        <f t="shared" si="207"/>
        <v>18</v>
      </c>
    </row>
    <row r="2054" spans="1:21">
      <c r="A2054" s="6" t="s">
        <v>1893</v>
      </c>
      <c r="B2054" s="6">
        <v>180</v>
      </c>
      <c r="C2054" s="6">
        <v>96</v>
      </c>
      <c r="D2054" s="6">
        <v>1.88</v>
      </c>
      <c r="E2054" s="6">
        <v>0.19178999999999999</v>
      </c>
      <c r="F2054" s="6">
        <v>3.8600000000000001E-3</v>
      </c>
      <c r="G2054" s="6">
        <v>14.559670000000001</v>
      </c>
      <c r="H2054" s="6">
        <v>0.31791000000000003</v>
      </c>
      <c r="I2054" s="6">
        <v>0.55062</v>
      </c>
      <c r="J2054" s="6">
        <v>8.6999999999999994E-3</v>
      </c>
      <c r="K2054" s="6">
        <v>2758</v>
      </c>
      <c r="L2054" s="6">
        <v>17</v>
      </c>
      <c r="M2054" s="6">
        <v>2787</v>
      </c>
      <c r="N2054" s="6">
        <v>21</v>
      </c>
      <c r="O2054" s="6">
        <v>2828</v>
      </c>
      <c r="P2054" s="35">
        <v>36</v>
      </c>
      <c r="Q2054" s="31">
        <f t="shared" si="204"/>
        <v>-2.5380710659898442</v>
      </c>
      <c r="R2054" s="31">
        <f t="shared" si="205"/>
        <v>2.9005223129876643</v>
      </c>
      <c r="S2054" s="92">
        <f t="shared" si="208"/>
        <v>-2.5380710659898442</v>
      </c>
      <c r="T2054" s="32">
        <f t="shared" si="206"/>
        <v>2758</v>
      </c>
      <c r="U2054" s="32">
        <f t="shared" si="207"/>
        <v>17</v>
      </c>
    </row>
    <row r="2055" spans="1:21">
      <c r="A2055" s="6" t="s">
        <v>1894</v>
      </c>
      <c r="B2055" s="6">
        <v>262</v>
      </c>
      <c r="C2055" s="6">
        <v>247</v>
      </c>
      <c r="D2055" s="6">
        <v>1.06</v>
      </c>
      <c r="E2055" s="6">
        <v>8.2619999999999999E-2</v>
      </c>
      <c r="F2055" s="6">
        <v>2.5100000000000001E-3</v>
      </c>
      <c r="G2055" s="6">
        <v>1.8963300000000001</v>
      </c>
      <c r="H2055" s="6">
        <v>5.8110000000000002E-2</v>
      </c>
      <c r="I2055" s="6">
        <v>0.16647999999999999</v>
      </c>
      <c r="J2055" s="6">
        <v>2.9499999999999999E-3</v>
      </c>
      <c r="K2055" s="6">
        <v>1260</v>
      </c>
      <c r="L2055" s="6">
        <v>33</v>
      </c>
      <c r="M2055" s="6">
        <v>1080</v>
      </c>
      <c r="N2055" s="6">
        <v>20</v>
      </c>
      <c r="O2055" s="6">
        <v>993</v>
      </c>
      <c r="P2055" s="35">
        <v>16</v>
      </c>
      <c r="Q2055" s="31">
        <f t="shared" si="204"/>
        <v>21.190476190476193</v>
      </c>
      <c r="R2055" s="31">
        <f t="shared" si="205"/>
        <v>4.8467870711297669</v>
      </c>
      <c r="S2055" s="92" t="str">
        <f t="shared" si="208"/>
        <v>X</v>
      </c>
      <c r="T2055" s="32">
        <f t="shared" si="206"/>
        <v>993</v>
      </c>
      <c r="U2055" s="32">
        <f t="shared" si="207"/>
        <v>16</v>
      </c>
    </row>
    <row r="2056" spans="1:21">
      <c r="A2056" s="6" t="s">
        <v>1895</v>
      </c>
      <c r="B2056" s="6">
        <v>230</v>
      </c>
      <c r="C2056" s="6">
        <v>219</v>
      </c>
      <c r="D2056" s="6">
        <v>1.05</v>
      </c>
      <c r="E2056" s="6">
        <v>0.17595</v>
      </c>
      <c r="F2056" s="6">
        <v>3.63E-3</v>
      </c>
      <c r="G2056" s="6">
        <v>13.07639</v>
      </c>
      <c r="H2056" s="6">
        <v>0.29452</v>
      </c>
      <c r="I2056" s="6">
        <v>0.53902000000000005</v>
      </c>
      <c r="J2056" s="6">
        <v>8.43E-3</v>
      </c>
      <c r="K2056" s="6">
        <v>2615</v>
      </c>
      <c r="L2056" s="6">
        <v>18</v>
      </c>
      <c r="M2056" s="6">
        <v>2685</v>
      </c>
      <c r="N2056" s="6">
        <v>21</v>
      </c>
      <c r="O2056" s="6">
        <v>2779</v>
      </c>
      <c r="P2056" s="35">
        <v>35</v>
      </c>
      <c r="Q2056" s="31">
        <f t="shared" si="204"/>
        <v>-6.2715105162523876</v>
      </c>
      <c r="R2056" s="31">
        <f t="shared" si="205"/>
        <v>3.0505743815652164</v>
      </c>
      <c r="S2056" s="92">
        <f t="shared" si="208"/>
        <v>-6.2715105162523876</v>
      </c>
      <c r="T2056" s="32">
        <f t="shared" si="206"/>
        <v>2615</v>
      </c>
      <c r="U2056" s="32">
        <f t="shared" si="207"/>
        <v>18</v>
      </c>
    </row>
    <row r="2057" spans="1:21">
      <c r="A2057" s="6" t="s">
        <v>1896</v>
      </c>
      <c r="B2057" s="6">
        <v>173</v>
      </c>
      <c r="C2057" s="6">
        <v>349</v>
      </c>
      <c r="D2057" s="6">
        <v>0.5</v>
      </c>
      <c r="E2057" s="6">
        <v>0.11638999999999999</v>
      </c>
      <c r="F2057" s="6">
        <v>2.49E-3</v>
      </c>
      <c r="G2057" s="6">
        <v>5.8354999999999997</v>
      </c>
      <c r="H2057" s="6">
        <v>0.13583000000000001</v>
      </c>
      <c r="I2057" s="6">
        <v>0.36364999999999997</v>
      </c>
      <c r="J2057" s="6">
        <v>5.7000000000000002E-3</v>
      </c>
      <c r="K2057" s="6">
        <v>1902</v>
      </c>
      <c r="L2057" s="6">
        <v>21</v>
      </c>
      <c r="M2057" s="6">
        <v>1952</v>
      </c>
      <c r="N2057" s="6">
        <v>20</v>
      </c>
      <c r="O2057" s="6">
        <v>1999</v>
      </c>
      <c r="P2057" s="35">
        <v>27</v>
      </c>
      <c r="Q2057" s="31">
        <f t="shared" si="204"/>
        <v>-5.0998948475289074</v>
      </c>
      <c r="R2057" s="31">
        <f t="shared" si="205"/>
        <v>3.6669850447803896</v>
      </c>
      <c r="S2057" s="92">
        <f t="shared" si="208"/>
        <v>-5.0998948475289074</v>
      </c>
      <c r="T2057" s="32">
        <f t="shared" si="206"/>
        <v>1902</v>
      </c>
      <c r="U2057" s="32">
        <f t="shared" si="207"/>
        <v>21</v>
      </c>
    </row>
    <row r="2058" spans="1:21">
      <c r="A2058" s="6" t="s">
        <v>1897</v>
      </c>
      <c r="B2058" s="6">
        <v>81</v>
      </c>
      <c r="C2058" s="6">
        <v>579</v>
      </c>
      <c r="D2058" s="6">
        <v>0.14000000000000001</v>
      </c>
      <c r="E2058" s="6">
        <v>7.9780000000000004E-2</v>
      </c>
      <c r="F2058" s="6">
        <v>1.14E-3</v>
      </c>
      <c r="G2058" s="6">
        <v>2.2818499999999999</v>
      </c>
      <c r="H2058" s="6">
        <v>3.909E-2</v>
      </c>
      <c r="I2058" s="6">
        <v>0.20746000000000001</v>
      </c>
      <c r="J2058" s="6">
        <v>3.0599999999999998E-3</v>
      </c>
      <c r="K2058" s="6">
        <v>1192</v>
      </c>
      <c r="L2058" s="6">
        <v>15</v>
      </c>
      <c r="M2058" s="6">
        <v>1207</v>
      </c>
      <c r="N2058" s="6">
        <v>12</v>
      </c>
      <c r="O2058" s="6">
        <v>1215</v>
      </c>
      <c r="P2058" s="35">
        <v>16</v>
      </c>
      <c r="Q2058" s="31">
        <f t="shared" si="204"/>
        <v>-1.9295302013422777</v>
      </c>
      <c r="R2058" s="31">
        <f t="shared" si="205"/>
        <v>3.7132000461998453</v>
      </c>
      <c r="S2058" s="92">
        <f t="shared" si="208"/>
        <v>-1.9295302013422777</v>
      </c>
      <c r="T2058" s="32">
        <f t="shared" si="206"/>
        <v>1192</v>
      </c>
      <c r="U2058" s="32">
        <f t="shared" si="207"/>
        <v>15</v>
      </c>
    </row>
    <row r="2059" spans="1:21">
      <c r="A2059" s="6" t="s">
        <v>1898</v>
      </c>
      <c r="B2059" s="6">
        <v>147</v>
      </c>
      <c r="C2059" s="6">
        <v>225</v>
      </c>
      <c r="D2059" s="6">
        <v>0.66</v>
      </c>
      <c r="E2059" s="6">
        <v>7.5749999999999998E-2</v>
      </c>
      <c r="F2059" s="6">
        <v>1.34E-3</v>
      </c>
      <c r="G2059" s="6">
        <v>1.96852</v>
      </c>
      <c r="H2059" s="6">
        <v>3.8850000000000003E-2</v>
      </c>
      <c r="I2059" s="6">
        <v>0.18848999999999999</v>
      </c>
      <c r="J2059" s="6">
        <v>2.8700000000000002E-3</v>
      </c>
      <c r="K2059" s="6">
        <v>1088</v>
      </c>
      <c r="L2059" s="6">
        <v>18</v>
      </c>
      <c r="M2059" s="6">
        <v>1105</v>
      </c>
      <c r="N2059" s="6">
        <v>13</v>
      </c>
      <c r="O2059" s="6">
        <v>1113</v>
      </c>
      <c r="P2059" s="35">
        <v>16</v>
      </c>
      <c r="Q2059" s="31">
        <f t="shared" si="204"/>
        <v>-2.2977941176470562</v>
      </c>
      <c r="R2059" s="31">
        <f t="shared" si="205"/>
        <v>4.4841668261367147</v>
      </c>
      <c r="S2059" s="92">
        <f t="shared" si="208"/>
        <v>-2.2977941176470562</v>
      </c>
      <c r="T2059" s="32">
        <f t="shared" si="206"/>
        <v>1088</v>
      </c>
      <c r="U2059" s="32">
        <f t="shared" si="207"/>
        <v>18</v>
      </c>
    </row>
    <row r="2060" spans="1:21">
      <c r="A2060" s="6" t="s">
        <v>1899</v>
      </c>
      <c r="B2060" s="6">
        <v>66</v>
      </c>
      <c r="C2060" s="6">
        <v>300</v>
      </c>
      <c r="D2060" s="6">
        <v>0.22</v>
      </c>
      <c r="E2060" s="6">
        <v>6.8909999999999999E-2</v>
      </c>
      <c r="F2060" s="6">
        <v>1.24E-3</v>
      </c>
      <c r="G2060" s="6">
        <v>1.45964</v>
      </c>
      <c r="H2060" s="6">
        <v>2.928E-2</v>
      </c>
      <c r="I2060" s="6">
        <v>0.15364</v>
      </c>
      <c r="J2060" s="6">
        <v>2.3400000000000001E-3</v>
      </c>
      <c r="K2060" s="6">
        <v>896</v>
      </c>
      <c r="L2060" s="6">
        <v>19</v>
      </c>
      <c r="M2060" s="6">
        <v>914</v>
      </c>
      <c r="N2060" s="6">
        <v>12</v>
      </c>
      <c r="O2060" s="6">
        <v>921</v>
      </c>
      <c r="P2060" s="35">
        <v>13</v>
      </c>
      <c r="Q2060" s="31">
        <f t="shared" si="204"/>
        <v>-2.7901785714285809</v>
      </c>
      <c r="R2060" s="31">
        <f t="shared" si="205"/>
        <v>5.2368665600892337</v>
      </c>
      <c r="S2060" s="92">
        <f t="shared" si="208"/>
        <v>-2.7901785714285809</v>
      </c>
      <c r="T2060" s="32">
        <f t="shared" si="206"/>
        <v>921</v>
      </c>
      <c r="U2060" s="32">
        <f t="shared" si="207"/>
        <v>13</v>
      </c>
    </row>
    <row r="2061" spans="1:21">
      <c r="A2061" s="6" t="s">
        <v>1900</v>
      </c>
      <c r="B2061" s="6">
        <v>205</v>
      </c>
      <c r="C2061" s="6">
        <v>650</v>
      </c>
      <c r="D2061" s="6">
        <v>0.32</v>
      </c>
      <c r="E2061" s="6">
        <v>7.5230000000000005E-2</v>
      </c>
      <c r="F2061" s="6">
        <v>1.08E-3</v>
      </c>
      <c r="G2061" s="6">
        <v>1.9937499999999999</v>
      </c>
      <c r="H2061" s="6">
        <v>3.4270000000000002E-2</v>
      </c>
      <c r="I2061" s="6">
        <v>0.19223000000000001</v>
      </c>
      <c r="J2061" s="6">
        <v>2.8400000000000001E-3</v>
      </c>
      <c r="K2061" s="6">
        <v>1075</v>
      </c>
      <c r="L2061" s="6">
        <v>15</v>
      </c>
      <c r="M2061" s="6">
        <v>1113</v>
      </c>
      <c r="N2061" s="6">
        <v>12</v>
      </c>
      <c r="O2061" s="6">
        <v>1133</v>
      </c>
      <c r="P2061" s="35">
        <v>15</v>
      </c>
      <c r="Q2061" s="31">
        <f t="shared" si="204"/>
        <v>-5.3953488372093128</v>
      </c>
      <c r="R2061" s="31">
        <f t="shared" si="205"/>
        <v>4.0545081747874612</v>
      </c>
      <c r="S2061" s="92">
        <f t="shared" si="208"/>
        <v>-5.3953488372093128</v>
      </c>
      <c r="T2061" s="32">
        <f t="shared" si="206"/>
        <v>1075</v>
      </c>
      <c r="U2061" s="32">
        <f t="shared" si="207"/>
        <v>15</v>
      </c>
    </row>
    <row r="2062" spans="1:21">
      <c r="A2062" s="6" t="s">
        <v>1901</v>
      </c>
      <c r="B2062" s="6">
        <v>725</v>
      </c>
      <c r="C2062" s="6">
        <v>1019</v>
      </c>
      <c r="D2062" s="6">
        <v>0.71</v>
      </c>
      <c r="E2062" s="6">
        <v>0.13195000000000001</v>
      </c>
      <c r="F2062" s="6">
        <v>1.75E-3</v>
      </c>
      <c r="G2062" s="6">
        <v>7.1764299999999999</v>
      </c>
      <c r="H2062" s="6">
        <v>0.11745</v>
      </c>
      <c r="I2062" s="6">
        <v>0.39446999999999999</v>
      </c>
      <c r="J2062" s="6">
        <v>5.79E-3</v>
      </c>
      <c r="K2062" s="6">
        <v>2124</v>
      </c>
      <c r="L2062" s="6">
        <v>13</v>
      </c>
      <c r="M2062" s="6">
        <v>2134</v>
      </c>
      <c r="N2062" s="6">
        <v>15</v>
      </c>
      <c r="O2062" s="6">
        <v>2144</v>
      </c>
      <c r="P2062" s="35">
        <v>27</v>
      </c>
      <c r="Q2062" s="31">
        <f t="shared" si="204"/>
        <v>-0.94161958568739212</v>
      </c>
      <c r="R2062" s="31">
        <f t="shared" si="205"/>
        <v>2.8267376967447699</v>
      </c>
      <c r="S2062" s="92">
        <f t="shared" si="208"/>
        <v>-0.94161958568739212</v>
      </c>
      <c r="T2062" s="32">
        <f t="shared" si="206"/>
        <v>2124</v>
      </c>
      <c r="U2062" s="32">
        <f t="shared" si="207"/>
        <v>13</v>
      </c>
    </row>
    <row r="2063" spans="1:21">
      <c r="A2063" s="6" t="s">
        <v>1902</v>
      </c>
      <c r="B2063" s="6">
        <v>123</v>
      </c>
      <c r="C2063" s="6">
        <v>53</v>
      </c>
      <c r="D2063" s="6">
        <v>2.31</v>
      </c>
      <c r="E2063" s="6">
        <v>7.3330000000000006E-2</v>
      </c>
      <c r="F2063" s="6">
        <v>2.32E-3</v>
      </c>
      <c r="G2063" s="6">
        <v>1.9774400000000001</v>
      </c>
      <c r="H2063" s="6">
        <v>6.3329999999999997E-2</v>
      </c>
      <c r="I2063" s="6">
        <v>0.1956</v>
      </c>
      <c r="J2063" s="6">
        <v>3.3899999999999998E-3</v>
      </c>
      <c r="K2063" s="6">
        <v>1023</v>
      </c>
      <c r="L2063" s="6">
        <v>37</v>
      </c>
      <c r="M2063" s="6">
        <v>1108</v>
      </c>
      <c r="N2063" s="6">
        <v>22</v>
      </c>
      <c r="O2063" s="6">
        <v>1152</v>
      </c>
      <c r="P2063" s="35">
        <v>18</v>
      </c>
      <c r="Q2063" s="31">
        <f t="shared" si="204"/>
        <v>-12.609970674486814</v>
      </c>
      <c r="R2063" s="31">
        <f t="shared" si="205"/>
        <v>8.8734212179207734</v>
      </c>
      <c r="S2063" s="92">
        <f t="shared" si="208"/>
        <v>-12.609970674486814</v>
      </c>
      <c r="T2063" s="32">
        <f t="shared" si="206"/>
        <v>1023</v>
      </c>
      <c r="U2063" s="32">
        <f t="shared" si="207"/>
        <v>37</v>
      </c>
    </row>
    <row r="2064" spans="1:21">
      <c r="A2064" s="6" t="s">
        <v>1903</v>
      </c>
      <c r="B2064" s="6">
        <v>155</v>
      </c>
      <c r="C2064" s="6">
        <v>128</v>
      </c>
      <c r="D2064" s="6">
        <v>1.21</v>
      </c>
      <c r="E2064" s="6">
        <v>9.8070000000000004E-2</v>
      </c>
      <c r="F2064" s="6">
        <v>1.64E-3</v>
      </c>
      <c r="G2064" s="6">
        <v>3.9451800000000001</v>
      </c>
      <c r="H2064" s="6">
        <v>7.4779999999999999E-2</v>
      </c>
      <c r="I2064" s="6">
        <v>0.29177999999999998</v>
      </c>
      <c r="J2064" s="6">
        <v>4.4600000000000004E-3</v>
      </c>
      <c r="K2064" s="6">
        <v>1588</v>
      </c>
      <c r="L2064" s="6">
        <v>16</v>
      </c>
      <c r="M2064" s="6">
        <v>1623</v>
      </c>
      <c r="N2064" s="6">
        <v>15</v>
      </c>
      <c r="O2064" s="6">
        <v>1650</v>
      </c>
      <c r="P2064" s="35">
        <v>22</v>
      </c>
      <c r="Q2064" s="31">
        <f t="shared" si="204"/>
        <v>-3.9042821158690177</v>
      </c>
      <c r="R2064" s="31">
        <f t="shared" si="205"/>
        <v>3.4729208432132399</v>
      </c>
      <c r="S2064" s="92">
        <f t="shared" si="208"/>
        <v>-3.9042821158690177</v>
      </c>
      <c r="T2064" s="32">
        <f t="shared" si="206"/>
        <v>1588</v>
      </c>
      <c r="U2064" s="32">
        <f t="shared" si="207"/>
        <v>16</v>
      </c>
    </row>
    <row r="2065" spans="1:21">
      <c r="A2065" s="6" t="s">
        <v>1904</v>
      </c>
      <c r="B2065" s="6">
        <v>115</v>
      </c>
      <c r="C2065" s="6">
        <v>96</v>
      </c>
      <c r="D2065" s="6">
        <v>1.2</v>
      </c>
      <c r="E2065" s="6">
        <v>0.17066999999999999</v>
      </c>
      <c r="F2065" s="6">
        <v>2.6800000000000001E-3</v>
      </c>
      <c r="G2065" s="6">
        <v>11.722</v>
      </c>
      <c r="H2065" s="6">
        <v>0.21182000000000001</v>
      </c>
      <c r="I2065" s="6">
        <v>0.49818000000000001</v>
      </c>
      <c r="J2065" s="6">
        <v>7.7299999999999999E-3</v>
      </c>
      <c r="K2065" s="6">
        <v>2564</v>
      </c>
      <c r="L2065" s="6">
        <v>14</v>
      </c>
      <c r="M2065" s="6">
        <v>2582</v>
      </c>
      <c r="N2065" s="6">
        <v>17</v>
      </c>
      <c r="O2065" s="6">
        <v>2606</v>
      </c>
      <c r="P2065" s="35">
        <v>33</v>
      </c>
      <c r="Q2065" s="31">
        <f t="shared" si="204"/>
        <v>-1.6380655226209129</v>
      </c>
      <c r="R2065" s="31">
        <f t="shared" si="205"/>
        <v>2.8032044656235362</v>
      </c>
      <c r="S2065" s="92">
        <f t="shared" si="208"/>
        <v>-1.6380655226209129</v>
      </c>
      <c r="T2065" s="32">
        <f t="shared" si="206"/>
        <v>2564</v>
      </c>
      <c r="U2065" s="32">
        <f t="shared" si="207"/>
        <v>14</v>
      </c>
    </row>
    <row r="2066" spans="1:21">
      <c r="A2066" s="6" t="s">
        <v>1905</v>
      </c>
      <c r="B2066" s="6">
        <v>296</v>
      </c>
      <c r="C2066" s="6">
        <v>82</v>
      </c>
      <c r="D2066" s="6">
        <v>3.62</v>
      </c>
      <c r="E2066" s="6">
        <v>7.2999999999999995E-2</v>
      </c>
      <c r="F2066" s="6">
        <v>2.0200000000000001E-3</v>
      </c>
      <c r="G2066" s="6">
        <v>1.6642300000000001</v>
      </c>
      <c r="H2066" s="6">
        <v>4.7169999999999997E-2</v>
      </c>
      <c r="I2066" s="6">
        <v>0.16536000000000001</v>
      </c>
      <c r="J2066" s="6">
        <v>2.7699999999999999E-3</v>
      </c>
      <c r="K2066" s="6">
        <v>1014</v>
      </c>
      <c r="L2066" s="6">
        <v>31</v>
      </c>
      <c r="M2066" s="6">
        <v>995</v>
      </c>
      <c r="N2066" s="6">
        <v>18</v>
      </c>
      <c r="O2066" s="6">
        <v>986</v>
      </c>
      <c r="P2066" s="35">
        <v>15</v>
      </c>
      <c r="Q2066" s="31">
        <f t="shared" si="204"/>
        <v>2.7613412228796874</v>
      </c>
      <c r="R2066" s="31">
        <f t="shared" si="205"/>
        <v>6.6409989423157043</v>
      </c>
      <c r="S2066" s="92">
        <f t="shared" si="208"/>
        <v>2.7613412228796874</v>
      </c>
      <c r="T2066" s="32">
        <f t="shared" si="206"/>
        <v>986</v>
      </c>
      <c r="U2066" s="32">
        <f t="shared" si="207"/>
        <v>15</v>
      </c>
    </row>
    <row r="2067" spans="1:21">
      <c r="A2067" s="6" t="s">
        <v>1906</v>
      </c>
      <c r="B2067" s="6">
        <v>315</v>
      </c>
      <c r="C2067" s="6">
        <v>715</v>
      </c>
      <c r="D2067" s="6">
        <v>0.44</v>
      </c>
      <c r="E2067" s="6">
        <v>7.3090000000000002E-2</v>
      </c>
      <c r="F2067" s="6">
        <v>4.2599999999999999E-3</v>
      </c>
      <c r="G2067" s="6">
        <v>1.5041</v>
      </c>
      <c r="H2067" s="6">
        <v>8.4419999999999995E-2</v>
      </c>
      <c r="I2067" s="6">
        <v>0.14924999999999999</v>
      </c>
      <c r="J2067" s="6">
        <v>2.33E-3</v>
      </c>
      <c r="K2067" s="6">
        <v>1016</v>
      </c>
      <c r="L2067" s="6">
        <v>121</v>
      </c>
      <c r="M2067" s="6">
        <v>932</v>
      </c>
      <c r="N2067" s="6">
        <v>34</v>
      </c>
      <c r="O2067" s="6">
        <v>897</v>
      </c>
      <c r="P2067" s="35">
        <v>13</v>
      </c>
      <c r="Q2067" s="31">
        <f t="shared" si="204"/>
        <v>11.712598425196852</v>
      </c>
      <c r="R2067" s="31">
        <f t="shared" si="205"/>
        <v>21.184220850080159</v>
      </c>
      <c r="S2067" s="92">
        <f t="shared" si="208"/>
        <v>11.712598425196852</v>
      </c>
      <c r="T2067" s="32">
        <f t="shared" si="206"/>
        <v>897</v>
      </c>
      <c r="U2067" s="32">
        <f t="shared" si="207"/>
        <v>13</v>
      </c>
    </row>
    <row r="2068" spans="1:21">
      <c r="A2068" s="6" t="s">
        <v>1907</v>
      </c>
      <c r="B2068" s="6">
        <v>552</v>
      </c>
      <c r="C2068" s="6">
        <v>293</v>
      </c>
      <c r="D2068" s="6">
        <v>1.88</v>
      </c>
      <c r="E2068" s="6">
        <v>7.7899999999999997E-2</v>
      </c>
      <c r="F2068" s="6">
        <v>1.2600000000000001E-3</v>
      </c>
      <c r="G2068" s="6">
        <v>2.08562</v>
      </c>
      <c r="H2068" s="6">
        <v>3.8429999999999999E-2</v>
      </c>
      <c r="I2068" s="6">
        <v>0.19420000000000001</v>
      </c>
      <c r="J2068" s="6">
        <v>2.8900000000000002E-3</v>
      </c>
      <c r="K2068" s="6">
        <v>1144</v>
      </c>
      <c r="L2068" s="6">
        <v>17</v>
      </c>
      <c r="M2068" s="6">
        <v>1144</v>
      </c>
      <c r="N2068" s="6">
        <v>13</v>
      </c>
      <c r="O2068" s="6">
        <v>1144</v>
      </c>
      <c r="P2068" s="35">
        <v>16</v>
      </c>
      <c r="Q2068" s="31">
        <f t="shared" si="204"/>
        <v>0</v>
      </c>
      <c r="R2068" s="31">
        <f t="shared" si="205"/>
        <v>4.081334800674389</v>
      </c>
      <c r="S2068" s="92">
        <f t="shared" si="208"/>
        <v>0</v>
      </c>
      <c r="T2068" s="32">
        <f t="shared" si="206"/>
        <v>1144</v>
      </c>
      <c r="U2068" s="32">
        <f t="shared" si="207"/>
        <v>17</v>
      </c>
    </row>
    <row r="2069" spans="1:21">
      <c r="A2069" s="6" t="s">
        <v>1908</v>
      </c>
      <c r="B2069" s="6">
        <v>311</v>
      </c>
      <c r="C2069" s="6">
        <v>336</v>
      </c>
      <c r="D2069" s="6">
        <v>0.93</v>
      </c>
      <c r="E2069" s="6">
        <v>7.8909999999999994E-2</v>
      </c>
      <c r="F2069" s="6">
        <v>1.25E-3</v>
      </c>
      <c r="G2069" s="6">
        <v>2.19617</v>
      </c>
      <c r="H2069" s="6">
        <v>3.9899999999999998E-2</v>
      </c>
      <c r="I2069" s="6">
        <v>0.20188</v>
      </c>
      <c r="J2069" s="6">
        <v>2.99E-3</v>
      </c>
      <c r="K2069" s="6">
        <v>1170</v>
      </c>
      <c r="L2069" s="6">
        <v>16</v>
      </c>
      <c r="M2069" s="6">
        <v>1180</v>
      </c>
      <c r="N2069" s="6">
        <v>13</v>
      </c>
      <c r="O2069" s="6">
        <v>1185</v>
      </c>
      <c r="P2069" s="35">
        <v>16</v>
      </c>
      <c r="Q2069" s="31">
        <f t="shared" si="204"/>
        <v>-1.2820512820512775</v>
      </c>
      <c r="R2069" s="31">
        <f t="shared" si="205"/>
        <v>3.8928079441024797</v>
      </c>
      <c r="S2069" s="92">
        <f t="shared" si="208"/>
        <v>-1.2820512820512775</v>
      </c>
      <c r="T2069" s="32">
        <f t="shared" si="206"/>
        <v>1170</v>
      </c>
      <c r="U2069" s="32">
        <f t="shared" si="207"/>
        <v>16</v>
      </c>
    </row>
    <row r="2070" spans="1:21">
      <c r="A2070" s="6" t="s">
        <v>1909</v>
      </c>
      <c r="B2070" s="6">
        <v>169</v>
      </c>
      <c r="C2070" s="6">
        <v>201</v>
      </c>
      <c r="D2070" s="6">
        <v>0.84</v>
      </c>
      <c r="E2070" s="6">
        <v>0.10183</v>
      </c>
      <c r="F2070" s="6">
        <v>1.8799999999999999E-3</v>
      </c>
      <c r="G2070" s="6">
        <v>4.2322600000000001</v>
      </c>
      <c r="H2070" s="6">
        <v>8.5139999999999993E-2</v>
      </c>
      <c r="I2070" s="6">
        <v>0.30147000000000002</v>
      </c>
      <c r="J2070" s="6">
        <v>4.7000000000000002E-3</v>
      </c>
      <c r="K2070" s="6">
        <v>1658</v>
      </c>
      <c r="L2070" s="6">
        <v>17</v>
      </c>
      <c r="M2070" s="6">
        <v>1680</v>
      </c>
      <c r="N2070" s="6">
        <v>17</v>
      </c>
      <c r="O2070" s="6">
        <v>1699</v>
      </c>
      <c r="P2070" s="35">
        <v>23</v>
      </c>
      <c r="Q2070" s="31">
        <f t="shared" si="204"/>
        <v>-2.4728588661037332</v>
      </c>
      <c r="R2070" s="31">
        <f t="shared" si="205"/>
        <v>3.4804045343313987</v>
      </c>
      <c r="S2070" s="92">
        <f t="shared" si="208"/>
        <v>-2.4728588661037332</v>
      </c>
      <c r="T2070" s="32">
        <f t="shared" si="206"/>
        <v>1658</v>
      </c>
      <c r="U2070" s="32">
        <f t="shared" si="207"/>
        <v>17</v>
      </c>
    </row>
    <row r="2071" spans="1:21">
      <c r="A2071" s="6" t="s">
        <v>1910</v>
      </c>
      <c r="B2071" s="6">
        <v>134</v>
      </c>
      <c r="C2071" s="6">
        <v>188</v>
      </c>
      <c r="D2071" s="6">
        <v>0.72</v>
      </c>
      <c r="E2071" s="6">
        <v>9.9049999999999999E-2</v>
      </c>
      <c r="F2071" s="6">
        <v>1.58E-3</v>
      </c>
      <c r="G2071" s="6">
        <v>4.0156299999999998</v>
      </c>
      <c r="H2071" s="6">
        <v>7.2999999999999995E-2</v>
      </c>
      <c r="I2071" s="6">
        <v>0.29408000000000001</v>
      </c>
      <c r="J2071" s="6">
        <v>4.4099999999999999E-3</v>
      </c>
      <c r="K2071" s="6">
        <v>1606</v>
      </c>
      <c r="L2071" s="6">
        <v>15</v>
      </c>
      <c r="M2071" s="6">
        <v>1637</v>
      </c>
      <c r="N2071" s="6">
        <v>15</v>
      </c>
      <c r="O2071" s="6">
        <v>1662</v>
      </c>
      <c r="P2071" s="35">
        <v>22</v>
      </c>
      <c r="Q2071" s="31">
        <f t="shared" si="204"/>
        <v>-3.4869240348692321</v>
      </c>
      <c r="R2071" s="31">
        <f t="shared" si="205"/>
        <v>3.3530721089112219</v>
      </c>
      <c r="S2071" s="92">
        <f t="shared" si="208"/>
        <v>-3.4869240348692321</v>
      </c>
      <c r="T2071" s="32">
        <f t="shared" si="206"/>
        <v>1606</v>
      </c>
      <c r="U2071" s="32">
        <f t="shared" si="207"/>
        <v>15</v>
      </c>
    </row>
    <row r="2072" spans="1:21">
      <c r="A2072" s="6" t="s">
        <v>1911</v>
      </c>
      <c r="B2072" s="6">
        <v>59</v>
      </c>
      <c r="C2072" s="6">
        <v>78</v>
      </c>
      <c r="D2072" s="6">
        <v>0.76</v>
      </c>
      <c r="E2072" s="6">
        <v>0.12091</v>
      </c>
      <c r="F2072" s="6">
        <v>2.14E-3</v>
      </c>
      <c r="G2072" s="6">
        <v>6.3305199999999999</v>
      </c>
      <c r="H2072" s="6">
        <v>0.12365</v>
      </c>
      <c r="I2072" s="6">
        <v>0.37978000000000001</v>
      </c>
      <c r="J2072" s="6">
        <v>5.9100000000000003E-3</v>
      </c>
      <c r="K2072" s="6">
        <v>1970</v>
      </c>
      <c r="L2072" s="6">
        <v>16</v>
      </c>
      <c r="M2072" s="6">
        <v>2023</v>
      </c>
      <c r="N2072" s="6">
        <v>17</v>
      </c>
      <c r="O2072" s="6">
        <v>2075</v>
      </c>
      <c r="P2072" s="35">
        <v>28</v>
      </c>
      <c r="Q2072" s="31">
        <f t="shared" si="204"/>
        <v>-5.3299492385786795</v>
      </c>
      <c r="R2072" s="31">
        <f t="shared" si="205"/>
        <v>3.3178196102729784</v>
      </c>
      <c r="S2072" s="92">
        <f t="shared" si="208"/>
        <v>-5.3299492385786795</v>
      </c>
      <c r="T2072" s="32">
        <f t="shared" si="206"/>
        <v>1970</v>
      </c>
      <c r="U2072" s="32">
        <f t="shared" si="207"/>
        <v>16</v>
      </c>
    </row>
    <row r="2073" spans="1:21">
      <c r="A2073" s="6" t="s">
        <v>1912</v>
      </c>
      <c r="B2073" s="6">
        <v>154</v>
      </c>
      <c r="C2073" s="6">
        <v>153</v>
      </c>
      <c r="D2073" s="6">
        <v>1.01</v>
      </c>
      <c r="E2073" s="6">
        <v>0.31254999999999999</v>
      </c>
      <c r="F2073" s="6">
        <v>4.3600000000000002E-3</v>
      </c>
      <c r="G2073" s="6">
        <v>31.590250000000001</v>
      </c>
      <c r="H2073" s="6">
        <v>0.52617999999999998</v>
      </c>
      <c r="I2073" s="6">
        <v>0.73311999999999999</v>
      </c>
      <c r="J2073" s="6">
        <v>1.0970000000000001E-2</v>
      </c>
      <c r="K2073" s="6">
        <v>3534</v>
      </c>
      <c r="L2073" s="6">
        <v>11</v>
      </c>
      <c r="M2073" s="6">
        <v>3538</v>
      </c>
      <c r="N2073" s="6">
        <v>16</v>
      </c>
      <c r="O2073" s="6">
        <v>3545</v>
      </c>
      <c r="P2073" s="35">
        <v>41</v>
      </c>
      <c r="Q2073" s="31">
        <f t="shared" si="204"/>
        <v>-0.31126202603282138</v>
      </c>
      <c r="R2073" s="31">
        <f t="shared" si="205"/>
        <v>2.4028780808586467</v>
      </c>
      <c r="S2073" s="92">
        <f t="shared" si="208"/>
        <v>-0.31126202603282138</v>
      </c>
      <c r="T2073" s="32">
        <f t="shared" si="206"/>
        <v>3534</v>
      </c>
      <c r="U2073" s="32">
        <f t="shared" si="207"/>
        <v>11</v>
      </c>
    </row>
    <row r="2074" spans="1:21">
      <c r="A2074" s="6" t="s">
        <v>1913</v>
      </c>
      <c r="B2074" s="6">
        <v>173</v>
      </c>
      <c r="C2074" s="6">
        <v>1229</v>
      </c>
      <c r="D2074" s="6">
        <v>0.14000000000000001</v>
      </c>
      <c r="E2074" s="6">
        <v>0.11414000000000001</v>
      </c>
      <c r="F2074" s="6">
        <v>1.56E-3</v>
      </c>
      <c r="G2074" s="6">
        <v>5.3284700000000003</v>
      </c>
      <c r="H2074" s="6">
        <v>8.7709999999999996E-2</v>
      </c>
      <c r="I2074" s="6">
        <v>0.33862999999999999</v>
      </c>
      <c r="J2074" s="6">
        <v>4.9300000000000004E-3</v>
      </c>
      <c r="K2074" s="6">
        <v>1866</v>
      </c>
      <c r="L2074" s="6">
        <v>13</v>
      </c>
      <c r="M2074" s="6">
        <v>1873</v>
      </c>
      <c r="N2074" s="6">
        <v>14</v>
      </c>
      <c r="O2074" s="6">
        <v>1880</v>
      </c>
      <c r="P2074" s="35">
        <v>24</v>
      </c>
      <c r="Q2074" s="31">
        <f t="shared" si="204"/>
        <v>-0.75026795284030001</v>
      </c>
      <c r="R2074" s="31">
        <f t="shared" si="205"/>
        <v>2.9304691136702634</v>
      </c>
      <c r="S2074" s="92">
        <f t="shared" si="208"/>
        <v>-0.75026795284030001</v>
      </c>
      <c r="T2074" s="32">
        <f t="shared" si="206"/>
        <v>1866</v>
      </c>
      <c r="U2074" s="32">
        <f t="shared" si="207"/>
        <v>13</v>
      </c>
    </row>
    <row r="2075" spans="1:21">
      <c r="A2075" s="6" t="s">
        <v>1914</v>
      </c>
      <c r="B2075" s="6">
        <v>112</v>
      </c>
      <c r="C2075" s="6">
        <v>283</v>
      </c>
      <c r="D2075" s="6">
        <v>0.4</v>
      </c>
      <c r="E2075" s="6">
        <v>7.5829999999999995E-2</v>
      </c>
      <c r="F2075" s="6">
        <v>1.25E-3</v>
      </c>
      <c r="G2075" s="6">
        <v>2.01024</v>
      </c>
      <c r="H2075" s="6">
        <v>3.7530000000000001E-2</v>
      </c>
      <c r="I2075" s="6">
        <v>0.19228000000000001</v>
      </c>
      <c r="J2075" s="6">
        <v>2.8700000000000002E-3</v>
      </c>
      <c r="K2075" s="6">
        <v>1091</v>
      </c>
      <c r="L2075" s="6">
        <v>17</v>
      </c>
      <c r="M2075" s="6">
        <v>1119</v>
      </c>
      <c r="N2075" s="6">
        <v>13</v>
      </c>
      <c r="O2075" s="6">
        <v>1134</v>
      </c>
      <c r="P2075" s="35">
        <v>16</v>
      </c>
      <c r="Q2075" s="31">
        <f t="shared" si="204"/>
        <v>-3.9413382218148385</v>
      </c>
      <c r="R2075" s="31">
        <f t="shared" si="205"/>
        <v>4.3698575051133108</v>
      </c>
      <c r="S2075" s="92">
        <f t="shared" si="208"/>
        <v>-3.9413382218148385</v>
      </c>
      <c r="T2075" s="32">
        <f t="shared" si="206"/>
        <v>1091</v>
      </c>
      <c r="U2075" s="32">
        <f t="shared" si="207"/>
        <v>17</v>
      </c>
    </row>
    <row r="2076" spans="1:21">
      <c r="A2076" s="6" t="s">
        <v>1915</v>
      </c>
      <c r="B2076" s="6">
        <v>134</v>
      </c>
      <c r="C2076" s="6">
        <v>147</v>
      </c>
      <c r="D2076" s="6">
        <v>0.91</v>
      </c>
      <c r="E2076" s="6">
        <v>0.18096000000000001</v>
      </c>
      <c r="F2076" s="6">
        <v>2.8999999999999998E-3</v>
      </c>
      <c r="G2076" s="6">
        <v>12.968999999999999</v>
      </c>
      <c r="H2076" s="6">
        <v>0.23554</v>
      </c>
      <c r="I2076" s="6">
        <v>0.51985000000000003</v>
      </c>
      <c r="J2076" s="6">
        <v>8.0700000000000008E-3</v>
      </c>
      <c r="K2076" s="6">
        <v>2662</v>
      </c>
      <c r="L2076" s="6">
        <v>13</v>
      </c>
      <c r="M2076" s="6">
        <v>2677</v>
      </c>
      <c r="N2076" s="6">
        <v>17</v>
      </c>
      <c r="O2076" s="6">
        <v>2699</v>
      </c>
      <c r="P2076" s="35">
        <v>34</v>
      </c>
      <c r="Q2076" s="31">
        <f t="shared" si="204"/>
        <v>-1.3899323816679132</v>
      </c>
      <c r="R2076" s="31">
        <f t="shared" si="205"/>
        <v>2.739704855299367</v>
      </c>
      <c r="S2076" s="92">
        <f t="shared" si="208"/>
        <v>-1.3899323816679132</v>
      </c>
      <c r="T2076" s="32">
        <f t="shared" si="206"/>
        <v>2662</v>
      </c>
      <c r="U2076" s="32">
        <f t="shared" si="207"/>
        <v>13</v>
      </c>
    </row>
    <row r="2077" spans="1:21">
      <c r="A2077" s="6" t="s">
        <v>1916</v>
      </c>
      <c r="B2077" s="6">
        <v>328</v>
      </c>
      <c r="C2077" s="6">
        <v>643</v>
      </c>
      <c r="D2077" s="6">
        <v>0.51</v>
      </c>
      <c r="E2077" s="6">
        <v>0.13525999999999999</v>
      </c>
      <c r="F2077" s="6">
        <v>1.82E-3</v>
      </c>
      <c r="G2077" s="6">
        <v>7.6456299999999997</v>
      </c>
      <c r="H2077" s="6">
        <v>0.12492</v>
      </c>
      <c r="I2077" s="6">
        <v>0.41</v>
      </c>
      <c r="J2077" s="6">
        <v>5.96E-3</v>
      </c>
      <c r="K2077" s="6">
        <v>2167</v>
      </c>
      <c r="L2077" s="6">
        <v>13</v>
      </c>
      <c r="M2077" s="6">
        <v>2190</v>
      </c>
      <c r="N2077" s="6">
        <v>15</v>
      </c>
      <c r="O2077" s="6">
        <v>2215</v>
      </c>
      <c r="P2077" s="35">
        <v>27</v>
      </c>
      <c r="Q2077" s="31">
        <f t="shared" si="204"/>
        <v>-2.2150438394093142</v>
      </c>
      <c r="R2077" s="31">
        <f t="shared" si="205"/>
        <v>2.7773591384680594</v>
      </c>
      <c r="S2077" s="92">
        <f t="shared" si="208"/>
        <v>-2.2150438394093142</v>
      </c>
      <c r="T2077" s="32">
        <f t="shared" si="206"/>
        <v>2167</v>
      </c>
      <c r="U2077" s="32">
        <f t="shared" si="207"/>
        <v>13</v>
      </c>
    </row>
    <row r="2078" spans="1:21">
      <c r="A2078" s="6" t="s">
        <v>1917</v>
      </c>
      <c r="B2078" s="6">
        <v>579</v>
      </c>
      <c r="C2078" s="6">
        <v>531</v>
      </c>
      <c r="D2078" s="6">
        <v>1.0900000000000001</v>
      </c>
      <c r="E2078" s="6">
        <v>6.3140000000000002E-2</v>
      </c>
      <c r="F2078" s="6">
        <v>1.5200000000000001E-3</v>
      </c>
      <c r="G2078" s="6">
        <v>0.99138999999999999</v>
      </c>
      <c r="H2078" s="6">
        <v>2.4649999999999998E-2</v>
      </c>
      <c r="I2078" s="6">
        <v>0.11387</v>
      </c>
      <c r="J2078" s="6">
        <v>1.81E-3</v>
      </c>
      <c r="K2078" s="6">
        <v>713</v>
      </c>
      <c r="L2078" s="6">
        <v>27</v>
      </c>
      <c r="M2078" s="6">
        <v>699</v>
      </c>
      <c r="N2078" s="6">
        <v>13</v>
      </c>
      <c r="O2078" s="6">
        <v>695</v>
      </c>
      <c r="P2078" s="35">
        <v>10</v>
      </c>
      <c r="Q2078" s="31">
        <f t="shared" si="204"/>
        <v>2.5245441795231471</v>
      </c>
      <c r="R2078" s="31">
        <f t="shared" si="205"/>
        <v>7.8973802626247176</v>
      </c>
      <c r="S2078" s="92">
        <f t="shared" si="208"/>
        <v>2.5245441795231471</v>
      </c>
      <c r="T2078" s="32">
        <f t="shared" si="206"/>
        <v>695</v>
      </c>
      <c r="U2078" s="32">
        <f t="shared" si="207"/>
        <v>10</v>
      </c>
    </row>
    <row r="2079" spans="1:21">
      <c r="A2079" s="6" t="s">
        <v>1918</v>
      </c>
      <c r="B2079" s="6">
        <v>372</v>
      </c>
      <c r="C2079" s="6">
        <v>416</v>
      </c>
      <c r="D2079" s="6">
        <v>0.89</v>
      </c>
      <c r="E2079" s="6">
        <v>0.16155</v>
      </c>
      <c r="F2079" s="6">
        <v>2.48E-3</v>
      </c>
      <c r="G2079" s="6">
        <v>9.4579699999999995</v>
      </c>
      <c r="H2079" s="6">
        <v>0.1651</v>
      </c>
      <c r="I2079" s="6">
        <v>0.42462</v>
      </c>
      <c r="J2079" s="6">
        <v>6.3499999999999997E-3</v>
      </c>
      <c r="K2079" s="6">
        <v>2472</v>
      </c>
      <c r="L2079" s="6">
        <v>13</v>
      </c>
      <c r="M2079" s="6">
        <v>2383</v>
      </c>
      <c r="N2079" s="6">
        <v>16</v>
      </c>
      <c r="O2079" s="6">
        <v>2281</v>
      </c>
      <c r="P2079" s="35">
        <v>29</v>
      </c>
      <c r="Q2079" s="31">
        <f t="shared" si="204"/>
        <v>7.7265372168284774</v>
      </c>
      <c r="R2079" s="31">
        <f t="shared" si="205"/>
        <v>2.5390783591178119</v>
      </c>
      <c r="S2079" s="92">
        <f t="shared" si="208"/>
        <v>7.7265372168284774</v>
      </c>
      <c r="T2079" s="32">
        <f t="shared" si="206"/>
        <v>2472</v>
      </c>
      <c r="U2079" s="32">
        <f t="shared" si="207"/>
        <v>13</v>
      </c>
    </row>
    <row r="2080" spans="1:21">
      <c r="A2080" s="6" t="s">
        <v>1919</v>
      </c>
      <c r="B2080" s="6">
        <v>423</v>
      </c>
      <c r="C2080" s="6">
        <v>735</v>
      </c>
      <c r="D2080" s="6">
        <v>0.57999999999999996</v>
      </c>
      <c r="E2080" s="6">
        <v>0.10717</v>
      </c>
      <c r="F2080" s="6">
        <v>1.6900000000000001E-3</v>
      </c>
      <c r="G2080" s="6">
        <v>4.1448999999999998</v>
      </c>
      <c r="H2080" s="6">
        <v>7.374E-2</v>
      </c>
      <c r="I2080" s="6">
        <v>0.28050000000000003</v>
      </c>
      <c r="J2080" s="6">
        <v>4.1599999999999996E-3</v>
      </c>
      <c r="K2080" s="6">
        <v>1752</v>
      </c>
      <c r="L2080" s="6">
        <v>15</v>
      </c>
      <c r="M2080" s="6">
        <v>1663</v>
      </c>
      <c r="N2080" s="6">
        <v>15</v>
      </c>
      <c r="O2080" s="6">
        <v>1594</v>
      </c>
      <c r="P2080" s="35">
        <v>21</v>
      </c>
      <c r="Q2080" s="31">
        <f t="shared" si="204"/>
        <v>9.0182648401826437</v>
      </c>
      <c r="R2080" s="31">
        <f t="shared" si="205"/>
        <v>2.8590084377302136</v>
      </c>
      <c r="S2080" s="92">
        <f t="shared" si="208"/>
        <v>9.0182648401826437</v>
      </c>
      <c r="T2080" s="32">
        <f t="shared" si="206"/>
        <v>1752</v>
      </c>
      <c r="U2080" s="32">
        <f t="shared" si="207"/>
        <v>15</v>
      </c>
    </row>
    <row r="2081" spans="1:21">
      <c r="A2081" s="6" t="s">
        <v>1920</v>
      </c>
      <c r="B2081" s="6">
        <v>106</v>
      </c>
      <c r="C2081" s="6">
        <v>179</v>
      </c>
      <c r="D2081" s="6">
        <v>0.59</v>
      </c>
      <c r="E2081" s="6">
        <v>0.24387</v>
      </c>
      <c r="F2081" s="6">
        <v>3.8500000000000001E-3</v>
      </c>
      <c r="G2081" s="6">
        <v>20.28894</v>
      </c>
      <c r="H2081" s="6">
        <v>0.36013000000000001</v>
      </c>
      <c r="I2081" s="6">
        <v>0.60338000000000003</v>
      </c>
      <c r="J2081" s="6">
        <v>9.3500000000000007E-3</v>
      </c>
      <c r="K2081" s="6">
        <v>3145</v>
      </c>
      <c r="L2081" s="6">
        <v>13</v>
      </c>
      <c r="M2081" s="6">
        <v>3105</v>
      </c>
      <c r="N2081" s="6">
        <v>17</v>
      </c>
      <c r="O2081" s="6">
        <v>3043</v>
      </c>
      <c r="P2081" s="35">
        <v>38</v>
      </c>
      <c r="Q2081" s="31">
        <f t="shared" si="204"/>
        <v>3.2432432432432434</v>
      </c>
      <c r="R2081" s="31">
        <f t="shared" si="205"/>
        <v>2.545480791848501</v>
      </c>
      <c r="S2081" s="92">
        <f t="shared" si="208"/>
        <v>3.2432432432432434</v>
      </c>
      <c r="T2081" s="32">
        <f t="shared" si="206"/>
        <v>3145</v>
      </c>
      <c r="U2081" s="32">
        <f t="shared" si="207"/>
        <v>13</v>
      </c>
    </row>
    <row r="2082" spans="1:21">
      <c r="A2082" s="6" t="s">
        <v>1921</v>
      </c>
      <c r="B2082" s="6">
        <v>151</v>
      </c>
      <c r="C2082" s="6">
        <v>240</v>
      </c>
      <c r="D2082" s="6">
        <v>0.63</v>
      </c>
      <c r="E2082" s="6">
        <v>7.1459999999999996E-2</v>
      </c>
      <c r="F2082" s="6">
        <v>2.0100000000000001E-3</v>
      </c>
      <c r="G2082" s="6">
        <v>1.47773</v>
      </c>
      <c r="H2082" s="6">
        <v>4.1910000000000003E-2</v>
      </c>
      <c r="I2082" s="6">
        <v>0.14996999999999999</v>
      </c>
      <c r="J2082" s="6">
        <v>2.5500000000000002E-3</v>
      </c>
      <c r="K2082" s="6">
        <v>971</v>
      </c>
      <c r="L2082" s="6">
        <v>31</v>
      </c>
      <c r="M2082" s="6">
        <v>921</v>
      </c>
      <c r="N2082" s="6">
        <v>17</v>
      </c>
      <c r="O2082" s="6">
        <v>901</v>
      </c>
      <c r="P2082" s="35">
        <v>14</v>
      </c>
      <c r="Q2082" s="31">
        <f t="shared" si="204"/>
        <v>7.2090628218331565</v>
      </c>
      <c r="R2082" s="31">
        <f t="shared" si="205"/>
        <v>6.5893283609762889</v>
      </c>
      <c r="S2082" s="92">
        <f t="shared" si="208"/>
        <v>7.2090628218331565</v>
      </c>
      <c r="T2082" s="32">
        <f t="shared" si="206"/>
        <v>901</v>
      </c>
      <c r="U2082" s="32">
        <f t="shared" si="207"/>
        <v>14</v>
      </c>
    </row>
    <row r="2083" spans="1:21">
      <c r="A2083" s="6" t="s">
        <v>1922</v>
      </c>
      <c r="B2083" s="6">
        <v>213</v>
      </c>
      <c r="C2083" s="6">
        <v>293</v>
      </c>
      <c r="D2083" s="6">
        <v>0.73</v>
      </c>
      <c r="E2083" s="6">
        <v>7.0440000000000003E-2</v>
      </c>
      <c r="F2083" s="6">
        <v>1.83E-3</v>
      </c>
      <c r="G2083" s="6">
        <v>1.4938800000000001</v>
      </c>
      <c r="H2083" s="6">
        <v>3.95E-2</v>
      </c>
      <c r="I2083" s="6">
        <v>0.15382000000000001</v>
      </c>
      <c r="J2083" s="6">
        <v>2.5300000000000001E-3</v>
      </c>
      <c r="K2083" s="6">
        <v>941</v>
      </c>
      <c r="L2083" s="6">
        <v>29</v>
      </c>
      <c r="M2083" s="6">
        <v>928</v>
      </c>
      <c r="N2083" s="6">
        <v>16</v>
      </c>
      <c r="O2083" s="6">
        <v>922</v>
      </c>
      <c r="P2083" s="35">
        <v>14</v>
      </c>
      <c r="Q2083" s="31">
        <f t="shared" si="204"/>
        <v>2.0191285866099862</v>
      </c>
      <c r="R2083" s="31">
        <f t="shared" si="205"/>
        <v>6.7324530785380947</v>
      </c>
      <c r="S2083" s="92">
        <f t="shared" si="208"/>
        <v>2.0191285866099862</v>
      </c>
      <c r="T2083" s="32">
        <f t="shared" si="206"/>
        <v>922</v>
      </c>
      <c r="U2083" s="32">
        <f t="shared" si="207"/>
        <v>14</v>
      </c>
    </row>
    <row r="2084" spans="1:21">
      <c r="A2084" s="6" t="s">
        <v>1923</v>
      </c>
      <c r="B2084" s="6">
        <v>172</v>
      </c>
      <c r="C2084" s="6">
        <v>197</v>
      </c>
      <c r="D2084" s="6">
        <v>0.87</v>
      </c>
      <c r="E2084" s="6">
        <v>0.28149000000000002</v>
      </c>
      <c r="F2084" s="6">
        <v>4.2900000000000004E-3</v>
      </c>
      <c r="G2084" s="6">
        <v>25.160689999999999</v>
      </c>
      <c r="H2084" s="6">
        <v>0.43615999999999999</v>
      </c>
      <c r="I2084" s="6">
        <v>0.64825999999999995</v>
      </c>
      <c r="J2084" s="6">
        <v>9.9399999999999992E-3</v>
      </c>
      <c r="K2084" s="6">
        <v>3371</v>
      </c>
      <c r="L2084" s="6">
        <v>12</v>
      </c>
      <c r="M2084" s="6">
        <v>3314</v>
      </c>
      <c r="N2084" s="6">
        <v>17</v>
      </c>
      <c r="O2084" s="6">
        <v>3221</v>
      </c>
      <c r="P2084" s="35">
        <v>39</v>
      </c>
      <c r="Q2084" s="31">
        <f t="shared" si="204"/>
        <v>4.4497181845149836</v>
      </c>
      <c r="R2084" s="31">
        <f t="shared" si="205"/>
        <v>2.4117818694303459</v>
      </c>
      <c r="S2084" s="92">
        <f t="shared" si="208"/>
        <v>4.4497181845149836</v>
      </c>
      <c r="T2084" s="32">
        <f t="shared" si="206"/>
        <v>3371</v>
      </c>
      <c r="U2084" s="32">
        <f t="shared" si="207"/>
        <v>12</v>
      </c>
    </row>
    <row r="2085" spans="1:21">
      <c r="A2085" s="6" t="s">
        <v>1924</v>
      </c>
      <c r="B2085" s="6">
        <v>413</v>
      </c>
      <c r="C2085" s="6">
        <v>435</v>
      </c>
      <c r="D2085" s="6">
        <v>0.95</v>
      </c>
      <c r="E2085" s="6">
        <v>0.18048</v>
      </c>
      <c r="F2085" s="6">
        <v>2.6800000000000001E-3</v>
      </c>
      <c r="G2085" s="6">
        <v>12.42394</v>
      </c>
      <c r="H2085" s="6">
        <v>0.21224000000000001</v>
      </c>
      <c r="I2085" s="6">
        <v>0.49926999999999999</v>
      </c>
      <c r="J2085" s="6">
        <v>7.4200000000000004E-3</v>
      </c>
      <c r="K2085" s="6">
        <v>2657</v>
      </c>
      <c r="L2085" s="6">
        <v>13</v>
      </c>
      <c r="M2085" s="6">
        <v>2637</v>
      </c>
      <c r="N2085" s="6">
        <v>16</v>
      </c>
      <c r="O2085" s="6">
        <v>2611</v>
      </c>
      <c r="P2085" s="35">
        <v>32</v>
      </c>
      <c r="Q2085" s="31">
        <f t="shared" si="204"/>
        <v>1.7312758750470447</v>
      </c>
      <c r="R2085" s="31">
        <f t="shared" si="205"/>
        <v>2.5935832440679327</v>
      </c>
      <c r="S2085" s="92">
        <f t="shared" si="208"/>
        <v>1.7312758750470447</v>
      </c>
      <c r="T2085" s="32">
        <f t="shared" si="206"/>
        <v>2657</v>
      </c>
      <c r="U2085" s="32">
        <f t="shared" si="207"/>
        <v>13</v>
      </c>
    </row>
    <row r="2086" spans="1:21">
      <c r="A2086" s="6" t="s">
        <v>1925</v>
      </c>
      <c r="B2086" s="6">
        <v>322</v>
      </c>
      <c r="C2086" s="6">
        <v>886</v>
      </c>
      <c r="D2086" s="6">
        <v>0.36</v>
      </c>
      <c r="E2086" s="6">
        <v>5.6849999999999998E-2</v>
      </c>
      <c r="F2086" s="6">
        <v>1.31E-3</v>
      </c>
      <c r="G2086" s="6">
        <v>0.66500000000000004</v>
      </c>
      <c r="H2086" s="6">
        <v>1.5980000000000001E-2</v>
      </c>
      <c r="I2086" s="6">
        <v>8.4839999999999999E-2</v>
      </c>
      <c r="J2086" s="6">
        <v>1.32E-3</v>
      </c>
      <c r="K2086" s="6">
        <v>486</v>
      </c>
      <c r="L2086" s="6">
        <v>27</v>
      </c>
      <c r="M2086" s="6">
        <v>518</v>
      </c>
      <c r="N2086" s="6">
        <v>10</v>
      </c>
      <c r="O2086" s="6">
        <v>525</v>
      </c>
      <c r="P2086" s="35">
        <v>8</v>
      </c>
      <c r="Q2086" s="31">
        <f t="shared" si="204"/>
        <v>-8.0246913580246826</v>
      </c>
      <c r="R2086" s="31">
        <f t="shared" si="205"/>
        <v>12.446055895162141</v>
      </c>
      <c r="S2086" s="92">
        <f t="shared" si="208"/>
        <v>-8.0246913580246826</v>
      </c>
      <c r="T2086" s="32">
        <f t="shared" si="206"/>
        <v>525</v>
      </c>
      <c r="U2086" s="32">
        <f t="shared" si="207"/>
        <v>8</v>
      </c>
    </row>
    <row r="2087" spans="1:21">
      <c r="A2087" s="6" t="s">
        <v>1926</v>
      </c>
      <c r="B2087" s="6">
        <v>256</v>
      </c>
      <c r="C2087" s="6">
        <v>354</v>
      </c>
      <c r="D2087" s="6">
        <v>0.72</v>
      </c>
      <c r="E2087" s="6">
        <v>7.4160000000000004E-2</v>
      </c>
      <c r="F2087" s="6">
        <v>1.4300000000000001E-3</v>
      </c>
      <c r="G2087" s="6">
        <v>1.65757</v>
      </c>
      <c r="H2087" s="6">
        <v>3.3390000000000003E-2</v>
      </c>
      <c r="I2087" s="6">
        <v>0.16214000000000001</v>
      </c>
      <c r="J2087" s="6">
        <v>2.2799999999999999E-3</v>
      </c>
      <c r="K2087" s="6">
        <v>1046</v>
      </c>
      <c r="L2087" s="6">
        <v>20</v>
      </c>
      <c r="M2087" s="6">
        <v>992</v>
      </c>
      <c r="N2087" s="6">
        <v>13</v>
      </c>
      <c r="O2087" s="6">
        <v>969</v>
      </c>
      <c r="P2087" s="35">
        <v>13</v>
      </c>
      <c r="Q2087" s="31">
        <f t="shared" si="204"/>
        <v>7.3613766730401542</v>
      </c>
      <c r="R2087" s="31">
        <f t="shared" si="205"/>
        <v>4.3276343811329614</v>
      </c>
      <c r="S2087" s="92">
        <f t="shared" si="208"/>
        <v>7.3613766730401542</v>
      </c>
      <c r="T2087" s="32">
        <f t="shared" si="206"/>
        <v>969</v>
      </c>
      <c r="U2087" s="32">
        <f t="shared" si="207"/>
        <v>13</v>
      </c>
    </row>
    <row r="2088" spans="1:21">
      <c r="A2088" s="6" t="s">
        <v>1927</v>
      </c>
      <c r="B2088" s="6">
        <v>80</v>
      </c>
      <c r="C2088" s="6">
        <v>152</v>
      </c>
      <c r="D2088" s="6">
        <v>0.53</v>
      </c>
      <c r="E2088" s="6">
        <v>7.1819999999999995E-2</v>
      </c>
      <c r="F2088" s="6">
        <v>1.8E-3</v>
      </c>
      <c r="G2088" s="6">
        <v>1.55915</v>
      </c>
      <c r="H2088" s="6">
        <v>3.9309999999999998E-2</v>
      </c>
      <c r="I2088" s="6">
        <v>0.15748999999999999</v>
      </c>
      <c r="J2088" s="6">
        <v>2.3800000000000002E-3</v>
      </c>
      <c r="K2088" s="6">
        <v>981</v>
      </c>
      <c r="L2088" s="6">
        <v>28</v>
      </c>
      <c r="M2088" s="6">
        <v>954</v>
      </c>
      <c r="N2088" s="6">
        <v>16</v>
      </c>
      <c r="O2088" s="6">
        <v>943</v>
      </c>
      <c r="P2088" s="35">
        <v>13</v>
      </c>
      <c r="Q2088" s="31">
        <f t="shared" si="204"/>
        <v>3.8735983690112108</v>
      </c>
      <c r="R2088" s="31">
        <f t="shared" si="205"/>
        <v>6.093871381283213</v>
      </c>
      <c r="S2088" s="92">
        <f t="shared" si="208"/>
        <v>3.8735983690112108</v>
      </c>
      <c r="T2088" s="32">
        <f t="shared" si="206"/>
        <v>943</v>
      </c>
      <c r="U2088" s="32">
        <f t="shared" si="207"/>
        <v>13</v>
      </c>
    </row>
    <row r="2089" spans="1:21">
      <c r="A2089" s="6" t="s">
        <v>1928</v>
      </c>
      <c r="B2089" s="6">
        <v>98</v>
      </c>
      <c r="C2089" s="6">
        <v>1379</v>
      </c>
      <c r="D2089" s="6">
        <v>7.0000000000000007E-2</v>
      </c>
      <c r="E2089" s="6">
        <v>9.955E-2</v>
      </c>
      <c r="F2089" s="6">
        <v>1.5499999999999999E-3</v>
      </c>
      <c r="G2089" s="6">
        <v>3.64716</v>
      </c>
      <c r="H2089" s="6">
        <v>6.2030000000000002E-2</v>
      </c>
      <c r="I2089" s="6">
        <v>0.26578000000000002</v>
      </c>
      <c r="J2089" s="6">
        <v>3.5699999999999998E-3</v>
      </c>
      <c r="K2089" s="6">
        <v>1616</v>
      </c>
      <c r="L2089" s="6">
        <v>15</v>
      </c>
      <c r="M2089" s="6">
        <v>1560</v>
      </c>
      <c r="N2089" s="6">
        <v>14</v>
      </c>
      <c r="O2089" s="6">
        <v>1519</v>
      </c>
      <c r="P2089" s="35">
        <v>18</v>
      </c>
      <c r="Q2089" s="31">
        <f t="shared" si="204"/>
        <v>6.0024752475247523</v>
      </c>
      <c r="R2089" s="31">
        <f t="shared" si="205"/>
        <v>2.8298032002430062</v>
      </c>
      <c r="S2089" s="92">
        <f t="shared" si="208"/>
        <v>6.0024752475247523</v>
      </c>
      <c r="T2089" s="32">
        <f t="shared" si="206"/>
        <v>1616</v>
      </c>
      <c r="U2089" s="32">
        <f t="shared" si="207"/>
        <v>15</v>
      </c>
    </row>
    <row r="2090" spans="1:21">
      <c r="A2090" s="6" t="s">
        <v>1929</v>
      </c>
      <c r="B2090" s="6">
        <v>279</v>
      </c>
      <c r="C2090" s="6">
        <v>501</v>
      </c>
      <c r="D2090" s="6">
        <v>0.56000000000000005</v>
      </c>
      <c r="E2090" s="6">
        <v>8.9529999999999998E-2</v>
      </c>
      <c r="F2090" s="6">
        <v>1.47E-3</v>
      </c>
      <c r="G2090" s="6">
        <v>2.8339599999999998</v>
      </c>
      <c r="H2090" s="6">
        <v>5.0200000000000002E-2</v>
      </c>
      <c r="I2090" s="6">
        <v>0.22963</v>
      </c>
      <c r="J2090" s="6">
        <v>3.1199999999999999E-3</v>
      </c>
      <c r="K2090" s="6">
        <v>1416</v>
      </c>
      <c r="L2090" s="6">
        <v>16</v>
      </c>
      <c r="M2090" s="6">
        <v>1365</v>
      </c>
      <c r="N2090" s="6">
        <v>13</v>
      </c>
      <c r="O2090" s="6">
        <v>1333</v>
      </c>
      <c r="P2090" s="35">
        <v>16</v>
      </c>
      <c r="Q2090" s="31">
        <f t="shared" si="204"/>
        <v>5.8615819209039577</v>
      </c>
      <c r="R2090" s="31">
        <f t="shared" si="205"/>
        <v>3.103709574548374</v>
      </c>
      <c r="S2090" s="92">
        <f t="shared" si="208"/>
        <v>5.8615819209039577</v>
      </c>
      <c r="T2090" s="32">
        <f t="shared" si="206"/>
        <v>1416</v>
      </c>
      <c r="U2090" s="32">
        <f t="shared" si="207"/>
        <v>16</v>
      </c>
    </row>
    <row r="2091" spans="1:21">
      <c r="A2091" s="6" t="s">
        <v>1930</v>
      </c>
      <c r="B2091" s="6">
        <v>142</v>
      </c>
      <c r="C2091" s="6">
        <v>132</v>
      </c>
      <c r="D2091" s="6">
        <v>1.08</v>
      </c>
      <c r="E2091" s="6">
        <v>9.9080000000000001E-2</v>
      </c>
      <c r="F2091" s="6">
        <v>1.9499999999999999E-3</v>
      </c>
      <c r="G2091" s="6">
        <v>3.7763599999999999</v>
      </c>
      <c r="H2091" s="6">
        <v>7.6999999999999999E-2</v>
      </c>
      <c r="I2091" s="6">
        <v>0.27649000000000001</v>
      </c>
      <c r="J2091" s="6">
        <v>3.9899999999999996E-3</v>
      </c>
      <c r="K2091" s="6">
        <v>1607</v>
      </c>
      <c r="L2091" s="6">
        <v>19</v>
      </c>
      <c r="M2091" s="6">
        <v>1588</v>
      </c>
      <c r="N2091" s="6">
        <v>16</v>
      </c>
      <c r="O2091" s="6">
        <v>1574</v>
      </c>
      <c r="P2091" s="35">
        <v>20</v>
      </c>
      <c r="Q2091" s="31">
        <f t="shared" si="204"/>
        <v>2.0535158680771604</v>
      </c>
      <c r="R2091" s="31">
        <f t="shared" si="205"/>
        <v>3.3999956391397399</v>
      </c>
      <c r="S2091" s="92">
        <f t="shared" si="208"/>
        <v>2.0535158680771604</v>
      </c>
      <c r="T2091" s="32">
        <f t="shared" si="206"/>
        <v>1607</v>
      </c>
      <c r="U2091" s="32">
        <f t="shared" si="207"/>
        <v>19</v>
      </c>
    </row>
    <row r="2092" spans="1:21">
      <c r="A2092" s="6" t="s">
        <v>1931</v>
      </c>
      <c r="B2092" s="6">
        <v>113</v>
      </c>
      <c r="C2092" s="6">
        <v>65</v>
      </c>
      <c r="D2092" s="6">
        <v>1.73</v>
      </c>
      <c r="E2092" s="6">
        <v>7.1179999999999993E-2</v>
      </c>
      <c r="F2092" s="6">
        <v>2.8E-3</v>
      </c>
      <c r="G2092" s="6">
        <v>1.2486299999999999</v>
      </c>
      <c r="H2092" s="6">
        <v>4.8160000000000001E-2</v>
      </c>
      <c r="I2092" s="6">
        <v>0.12725</v>
      </c>
      <c r="J2092" s="6">
        <v>2.2300000000000002E-3</v>
      </c>
      <c r="K2092" s="6">
        <v>963</v>
      </c>
      <c r="L2092" s="6">
        <v>50</v>
      </c>
      <c r="M2092" s="6">
        <v>823</v>
      </c>
      <c r="N2092" s="6">
        <v>22</v>
      </c>
      <c r="O2092" s="6">
        <v>772</v>
      </c>
      <c r="P2092" s="35">
        <v>13</v>
      </c>
      <c r="Q2092" s="31">
        <f t="shared" si="204"/>
        <v>19.833852544132913</v>
      </c>
      <c r="R2092" s="31">
        <f t="shared" si="205"/>
        <v>8.751504768053751</v>
      </c>
      <c r="S2092" s="92" t="str">
        <f t="shared" si="208"/>
        <v>X</v>
      </c>
      <c r="T2092" s="32">
        <f t="shared" si="206"/>
        <v>772</v>
      </c>
      <c r="U2092" s="32">
        <f t="shared" si="207"/>
        <v>13</v>
      </c>
    </row>
    <row r="2093" spans="1:21">
      <c r="A2093" s="6" t="s">
        <v>1932</v>
      </c>
      <c r="B2093" s="6">
        <v>76</v>
      </c>
      <c r="C2093" s="6">
        <v>70</v>
      </c>
      <c r="D2093" s="6">
        <v>1.07</v>
      </c>
      <c r="E2093" s="6">
        <v>0.16059999999999999</v>
      </c>
      <c r="F2093" s="6">
        <v>2.96E-3</v>
      </c>
      <c r="G2093" s="6">
        <v>9.9933599999999991</v>
      </c>
      <c r="H2093" s="6">
        <v>0.19236</v>
      </c>
      <c r="I2093" s="6">
        <v>0.45139000000000001</v>
      </c>
      <c r="J2093" s="6">
        <v>6.62E-3</v>
      </c>
      <c r="K2093" s="6">
        <v>2462</v>
      </c>
      <c r="L2093" s="6">
        <v>15</v>
      </c>
      <c r="M2093" s="6">
        <v>2434</v>
      </c>
      <c r="N2093" s="6">
        <v>18</v>
      </c>
      <c r="O2093" s="6">
        <v>2401</v>
      </c>
      <c r="P2093" s="35">
        <v>29</v>
      </c>
      <c r="Q2093" s="31">
        <f t="shared" ref="Q2093:Q2109" si="209">(1-O2093/K2093)*100</f>
        <v>2.4776604386677503</v>
      </c>
      <c r="R2093" s="31">
        <f t="shared" ref="R2093:R2109" si="210">SQRT((2*P2093)^2*(-1/K2093)^2+(2*L2093)^2*(O2093/K2093^2)^2)*100</f>
        <v>2.6385531141170655</v>
      </c>
      <c r="S2093" s="92">
        <f t="shared" si="208"/>
        <v>2.4776604386677503</v>
      </c>
      <c r="T2093" s="32">
        <f t="shared" ref="T2093:T2109" si="211">IF(O2093&lt;=1000,O2093,K2093)</f>
        <v>2462</v>
      </c>
      <c r="U2093" s="32">
        <f t="shared" ref="U2093:U2109" si="212">IF(T2093&lt;=1000,P2093,L2093)</f>
        <v>15</v>
      </c>
    </row>
    <row r="2094" spans="1:21">
      <c r="A2094" s="6" t="s">
        <v>1933</v>
      </c>
      <c r="B2094" s="6">
        <v>386</v>
      </c>
      <c r="C2094" s="6">
        <v>480</v>
      </c>
      <c r="D2094" s="6">
        <v>0.8</v>
      </c>
      <c r="E2094" s="6">
        <v>0.19500000000000001</v>
      </c>
      <c r="F2094" s="6">
        <v>2.9499999999999999E-3</v>
      </c>
      <c r="G2094" s="6">
        <v>14.21172</v>
      </c>
      <c r="H2094" s="6">
        <v>0.23626</v>
      </c>
      <c r="I2094" s="6">
        <v>0.52871000000000001</v>
      </c>
      <c r="J2094" s="6">
        <v>7.1000000000000004E-3</v>
      </c>
      <c r="K2094" s="6">
        <v>2785</v>
      </c>
      <c r="L2094" s="6">
        <v>12</v>
      </c>
      <c r="M2094" s="6">
        <v>2764</v>
      </c>
      <c r="N2094" s="6">
        <v>16</v>
      </c>
      <c r="O2094" s="6">
        <v>2736</v>
      </c>
      <c r="P2094" s="35">
        <v>30</v>
      </c>
      <c r="Q2094" s="31">
        <f t="shared" si="209"/>
        <v>1.7594254937163378</v>
      </c>
      <c r="R2094" s="31">
        <f t="shared" si="210"/>
        <v>2.3147700418896764</v>
      </c>
      <c r="S2094" s="92">
        <f t="shared" si="208"/>
        <v>1.7594254937163378</v>
      </c>
      <c r="T2094" s="32">
        <f t="shared" si="211"/>
        <v>2785</v>
      </c>
      <c r="U2094" s="32">
        <f t="shared" si="212"/>
        <v>12</v>
      </c>
    </row>
    <row r="2095" spans="1:21">
      <c r="A2095" s="6" t="s">
        <v>1934</v>
      </c>
      <c r="B2095" s="6">
        <v>1708</v>
      </c>
      <c r="C2095" s="6">
        <v>1134</v>
      </c>
      <c r="D2095" s="6">
        <v>1.51</v>
      </c>
      <c r="E2095" s="6">
        <v>7.8039999999999998E-2</v>
      </c>
      <c r="F2095" s="6">
        <v>1.23E-3</v>
      </c>
      <c r="G2095" s="6">
        <v>1.9841</v>
      </c>
      <c r="H2095" s="6">
        <v>3.4099999999999998E-2</v>
      </c>
      <c r="I2095" s="6">
        <v>0.18443999999999999</v>
      </c>
      <c r="J2095" s="6">
        <v>2.48E-3</v>
      </c>
      <c r="K2095" s="6">
        <v>1148</v>
      </c>
      <c r="L2095" s="6">
        <v>16</v>
      </c>
      <c r="M2095" s="6">
        <v>1110</v>
      </c>
      <c r="N2095" s="6">
        <v>12</v>
      </c>
      <c r="O2095" s="6">
        <v>1091</v>
      </c>
      <c r="P2095" s="35">
        <v>13</v>
      </c>
      <c r="Q2095" s="31">
        <f t="shared" si="209"/>
        <v>4.9651567944250852</v>
      </c>
      <c r="R2095" s="31">
        <f t="shared" si="210"/>
        <v>3.4852329312070469</v>
      </c>
      <c r="S2095" s="92">
        <f t="shared" si="208"/>
        <v>4.9651567944250852</v>
      </c>
      <c r="T2095" s="32">
        <f t="shared" si="211"/>
        <v>1148</v>
      </c>
      <c r="U2095" s="32">
        <f t="shared" si="212"/>
        <v>16</v>
      </c>
    </row>
    <row r="2096" spans="1:21">
      <c r="A2096" s="6" t="s">
        <v>1935</v>
      </c>
      <c r="B2096" s="6">
        <v>337</v>
      </c>
      <c r="C2096" s="6">
        <v>252</v>
      </c>
      <c r="D2096" s="6">
        <v>1.34</v>
      </c>
      <c r="E2096" s="6">
        <v>7.639E-2</v>
      </c>
      <c r="F2096" s="6">
        <v>1.5399999999999999E-3</v>
      </c>
      <c r="G2096" s="6">
        <v>1.6746000000000001</v>
      </c>
      <c r="H2096" s="6">
        <v>3.4880000000000001E-2</v>
      </c>
      <c r="I2096" s="6">
        <v>0.15903999999999999</v>
      </c>
      <c r="J2096" s="6">
        <v>2.2599999999999999E-3</v>
      </c>
      <c r="K2096" s="6">
        <v>1105</v>
      </c>
      <c r="L2096" s="6">
        <v>21</v>
      </c>
      <c r="M2096" s="6">
        <v>999</v>
      </c>
      <c r="N2096" s="6">
        <v>13</v>
      </c>
      <c r="O2096" s="6">
        <v>951</v>
      </c>
      <c r="P2096" s="35">
        <v>13</v>
      </c>
      <c r="Q2096" s="31">
        <f t="shared" si="209"/>
        <v>13.936651583710402</v>
      </c>
      <c r="R2096" s="31">
        <f t="shared" si="210"/>
        <v>4.0295149384541746</v>
      </c>
      <c r="S2096" s="92">
        <f t="shared" si="208"/>
        <v>13.936651583710402</v>
      </c>
      <c r="T2096" s="32">
        <f t="shared" si="211"/>
        <v>951</v>
      </c>
      <c r="U2096" s="32">
        <f t="shared" si="212"/>
        <v>13</v>
      </c>
    </row>
    <row r="2097" spans="1:21">
      <c r="A2097" s="6" t="s">
        <v>1936</v>
      </c>
      <c r="B2097" s="6">
        <v>42</v>
      </c>
      <c r="C2097" s="6">
        <v>612</v>
      </c>
      <c r="D2097" s="6">
        <v>7.0000000000000007E-2</v>
      </c>
      <c r="E2097" s="6">
        <v>6.9669999999999996E-2</v>
      </c>
      <c r="F2097" s="6">
        <v>1.23E-3</v>
      </c>
      <c r="G2097" s="6">
        <v>1.3809899999999999</v>
      </c>
      <c r="H2097" s="6">
        <v>2.58E-2</v>
      </c>
      <c r="I2097" s="6">
        <v>0.14379</v>
      </c>
      <c r="J2097" s="6">
        <v>1.97E-3</v>
      </c>
      <c r="K2097" s="6">
        <v>919</v>
      </c>
      <c r="L2097" s="6">
        <v>18</v>
      </c>
      <c r="M2097" s="6">
        <v>881</v>
      </c>
      <c r="N2097" s="6">
        <v>11</v>
      </c>
      <c r="O2097" s="6">
        <v>866</v>
      </c>
      <c r="P2097" s="35">
        <v>11</v>
      </c>
      <c r="Q2097" s="31">
        <f t="shared" si="209"/>
        <v>5.7671381936887922</v>
      </c>
      <c r="R2097" s="31">
        <f t="shared" si="210"/>
        <v>4.3996719029146067</v>
      </c>
      <c r="S2097" s="92">
        <f t="shared" si="208"/>
        <v>5.7671381936887922</v>
      </c>
      <c r="T2097" s="32">
        <f t="shared" si="211"/>
        <v>866</v>
      </c>
      <c r="U2097" s="32">
        <f t="shared" si="212"/>
        <v>11</v>
      </c>
    </row>
    <row r="2098" spans="1:21">
      <c r="A2098" s="6" t="s">
        <v>1937</v>
      </c>
      <c r="B2098" s="6">
        <v>255</v>
      </c>
      <c r="C2098" s="6">
        <v>293</v>
      </c>
      <c r="D2098" s="6">
        <v>0.87</v>
      </c>
      <c r="E2098" s="6">
        <v>0.17355999999999999</v>
      </c>
      <c r="F2098" s="6">
        <v>2.7899999999999999E-3</v>
      </c>
      <c r="G2098" s="6">
        <v>11.816560000000001</v>
      </c>
      <c r="H2098" s="6">
        <v>0.20513000000000001</v>
      </c>
      <c r="I2098" s="6">
        <v>0.49389</v>
      </c>
      <c r="J2098" s="6">
        <v>6.8199999999999997E-3</v>
      </c>
      <c r="K2098" s="6">
        <v>2592</v>
      </c>
      <c r="L2098" s="6">
        <v>13</v>
      </c>
      <c r="M2098" s="6">
        <v>2590</v>
      </c>
      <c r="N2098" s="6">
        <v>16</v>
      </c>
      <c r="O2098" s="6">
        <v>2587</v>
      </c>
      <c r="P2098" s="35">
        <v>29</v>
      </c>
      <c r="Q2098" s="31">
        <f t="shared" si="209"/>
        <v>0.19290123456789932</v>
      </c>
      <c r="R2098" s="31">
        <f t="shared" si="210"/>
        <v>2.4514079818364514</v>
      </c>
      <c r="S2098" s="92">
        <f t="shared" si="208"/>
        <v>0.19290123456789932</v>
      </c>
      <c r="T2098" s="32">
        <f t="shared" si="211"/>
        <v>2592</v>
      </c>
      <c r="U2098" s="32">
        <f t="shared" si="212"/>
        <v>13</v>
      </c>
    </row>
    <row r="2099" spans="1:21">
      <c r="A2099" s="6" t="s">
        <v>1938</v>
      </c>
      <c r="B2099" s="6">
        <v>35</v>
      </c>
      <c r="C2099" s="6">
        <v>261</v>
      </c>
      <c r="D2099" s="6">
        <v>0.13</v>
      </c>
      <c r="E2099" s="6">
        <v>7.3260000000000006E-2</v>
      </c>
      <c r="F2099" s="6">
        <v>1.32E-3</v>
      </c>
      <c r="G2099" s="6">
        <v>1.73495</v>
      </c>
      <c r="H2099" s="6">
        <v>3.3770000000000001E-2</v>
      </c>
      <c r="I2099" s="6">
        <v>0.17179</v>
      </c>
      <c r="J2099" s="6">
        <v>2.48E-3</v>
      </c>
      <c r="K2099" s="6">
        <v>1021</v>
      </c>
      <c r="L2099" s="6">
        <v>19</v>
      </c>
      <c r="M2099" s="6">
        <v>1022</v>
      </c>
      <c r="N2099" s="6">
        <v>13</v>
      </c>
      <c r="O2099" s="6">
        <v>1022</v>
      </c>
      <c r="P2099" s="35">
        <v>14</v>
      </c>
      <c r="Q2099" s="31">
        <f t="shared" si="209"/>
        <v>-9.7943192948091173E-2</v>
      </c>
      <c r="R2099" s="31">
        <f t="shared" si="210"/>
        <v>4.6260198771565104</v>
      </c>
      <c r="S2099" s="92">
        <f t="shared" si="208"/>
        <v>-9.7943192948091173E-2</v>
      </c>
      <c r="T2099" s="32">
        <f t="shared" si="211"/>
        <v>1021</v>
      </c>
      <c r="U2099" s="32">
        <f t="shared" si="212"/>
        <v>19</v>
      </c>
    </row>
    <row r="2100" spans="1:21">
      <c r="A2100" s="6" t="s">
        <v>1939</v>
      </c>
      <c r="B2100" s="6">
        <v>108</v>
      </c>
      <c r="C2100" s="6">
        <v>85</v>
      </c>
      <c r="D2100" s="6">
        <v>1.26</v>
      </c>
      <c r="E2100" s="6">
        <v>0.13453999999999999</v>
      </c>
      <c r="F2100" s="6">
        <v>2.2499999999999998E-3</v>
      </c>
      <c r="G2100" s="6">
        <v>7.2302600000000004</v>
      </c>
      <c r="H2100" s="6">
        <v>0.13220000000000001</v>
      </c>
      <c r="I2100" s="6">
        <v>0.38983000000000001</v>
      </c>
      <c r="J2100" s="6">
        <v>5.7499999999999999E-3</v>
      </c>
      <c r="K2100" s="6">
        <v>2158</v>
      </c>
      <c r="L2100" s="6">
        <v>15</v>
      </c>
      <c r="M2100" s="6">
        <v>2140</v>
      </c>
      <c r="N2100" s="6">
        <v>16</v>
      </c>
      <c r="O2100" s="6">
        <v>2122</v>
      </c>
      <c r="P2100" s="35">
        <v>27</v>
      </c>
      <c r="Q2100" s="31">
        <f t="shared" si="209"/>
        <v>1.6682113067655213</v>
      </c>
      <c r="R2100" s="31">
        <f t="shared" si="210"/>
        <v>2.8513572554640567</v>
      </c>
      <c r="S2100" s="92">
        <f t="shared" si="208"/>
        <v>1.6682113067655213</v>
      </c>
      <c r="T2100" s="32">
        <f t="shared" si="211"/>
        <v>2158</v>
      </c>
      <c r="U2100" s="32">
        <f t="shared" si="212"/>
        <v>15</v>
      </c>
    </row>
    <row r="2101" spans="1:21">
      <c r="A2101" s="6" t="s">
        <v>1940</v>
      </c>
      <c r="B2101" s="6">
        <v>160</v>
      </c>
      <c r="C2101" s="6">
        <v>265</v>
      </c>
      <c r="D2101" s="6">
        <v>0.61</v>
      </c>
      <c r="E2101" s="6">
        <v>8.9800000000000005E-2</v>
      </c>
      <c r="F2101" s="6">
        <v>1.4599999999999999E-3</v>
      </c>
      <c r="G2101" s="6">
        <v>2.99932</v>
      </c>
      <c r="H2101" s="6">
        <v>5.4050000000000001E-2</v>
      </c>
      <c r="I2101" s="6">
        <v>0.24228</v>
      </c>
      <c r="J2101" s="6">
        <v>3.47E-3</v>
      </c>
      <c r="K2101" s="6">
        <v>1421</v>
      </c>
      <c r="L2101" s="6">
        <v>16</v>
      </c>
      <c r="M2101" s="6">
        <v>1407</v>
      </c>
      <c r="N2101" s="6">
        <v>14</v>
      </c>
      <c r="O2101" s="6">
        <v>1399</v>
      </c>
      <c r="P2101" s="35">
        <v>18</v>
      </c>
      <c r="Q2101" s="31">
        <f t="shared" si="209"/>
        <v>1.5482054890921915</v>
      </c>
      <c r="R2101" s="31">
        <f t="shared" si="210"/>
        <v>3.3665495032781072</v>
      </c>
      <c r="S2101" s="92">
        <f t="shared" si="208"/>
        <v>1.5482054890921915</v>
      </c>
      <c r="T2101" s="32">
        <f t="shared" si="211"/>
        <v>1421</v>
      </c>
      <c r="U2101" s="32">
        <f t="shared" si="212"/>
        <v>16</v>
      </c>
    </row>
    <row r="2102" spans="1:21">
      <c r="A2102" s="6" t="s">
        <v>1941</v>
      </c>
      <c r="B2102" s="6">
        <v>73</v>
      </c>
      <c r="C2102" s="6">
        <v>351</v>
      </c>
      <c r="D2102" s="6">
        <v>0.21</v>
      </c>
      <c r="E2102" s="6">
        <v>7.5069999999999998E-2</v>
      </c>
      <c r="F2102" s="6">
        <v>1.2199999999999999E-3</v>
      </c>
      <c r="G2102" s="6">
        <v>1.76983</v>
      </c>
      <c r="H2102" s="6">
        <v>3.1899999999999998E-2</v>
      </c>
      <c r="I2102" s="6">
        <v>0.17101</v>
      </c>
      <c r="J2102" s="6">
        <v>2.4299999999999999E-3</v>
      </c>
      <c r="K2102" s="6">
        <v>1070</v>
      </c>
      <c r="L2102" s="6">
        <v>17</v>
      </c>
      <c r="M2102" s="6">
        <v>1034</v>
      </c>
      <c r="N2102" s="6">
        <v>12</v>
      </c>
      <c r="O2102" s="6">
        <v>1018</v>
      </c>
      <c r="P2102" s="35">
        <v>13</v>
      </c>
      <c r="Q2102" s="31">
        <f t="shared" si="209"/>
        <v>4.8598130841121527</v>
      </c>
      <c r="R2102" s="31">
        <f t="shared" si="210"/>
        <v>3.8786412961351573</v>
      </c>
      <c r="S2102" s="92">
        <f t="shared" si="208"/>
        <v>4.8598130841121527</v>
      </c>
      <c r="T2102" s="32">
        <f t="shared" si="211"/>
        <v>1070</v>
      </c>
      <c r="U2102" s="32">
        <f t="shared" si="212"/>
        <v>17</v>
      </c>
    </row>
    <row r="2103" spans="1:21">
      <c r="A2103" s="6" t="s">
        <v>1942</v>
      </c>
      <c r="B2103" s="6">
        <v>430</v>
      </c>
      <c r="C2103" s="6">
        <v>412</v>
      </c>
      <c r="D2103" s="6">
        <v>1.04</v>
      </c>
      <c r="E2103" s="6">
        <v>7.3609999999999995E-2</v>
      </c>
      <c r="F2103" s="6">
        <v>1.1900000000000001E-3</v>
      </c>
      <c r="G2103" s="6">
        <v>1.6626099999999999</v>
      </c>
      <c r="H2103" s="6">
        <v>2.9929999999999998E-2</v>
      </c>
      <c r="I2103" s="6">
        <v>0.16385</v>
      </c>
      <c r="J2103" s="6">
        <v>2.32E-3</v>
      </c>
      <c r="K2103" s="6">
        <v>1031</v>
      </c>
      <c r="L2103" s="6">
        <v>17</v>
      </c>
      <c r="M2103" s="6">
        <v>994</v>
      </c>
      <c r="N2103" s="6">
        <v>11</v>
      </c>
      <c r="O2103" s="6">
        <v>978</v>
      </c>
      <c r="P2103" s="35">
        <v>13</v>
      </c>
      <c r="Q2103" s="31">
        <f t="shared" si="209"/>
        <v>5.1406401551891356</v>
      </c>
      <c r="R2103" s="31">
        <f t="shared" si="210"/>
        <v>4.018145851350936</v>
      </c>
      <c r="S2103" s="92">
        <f t="shared" si="208"/>
        <v>5.1406401551891356</v>
      </c>
      <c r="T2103" s="32">
        <f t="shared" si="211"/>
        <v>978</v>
      </c>
      <c r="U2103" s="32">
        <f t="shared" si="212"/>
        <v>13</v>
      </c>
    </row>
    <row r="2104" spans="1:21">
      <c r="A2104" s="6" t="s">
        <v>1943</v>
      </c>
      <c r="B2104" s="6">
        <v>152</v>
      </c>
      <c r="C2104" s="6">
        <v>351</v>
      </c>
      <c r="D2104" s="6">
        <v>0.43</v>
      </c>
      <c r="E2104" s="6">
        <v>8.3879999999999996E-2</v>
      </c>
      <c r="F2104" s="6">
        <v>4.1700000000000001E-3</v>
      </c>
      <c r="G2104" s="6">
        <v>2.7008800000000002</v>
      </c>
      <c r="H2104" s="6">
        <v>0.12833</v>
      </c>
      <c r="I2104" s="6">
        <v>0.23352999999999999</v>
      </c>
      <c r="J2104" s="6">
        <v>3.4399999999999999E-3</v>
      </c>
      <c r="K2104" s="6">
        <v>1290</v>
      </c>
      <c r="L2104" s="6">
        <v>99</v>
      </c>
      <c r="M2104" s="6">
        <v>1329</v>
      </c>
      <c r="N2104" s="6">
        <v>35</v>
      </c>
      <c r="O2104" s="6">
        <v>1353</v>
      </c>
      <c r="P2104" s="35">
        <v>18</v>
      </c>
      <c r="Q2104" s="31">
        <f t="shared" si="209"/>
        <v>-4.8837209302325491</v>
      </c>
      <c r="R2104" s="31">
        <f t="shared" si="210"/>
        <v>16.338527871119581</v>
      </c>
      <c r="S2104" s="92">
        <f t="shared" si="208"/>
        <v>-4.8837209302325491</v>
      </c>
      <c r="T2104" s="32">
        <f t="shared" si="211"/>
        <v>1290</v>
      </c>
      <c r="U2104" s="32">
        <f t="shared" si="212"/>
        <v>99</v>
      </c>
    </row>
    <row r="2105" spans="1:21">
      <c r="A2105" s="6" t="s">
        <v>1944</v>
      </c>
      <c r="B2105" s="6">
        <v>258</v>
      </c>
      <c r="C2105" s="6">
        <v>332</v>
      </c>
      <c r="D2105" s="6">
        <v>0.78</v>
      </c>
      <c r="E2105" s="6">
        <v>0.16905999999999999</v>
      </c>
      <c r="F2105" s="6">
        <v>2.2799999999999999E-3</v>
      </c>
      <c r="G2105" s="6">
        <v>11.20463</v>
      </c>
      <c r="H2105" s="6">
        <v>0.17760999999999999</v>
      </c>
      <c r="I2105" s="6">
        <v>0.48076000000000002</v>
      </c>
      <c r="J2105" s="6">
        <v>6.6899999999999998E-3</v>
      </c>
      <c r="K2105" s="6">
        <v>2548</v>
      </c>
      <c r="L2105" s="6">
        <v>12</v>
      </c>
      <c r="M2105" s="6">
        <v>2540</v>
      </c>
      <c r="N2105" s="6">
        <v>15</v>
      </c>
      <c r="O2105" s="6">
        <v>2531</v>
      </c>
      <c r="P2105" s="35">
        <v>29</v>
      </c>
      <c r="Q2105" s="31">
        <f t="shared" si="209"/>
        <v>0.66718995290423466</v>
      </c>
      <c r="R2105" s="31">
        <f t="shared" si="210"/>
        <v>2.4610820075592605</v>
      </c>
      <c r="S2105" s="92">
        <f t="shared" si="208"/>
        <v>0.66718995290423466</v>
      </c>
      <c r="T2105" s="32">
        <f t="shared" si="211"/>
        <v>2548</v>
      </c>
      <c r="U2105" s="32">
        <f t="shared" si="212"/>
        <v>12</v>
      </c>
    </row>
    <row r="2106" spans="1:21">
      <c r="A2106" s="6" t="s">
        <v>1945</v>
      </c>
      <c r="B2106" s="6">
        <v>77</v>
      </c>
      <c r="C2106" s="6">
        <v>97</v>
      </c>
      <c r="D2106" s="6">
        <v>0.79</v>
      </c>
      <c r="E2106" s="6">
        <v>6.3920000000000005E-2</v>
      </c>
      <c r="F2106" s="6">
        <v>1.98E-3</v>
      </c>
      <c r="G2106" s="6">
        <v>1.0661499999999999</v>
      </c>
      <c r="H2106" s="6">
        <v>3.3189999999999997E-2</v>
      </c>
      <c r="I2106" s="6">
        <v>0.12099</v>
      </c>
      <c r="J2106" s="6">
        <v>1.9599999999999999E-3</v>
      </c>
      <c r="K2106" s="6">
        <v>739</v>
      </c>
      <c r="L2106" s="6">
        <v>39</v>
      </c>
      <c r="M2106" s="6">
        <v>737</v>
      </c>
      <c r="N2106" s="6">
        <v>16</v>
      </c>
      <c r="O2106" s="6">
        <v>736</v>
      </c>
      <c r="P2106" s="35">
        <v>11</v>
      </c>
      <c r="Q2106" s="31">
        <f t="shared" si="209"/>
        <v>0.40595399188092518</v>
      </c>
      <c r="R2106" s="31">
        <f t="shared" si="210"/>
        <v>10.925370783281387</v>
      </c>
      <c r="S2106" s="92">
        <f t="shared" si="208"/>
        <v>0.40595399188092518</v>
      </c>
      <c r="T2106" s="32">
        <f t="shared" si="211"/>
        <v>736</v>
      </c>
      <c r="U2106" s="32">
        <f t="shared" si="212"/>
        <v>11</v>
      </c>
    </row>
    <row r="2107" spans="1:21">
      <c r="A2107" s="6" t="s">
        <v>1946</v>
      </c>
      <c r="B2107" s="6">
        <v>84</v>
      </c>
      <c r="C2107" s="6">
        <v>81</v>
      </c>
      <c r="D2107" s="6">
        <v>1.04</v>
      </c>
      <c r="E2107" s="6">
        <v>9.2600000000000002E-2</v>
      </c>
      <c r="F2107" s="6">
        <v>2.0899999999999998E-3</v>
      </c>
      <c r="G2107" s="6">
        <v>2.5441500000000001</v>
      </c>
      <c r="H2107" s="6">
        <v>5.9139999999999998E-2</v>
      </c>
      <c r="I2107" s="6">
        <v>0.19928999999999999</v>
      </c>
      <c r="J2107" s="6">
        <v>3.0899999999999999E-3</v>
      </c>
      <c r="K2107" s="6">
        <v>1480</v>
      </c>
      <c r="L2107" s="6">
        <v>22</v>
      </c>
      <c r="M2107" s="6">
        <v>1285</v>
      </c>
      <c r="N2107" s="6">
        <v>17</v>
      </c>
      <c r="O2107" s="6">
        <v>1172</v>
      </c>
      <c r="P2107" s="35">
        <v>17</v>
      </c>
      <c r="Q2107" s="31">
        <f t="shared" si="209"/>
        <v>20.810810810810811</v>
      </c>
      <c r="R2107" s="31">
        <f t="shared" si="210"/>
        <v>3.2894037659220441</v>
      </c>
      <c r="S2107" s="92" t="str">
        <f t="shared" si="208"/>
        <v>X</v>
      </c>
      <c r="T2107" s="32">
        <f t="shared" si="211"/>
        <v>1480</v>
      </c>
      <c r="U2107" s="32">
        <f t="shared" si="212"/>
        <v>22</v>
      </c>
    </row>
    <row r="2108" spans="1:21">
      <c r="A2108" s="6" t="s">
        <v>1947</v>
      </c>
      <c r="B2108" s="6">
        <v>70</v>
      </c>
      <c r="C2108" s="6">
        <v>66</v>
      </c>
      <c r="D2108" s="6">
        <v>1.06</v>
      </c>
      <c r="E2108" s="6">
        <v>0.30970999999999999</v>
      </c>
      <c r="F2108" s="6">
        <v>4.47E-3</v>
      </c>
      <c r="G2108" s="6">
        <v>29.820720000000001</v>
      </c>
      <c r="H2108" s="6">
        <v>0.49218000000000001</v>
      </c>
      <c r="I2108" s="6">
        <v>0.69843999999999995</v>
      </c>
      <c r="J2108" s="6">
        <v>1.0200000000000001E-2</v>
      </c>
      <c r="K2108" s="6">
        <v>3519</v>
      </c>
      <c r="L2108" s="6">
        <v>11</v>
      </c>
      <c r="M2108" s="6">
        <v>3481</v>
      </c>
      <c r="N2108" s="6">
        <v>16</v>
      </c>
      <c r="O2108" s="6">
        <v>3415</v>
      </c>
      <c r="P2108" s="35">
        <v>39</v>
      </c>
      <c r="Q2108" s="31">
        <f t="shared" si="209"/>
        <v>2.9553850525717573</v>
      </c>
      <c r="R2108" s="31">
        <f t="shared" si="210"/>
        <v>2.2980710505134208</v>
      </c>
      <c r="S2108" s="92">
        <f t="shared" si="208"/>
        <v>2.9553850525717573</v>
      </c>
      <c r="T2108" s="32">
        <f t="shared" si="211"/>
        <v>3519</v>
      </c>
      <c r="U2108" s="32">
        <f t="shared" si="212"/>
        <v>11</v>
      </c>
    </row>
    <row r="2109" spans="1:21">
      <c r="A2109" s="6" t="s">
        <v>1948</v>
      </c>
      <c r="B2109" s="6">
        <v>768</v>
      </c>
      <c r="C2109" s="6">
        <v>1074</v>
      </c>
      <c r="D2109" s="6">
        <v>0.72</v>
      </c>
      <c r="E2109" s="6">
        <v>9.5060000000000006E-2</v>
      </c>
      <c r="F2109" s="6">
        <v>1.5200000000000001E-3</v>
      </c>
      <c r="G2109" s="6">
        <v>2.8080099999999999</v>
      </c>
      <c r="H2109" s="6">
        <v>4.9979999999999997E-2</v>
      </c>
      <c r="I2109" s="6">
        <v>0.21426000000000001</v>
      </c>
      <c r="J2109" s="6">
        <v>3.0599999999999998E-3</v>
      </c>
      <c r="K2109" s="6">
        <v>1529</v>
      </c>
      <c r="L2109" s="6">
        <v>15</v>
      </c>
      <c r="M2109" s="6">
        <v>1358</v>
      </c>
      <c r="N2109" s="6">
        <v>13</v>
      </c>
      <c r="O2109" s="6">
        <v>1251</v>
      </c>
      <c r="P2109" s="35">
        <v>16</v>
      </c>
      <c r="Q2109" s="31">
        <f t="shared" si="209"/>
        <v>18.181818181818176</v>
      </c>
      <c r="R2109" s="31">
        <f t="shared" si="210"/>
        <v>2.6376477114075869</v>
      </c>
      <c r="S2109" s="92" t="str">
        <f t="shared" si="208"/>
        <v>X</v>
      </c>
      <c r="T2109" s="32">
        <f t="shared" si="211"/>
        <v>1529</v>
      </c>
      <c r="U2109" s="32">
        <f t="shared" si="212"/>
        <v>15</v>
      </c>
    </row>
    <row r="2110" spans="1:21">
      <c r="A2110" s="24" t="s">
        <v>1949</v>
      </c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26"/>
      <c r="R2110" s="26"/>
      <c r="S2110" s="92">
        <f t="shared" si="208"/>
        <v>0</v>
      </c>
      <c r="T2110" s="27"/>
      <c r="U2110" s="27"/>
    </row>
    <row r="2111" spans="1:21">
      <c r="A2111" s="6" t="s">
        <v>1950</v>
      </c>
      <c r="B2111" s="6">
        <v>59</v>
      </c>
      <c r="C2111" s="6">
        <v>46</v>
      </c>
      <c r="D2111" s="6">
        <v>1.29</v>
      </c>
      <c r="E2111" s="6">
        <v>0.11001</v>
      </c>
      <c r="F2111" s="6">
        <v>2.7100000000000002E-3</v>
      </c>
      <c r="G2111" s="6">
        <v>4.8192500000000003</v>
      </c>
      <c r="H2111" s="6">
        <v>0.12066</v>
      </c>
      <c r="I2111" s="6">
        <v>0.31777</v>
      </c>
      <c r="J2111" s="6">
        <v>5.3E-3</v>
      </c>
      <c r="K2111" s="6">
        <v>1800</v>
      </c>
      <c r="L2111" s="6">
        <v>23</v>
      </c>
      <c r="M2111" s="6">
        <v>1788</v>
      </c>
      <c r="N2111" s="6">
        <v>21</v>
      </c>
      <c r="O2111" s="6">
        <v>1779</v>
      </c>
      <c r="P2111" s="35">
        <v>26</v>
      </c>
      <c r="Q2111" s="31">
        <f t="shared" ref="Q2111:Q2174" si="213">(1-O2111/K2111)*100</f>
        <v>1.1666666666666714</v>
      </c>
      <c r="R2111" s="31">
        <f t="shared" ref="R2111:R2174" si="214">SQRT((2*P2111)^2*(-1/K2111)^2+(2*L2111)^2*(O2111/K2111^2)^2)*100</f>
        <v>3.8373226736597572</v>
      </c>
      <c r="S2111" s="92">
        <f t="shared" si="208"/>
        <v>1.1666666666666714</v>
      </c>
      <c r="T2111" s="32">
        <f t="shared" ref="T2111:T2174" si="215">IF(O2111&lt;=1000,O2111,K2111)</f>
        <v>1800</v>
      </c>
      <c r="U2111" s="32">
        <f t="shared" ref="U2111:U2174" si="216">IF(T2111&lt;=1000,P2111,L2111)</f>
        <v>23</v>
      </c>
    </row>
    <row r="2112" spans="1:21">
      <c r="A2112" s="6" t="s">
        <v>1951</v>
      </c>
      <c r="B2112" s="6">
        <v>534</v>
      </c>
      <c r="C2112" s="6">
        <v>354</v>
      </c>
      <c r="D2112" s="6">
        <v>1.51</v>
      </c>
      <c r="E2112" s="6">
        <v>0.10118000000000001</v>
      </c>
      <c r="F2112" s="6">
        <v>1.57E-3</v>
      </c>
      <c r="G2112" s="6">
        <v>4.1880899999999999</v>
      </c>
      <c r="H2112" s="6">
        <v>7.3450000000000001E-2</v>
      </c>
      <c r="I2112" s="6">
        <v>0.30025000000000002</v>
      </c>
      <c r="J2112" s="6">
        <v>4.3E-3</v>
      </c>
      <c r="K2112" s="6">
        <v>1646</v>
      </c>
      <c r="L2112" s="6">
        <v>15</v>
      </c>
      <c r="M2112" s="6">
        <v>1672</v>
      </c>
      <c r="N2112" s="6">
        <v>14</v>
      </c>
      <c r="O2112" s="6">
        <v>1693</v>
      </c>
      <c r="P2112" s="35">
        <v>21</v>
      </c>
      <c r="Q2112" s="31">
        <f t="shared" si="213"/>
        <v>-2.8554070473876036</v>
      </c>
      <c r="R2112" s="31">
        <f t="shared" si="214"/>
        <v>3.1662524257938607</v>
      </c>
      <c r="S2112" s="92">
        <f t="shared" si="208"/>
        <v>-2.8554070473876036</v>
      </c>
      <c r="T2112" s="32">
        <f t="shared" si="215"/>
        <v>1646</v>
      </c>
      <c r="U2112" s="32">
        <f t="shared" si="216"/>
        <v>15</v>
      </c>
    </row>
    <row r="2113" spans="1:21">
      <c r="A2113" s="6" t="s">
        <v>1952</v>
      </c>
      <c r="B2113" s="6">
        <v>332</v>
      </c>
      <c r="C2113" s="6">
        <v>168</v>
      </c>
      <c r="D2113" s="6">
        <v>1.98</v>
      </c>
      <c r="E2113" s="6">
        <v>7.1499999999999994E-2</v>
      </c>
      <c r="F2113" s="6">
        <v>1.56E-3</v>
      </c>
      <c r="G2113" s="6">
        <v>1.54071</v>
      </c>
      <c r="H2113" s="6">
        <v>3.5180000000000003E-2</v>
      </c>
      <c r="I2113" s="6">
        <v>0.15629999999999999</v>
      </c>
      <c r="J2113" s="6">
        <v>2.3800000000000002E-3</v>
      </c>
      <c r="K2113" s="6">
        <v>972</v>
      </c>
      <c r="L2113" s="6">
        <v>24</v>
      </c>
      <c r="M2113" s="6">
        <v>947</v>
      </c>
      <c r="N2113" s="6">
        <v>14</v>
      </c>
      <c r="O2113" s="6">
        <v>936</v>
      </c>
      <c r="P2113" s="35">
        <v>13</v>
      </c>
      <c r="Q2113" s="31">
        <f t="shared" si="213"/>
        <v>3.703703703703709</v>
      </c>
      <c r="R2113" s="31">
        <f t="shared" si="214"/>
        <v>5.456064855027793</v>
      </c>
      <c r="S2113" s="92">
        <f t="shared" si="208"/>
        <v>3.703703703703709</v>
      </c>
      <c r="T2113" s="32">
        <f t="shared" si="215"/>
        <v>936</v>
      </c>
      <c r="U2113" s="32">
        <f t="shared" si="216"/>
        <v>13</v>
      </c>
    </row>
    <row r="2114" spans="1:21">
      <c r="A2114" s="6" t="s">
        <v>1953</v>
      </c>
      <c r="B2114" s="6">
        <v>77</v>
      </c>
      <c r="C2114" s="6">
        <v>140</v>
      </c>
      <c r="D2114" s="6">
        <v>0.55000000000000004</v>
      </c>
      <c r="E2114" s="6">
        <v>8.3460000000000006E-2</v>
      </c>
      <c r="F2114" s="6">
        <v>1.64E-3</v>
      </c>
      <c r="G2114" s="6">
        <v>2.5886999999999998</v>
      </c>
      <c r="H2114" s="6">
        <v>5.4129999999999998E-2</v>
      </c>
      <c r="I2114" s="6">
        <v>0.22500000000000001</v>
      </c>
      <c r="J2114" s="6">
        <v>3.3700000000000002E-3</v>
      </c>
      <c r="K2114" s="6">
        <v>1280</v>
      </c>
      <c r="L2114" s="6">
        <v>20</v>
      </c>
      <c r="M2114" s="6">
        <v>1297</v>
      </c>
      <c r="N2114" s="6">
        <v>15</v>
      </c>
      <c r="O2114" s="6">
        <v>1308</v>
      </c>
      <c r="P2114" s="35">
        <v>18</v>
      </c>
      <c r="Q2114" s="31">
        <f t="shared" si="213"/>
        <v>-2.1875000000000089</v>
      </c>
      <c r="R2114" s="31">
        <f t="shared" si="214"/>
        <v>4.2553143653436925</v>
      </c>
      <c r="S2114" s="92">
        <f t="shared" si="208"/>
        <v>-2.1875000000000089</v>
      </c>
      <c r="T2114" s="32">
        <f t="shared" si="215"/>
        <v>1280</v>
      </c>
      <c r="U2114" s="32">
        <f t="shared" si="216"/>
        <v>20</v>
      </c>
    </row>
    <row r="2115" spans="1:21">
      <c r="A2115" s="6" t="s">
        <v>1954</v>
      </c>
      <c r="B2115" s="6">
        <v>47</v>
      </c>
      <c r="C2115" s="6">
        <v>81</v>
      </c>
      <c r="D2115" s="6">
        <v>0.57999999999999996</v>
      </c>
      <c r="E2115" s="6">
        <v>6.5479999999999997E-2</v>
      </c>
      <c r="F2115" s="6">
        <v>2.6800000000000001E-3</v>
      </c>
      <c r="G2115" s="6">
        <v>1.00302</v>
      </c>
      <c r="H2115" s="6">
        <v>4.0500000000000001E-2</v>
      </c>
      <c r="I2115" s="6">
        <v>0.11111</v>
      </c>
      <c r="J2115" s="6">
        <v>2.0500000000000002E-3</v>
      </c>
      <c r="K2115" s="6">
        <v>790</v>
      </c>
      <c r="L2115" s="6">
        <v>54</v>
      </c>
      <c r="M2115" s="6">
        <v>705</v>
      </c>
      <c r="N2115" s="6">
        <v>21</v>
      </c>
      <c r="O2115" s="6">
        <v>679</v>
      </c>
      <c r="P2115" s="35">
        <v>12</v>
      </c>
      <c r="Q2115" s="31">
        <f t="shared" si="213"/>
        <v>14.050632911392402</v>
      </c>
      <c r="R2115" s="31">
        <f t="shared" si="214"/>
        <v>12.136421694017258</v>
      </c>
      <c r="S2115" s="92">
        <f t="shared" si="208"/>
        <v>14.050632911392402</v>
      </c>
      <c r="T2115" s="32">
        <f t="shared" si="215"/>
        <v>679</v>
      </c>
      <c r="U2115" s="32">
        <f t="shared" si="216"/>
        <v>12</v>
      </c>
    </row>
    <row r="2116" spans="1:21">
      <c r="A2116" s="6" t="s">
        <v>1955</v>
      </c>
      <c r="B2116" s="6">
        <v>304</v>
      </c>
      <c r="C2116" s="6">
        <v>322</v>
      </c>
      <c r="D2116" s="6">
        <v>0.94</v>
      </c>
      <c r="E2116" s="6">
        <v>9.6060000000000006E-2</v>
      </c>
      <c r="F2116" s="6">
        <v>1.5200000000000001E-3</v>
      </c>
      <c r="G2116" s="6">
        <v>3.52163</v>
      </c>
      <c r="H2116" s="6">
        <v>6.2539999999999998E-2</v>
      </c>
      <c r="I2116" s="6">
        <v>0.26593</v>
      </c>
      <c r="J2116" s="6">
        <v>3.82E-3</v>
      </c>
      <c r="K2116" s="6">
        <v>1549</v>
      </c>
      <c r="L2116" s="6">
        <v>15</v>
      </c>
      <c r="M2116" s="6">
        <v>1532</v>
      </c>
      <c r="N2116" s="6">
        <v>14</v>
      </c>
      <c r="O2116" s="6">
        <v>1520</v>
      </c>
      <c r="P2116" s="35">
        <v>19</v>
      </c>
      <c r="Q2116" s="31">
        <f t="shared" si="213"/>
        <v>1.8721755971594534</v>
      </c>
      <c r="R2116" s="31">
        <f t="shared" si="214"/>
        <v>3.1032195165317513</v>
      </c>
      <c r="S2116" s="92">
        <f t="shared" ref="S2116:S2179" si="217">IF(OR(Q2116-R2116&gt;10,Q2116+R2116&lt;-5),"X",Q2116)</f>
        <v>1.8721755971594534</v>
      </c>
      <c r="T2116" s="32">
        <f t="shared" si="215"/>
        <v>1549</v>
      </c>
      <c r="U2116" s="32">
        <f t="shared" si="216"/>
        <v>15</v>
      </c>
    </row>
    <row r="2117" spans="1:21">
      <c r="A2117" s="6" t="s">
        <v>1956</v>
      </c>
      <c r="B2117" s="6">
        <v>383</v>
      </c>
      <c r="C2117" s="6">
        <v>365</v>
      </c>
      <c r="D2117" s="6">
        <v>1.05</v>
      </c>
      <c r="E2117" s="6">
        <v>7.6730000000000007E-2</v>
      </c>
      <c r="F2117" s="6">
        <v>1.4599999999999999E-3</v>
      </c>
      <c r="G2117" s="6">
        <v>1.7993600000000001</v>
      </c>
      <c r="H2117" s="6">
        <v>3.6639999999999999E-2</v>
      </c>
      <c r="I2117" s="6">
        <v>0.17011000000000001</v>
      </c>
      <c r="J2117" s="6">
        <v>2.5200000000000001E-3</v>
      </c>
      <c r="K2117" s="6">
        <v>1114</v>
      </c>
      <c r="L2117" s="6">
        <v>19</v>
      </c>
      <c r="M2117" s="6">
        <v>1045</v>
      </c>
      <c r="N2117" s="6">
        <v>13</v>
      </c>
      <c r="O2117" s="6">
        <v>1013</v>
      </c>
      <c r="P2117" s="35">
        <v>14</v>
      </c>
      <c r="Q2117" s="31">
        <f t="shared" si="213"/>
        <v>9.0664272890484732</v>
      </c>
      <c r="R2117" s="31">
        <f t="shared" si="214"/>
        <v>3.9923755401640477</v>
      </c>
      <c r="S2117" s="92">
        <f t="shared" si="217"/>
        <v>9.0664272890484732</v>
      </c>
      <c r="T2117" s="32">
        <f t="shared" si="215"/>
        <v>1114</v>
      </c>
      <c r="U2117" s="32">
        <f t="shared" si="216"/>
        <v>19</v>
      </c>
    </row>
    <row r="2118" spans="1:21">
      <c r="A2118" s="6" t="s">
        <v>1957</v>
      </c>
      <c r="B2118" s="6">
        <v>422</v>
      </c>
      <c r="C2118" s="6">
        <v>298</v>
      </c>
      <c r="D2118" s="6">
        <v>1.41</v>
      </c>
      <c r="E2118" s="6">
        <v>7.782E-2</v>
      </c>
      <c r="F2118" s="6">
        <v>1.3600000000000001E-3</v>
      </c>
      <c r="G2118" s="6">
        <v>2.1025499999999999</v>
      </c>
      <c r="H2118" s="6">
        <v>4.0070000000000001E-2</v>
      </c>
      <c r="I2118" s="6">
        <v>0.19597000000000001</v>
      </c>
      <c r="J2118" s="6">
        <v>2.8500000000000001E-3</v>
      </c>
      <c r="K2118" s="6">
        <v>1142</v>
      </c>
      <c r="L2118" s="6">
        <v>18</v>
      </c>
      <c r="M2118" s="6">
        <v>1150</v>
      </c>
      <c r="N2118" s="6">
        <v>13</v>
      </c>
      <c r="O2118" s="6">
        <v>1154</v>
      </c>
      <c r="P2118" s="35">
        <v>15</v>
      </c>
      <c r="Q2118" s="31">
        <f t="shared" si="213"/>
        <v>-1.0507880910683109</v>
      </c>
      <c r="R2118" s="31">
        <f t="shared" si="214"/>
        <v>4.1289602049382941</v>
      </c>
      <c r="S2118" s="92">
        <f t="shared" si="217"/>
        <v>-1.0507880910683109</v>
      </c>
      <c r="T2118" s="32">
        <f t="shared" si="215"/>
        <v>1142</v>
      </c>
      <c r="U2118" s="32">
        <f t="shared" si="216"/>
        <v>18</v>
      </c>
    </row>
    <row r="2119" spans="1:21">
      <c r="A2119" s="6" t="s">
        <v>1958</v>
      </c>
      <c r="B2119" s="6">
        <v>114</v>
      </c>
      <c r="C2119" s="6">
        <v>489</v>
      </c>
      <c r="D2119" s="6">
        <v>0.23</v>
      </c>
      <c r="E2119" s="6">
        <v>9.7040000000000001E-2</v>
      </c>
      <c r="F2119" s="6">
        <v>1.72E-3</v>
      </c>
      <c r="G2119" s="6">
        <v>3.30226</v>
      </c>
      <c r="H2119" s="6">
        <v>6.3399999999999998E-2</v>
      </c>
      <c r="I2119" s="6">
        <v>0.24682999999999999</v>
      </c>
      <c r="J2119" s="6">
        <v>3.64E-3</v>
      </c>
      <c r="K2119" s="6">
        <v>1568</v>
      </c>
      <c r="L2119" s="6">
        <v>17</v>
      </c>
      <c r="M2119" s="6">
        <v>1482</v>
      </c>
      <c r="N2119" s="6">
        <v>15</v>
      </c>
      <c r="O2119" s="6">
        <v>1422</v>
      </c>
      <c r="P2119" s="35">
        <v>19</v>
      </c>
      <c r="Q2119" s="31">
        <f t="shared" si="213"/>
        <v>9.3112244897959222</v>
      </c>
      <c r="R2119" s="31">
        <f t="shared" si="214"/>
        <v>3.1209280027365107</v>
      </c>
      <c r="S2119" s="92">
        <f t="shared" si="217"/>
        <v>9.3112244897959222</v>
      </c>
      <c r="T2119" s="32">
        <f t="shared" si="215"/>
        <v>1568</v>
      </c>
      <c r="U2119" s="32">
        <f t="shared" si="216"/>
        <v>17</v>
      </c>
    </row>
    <row r="2120" spans="1:21">
      <c r="A2120" s="6" t="s">
        <v>1959</v>
      </c>
      <c r="B2120" s="6">
        <v>147</v>
      </c>
      <c r="C2120" s="6">
        <v>266</v>
      </c>
      <c r="D2120" s="6">
        <v>0.55000000000000004</v>
      </c>
      <c r="E2120" s="6">
        <v>9.4799999999999995E-2</v>
      </c>
      <c r="F2120" s="6">
        <v>1.5499999999999999E-3</v>
      </c>
      <c r="G2120" s="6">
        <v>3.4923899999999999</v>
      </c>
      <c r="H2120" s="6">
        <v>6.3519999999999993E-2</v>
      </c>
      <c r="I2120" s="6">
        <v>0.26722000000000001</v>
      </c>
      <c r="J2120" s="6">
        <v>3.8600000000000001E-3</v>
      </c>
      <c r="K2120" s="6">
        <v>1524</v>
      </c>
      <c r="L2120" s="6">
        <v>16</v>
      </c>
      <c r="M2120" s="6">
        <v>1525</v>
      </c>
      <c r="N2120" s="6">
        <v>14</v>
      </c>
      <c r="O2120" s="6">
        <v>1527</v>
      </c>
      <c r="P2120" s="35">
        <v>20</v>
      </c>
      <c r="Q2120" s="31">
        <f t="shared" si="213"/>
        <v>-0.19685039370078705</v>
      </c>
      <c r="R2120" s="31">
        <f t="shared" si="214"/>
        <v>3.3638036986242605</v>
      </c>
      <c r="S2120" s="92">
        <f t="shared" si="217"/>
        <v>-0.19685039370078705</v>
      </c>
      <c r="T2120" s="32">
        <f t="shared" si="215"/>
        <v>1524</v>
      </c>
      <c r="U2120" s="32">
        <f t="shared" si="216"/>
        <v>16</v>
      </c>
    </row>
    <row r="2121" spans="1:21">
      <c r="A2121" s="6" t="s">
        <v>1960</v>
      </c>
      <c r="B2121" s="6">
        <v>47</v>
      </c>
      <c r="C2121" s="6">
        <v>109</v>
      </c>
      <c r="D2121" s="6">
        <v>0.43</v>
      </c>
      <c r="E2121" s="6">
        <v>7.3929999999999996E-2</v>
      </c>
      <c r="F2121" s="6">
        <v>1.8500000000000001E-3</v>
      </c>
      <c r="G2121" s="6">
        <v>1.7307900000000001</v>
      </c>
      <c r="H2121" s="6">
        <v>4.4940000000000001E-2</v>
      </c>
      <c r="I2121" s="6">
        <v>0.16980999999999999</v>
      </c>
      <c r="J2121" s="6">
        <v>2.7899999999999999E-3</v>
      </c>
      <c r="K2121" s="6">
        <v>1040</v>
      </c>
      <c r="L2121" s="6">
        <v>27</v>
      </c>
      <c r="M2121" s="6">
        <v>1020</v>
      </c>
      <c r="N2121" s="6">
        <v>17</v>
      </c>
      <c r="O2121" s="6">
        <v>1011</v>
      </c>
      <c r="P2121" s="35">
        <v>15</v>
      </c>
      <c r="Q2121" s="31">
        <f t="shared" si="213"/>
        <v>2.7884615384615397</v>
      </c>
      <c r="R2121" s="31">
        <f t="shared" si="214"/>
        <v>5.8136465466290099</v>
      </c>
      <c r="S2121" s="92">
        <f t="shared" si="217"/>
        <v>2.7884615384615397</v>
      </c>
      <c r="T2121" s="32">
        <f t="shared" si="215"/>
        <v>1040</v>
      </c>
      <c r="U2121" s="32">
        <f t="shared" si="216"/>
        <v>27</v>
      </c>
    </row>
    <row r="2122" spans="1:21">
      <c r="A2122" s="6" t="s">
        <v>1961</v>
      </c>
      <c r="B2122" s="6">
        <v>276</v>
      </c>
      <c r="C2122" s="6">
        <v>219</v>
      </c>
      <c r="D2122" s="6">
        <v>1.26</v>
      </c>
      <c r="E2122" s="6">
        <v>0.12381</v>
      </c>
      <c r="F2122" s="6">
        <v>1.7600000000000001E-3</v>
      </c>
      <c r="G2122" s="6">
        <v>6.2981100000000003</v>
      </c>
      <c r="H2122" s="6">
        <v>0.1071</v>
      </c>
      <c r="I2122" s="6">
        <v>0.36896000000000001</v>
      </c>
      <c r="J2122" s="6">
        <v>5.47E-3</v>
      </c>
      <c r="K2122" s="6">
        <v>2012</v>
      </c>
      <c r="L2122" s="6">
        <v>13</v>
      </c>
      <c r="M2122" s="6">
        <v>2018</v>
      </c>
      <c r="N2122" s="6">
        <v>15</v>
      </c>
      <c r="O2122" s="6">
        <v>2025</v>
      </c>
      <c r="P2122" s="35">
        <v>26</v>
      </c>
      <c r="Q2122" s="31">
        <f t="shared" si="213"/>
        <v>-0.64612326043738122</v>
      </c>
      <c r="R2122" s="31">
        <f t="shared" si="214"/>
        <v>2.8932947147313706</v>
      </c>
      <c r="S2122" s="92">
        <f t="shared" si="217"/>
        <v>-0.64612326043738122</v>
      </c>
      <c r="T2122" s="32">
        <f t="shared" si="215"/>
        <v>2012</v>
      </c>
      <c r="U2122" s="32">
        <f t="shared" si="216"/>
        <v>13</v>
      </c>
    </row>
    <row r="2123" spans="1:21">
      <c r="A2123" s="6" t="s">
        <v>1962</v>
      </c>
      <c r="B2123" s="6">
        <v>223</v>
      </c>
      <c r="C2123" s="6">
        <v>101</v>
      </c>
      <c r="D2123" s="6">
        <v>2.21</v>
      </c>
      <c r="E2123" s="6">
        <v>7.0550000000000002E-2</v>
      </c>
      <c r="F2123" s="6">
        <v>1.72E-3</v>
      </c>
      <c r="G2123" s="6">
        <v>1.6713899999999999</v>
      </c>
      <c r="H2123" s="6">
        <v>4.2599999999999999E-2</v>
      </c>
      <c r="I2123" s="6">
        <v>0.17183000000000001</v>
      </c>
      <c r="J2123" s="6">
        <v>2.7799999999999999E-3</v>
      </c>
      <c r="K2123" s="6">
        <v>944</v>
      </c>
      <c r="L2123" s="6">
        <v>27</v>
      </c>
      <c r="M2123" s="6">
        <v>998</v>
      </c>
      <c r="N2123" s="6">
        <v>16</v>
      </c>
      <c r="O2123" s="6">
        <v>1022</v>
      </c>
      <c r="P2123" s="35">
        <v>15</v>
      </c>
      <c r="Q2123" s="31">
        <f t="shared" si="213"/>
        <v>-8.2627118644067679</v>
      </c>
      <c r="R2123" s="31">
        <f t="shared" si="214"/>
        <v>6.9607933887604663</v>
      </c>
      <c r="S2123" s="92">
        <f t="shared" si="217"/>
        <v>-8.2627118644067679</v>
      </c>
      <c r="T2123" s="32">
        <f t="shared" si="215"/>
        <v>944</v>
      </c>
      <c r="U2123" s="32">
        <f t="shared" si="216"/>
        <v>15</v>
      </c>
    </row>
    <row r="2124" spans="1:21">
      <c r="A2124" s="6" t="s">
        <v>1963</v>
      </c>
      <c r="B2124" s="6">
        <v>275</v>
      </c>
      <c r="C2124" s="6">
        <v>808</v>
      </c>
      <c r="D2124" s="6">
        <v>0.34</v>
      </c>
      <c r="E2124" s="6">
        <v>6.5850000000000006E-2</v>
      </c>
      <c r="F2124" s="6">
        <v>9.7000000000000005E-4</v>
      </c>
      <c r="G2124" s="6">
        <v>1.21265</v>
      </c>
      <c r="H2124" s="6">
        <v>2.1180000000000001E-2</v>
      </c>
      <c r="I2124" s="6">
        <v>0.13356999999999999</v>
      </c>
      <c r="J2124" s="6">
        <v>1.9599999999999999E-3</v>
      </c>
      <c r="K2124" s="6">
        <v>802</v>
      </c>
      <c r="L2124" s="6">
        <v>16</v>
      </c>
      <c r="M2124" s="6">
        <v>806</v>
      </c>
      <c r="N2124" s="6">
        <v>10</v>
      </c>
      <c r="O2124" s="6">
        <v>808</v>
      </c>
      <c r="P2124" s="35">
        <v>11</v>
      </c>
      <c r="Q2124" s="31">
        <f t="shared" si="213"/>
        <v>-0.74812967581048273</v>
      </c>
      <c r="R2124" s="31">
        <f t="shared" si="214"/>
        <v>4.8666444134965463</v>
      </c>
      <c r="S2124" s="92">
        <f t="shared" si="217"/>
        <v>-0.74812967581048273</v>
      </c>
      <c r="T2124" s="32">
        <f t="shared" si="215"/>
        <v>808</v>
      </c>
      <c r="U2124" s="32">
        <f t="shared" si="216"/>
        <v>11</v>
      </c>
    </row>
    <row r="2125" spans="1:21">
      <c r="A2125" s="6" t="s">
        <v>1964</v>
      </c>
      <c r="B2125" s="6">
        <v>191</v>
      </c>
      <c r="C2125" s="6">
        <v>111</v>
      </c>
      <c r="D2125" s="6">
        <v>1.72</v>
      </c>
      <c r="E2125" s="6">
        <v>6.9940000000000002E-2</v>
      </c>
      <c r="F2125" s="6">
        <v>1.64E-3</v>
      </c>
      <c r="G2125" s="6">
        <v>1.65713</v>
      </c>
      <c r="H2125" s="6">
        <v>4.0840000000000001E-2</v>
      </c>
      <c r="I2125" s="6">
        <v>0.17186000000000001</v>
      </c>
      <c r="J2125" s="6">
        <v>2.7499999999999998E-3</v>
      </c>
      <c r="K2125" s="6">
        <v>927</v>
      </c>
      <c r="L2125" s="6">
        <v>26</v>
      </c>
      <c r="M2125" s="6">
        <v>992</v>
      </c>
      <c r="N2125" s="6">
        <v>16</v>
      </c>
      <c r="O2125" s="6">
        <v>1022</v>
      </c>
      <c r="P2125" s="35">
        <v>15</v>
      </c>
      <c r="Q2125" s="31">
        <f t="shared" si="213"/>
        <v>-10.248112189859771</v>
      </c>
      <c r="R2125" s="31">
        <f t="shared" si="214"/>
        <v>6.9799425504969506</v>
      </c>
      <c r="S2125" s="92">
        <f t="shared" si="217"/>
        <v>-10.248112189859771</v>
      </c>
      <c r="T2125" s="32">
        <f t="shared" si="215"/>
        <v>927</v>
      </c>
      <c r="U2125" s="32">
        <f t="shared" si="216"/>
        <v>15</v>
      </c>
    </row>
    <row r="2126" spans="1:21">
      <c r="A2126" s="6" t="s">
        <v>1965</v>
      </c>
      <c r="B2126" s="6">
        <v>45</v>
      </c>
      <c r="C2126" s="6">
        <v>51</v>
      </c>
      <c r="D2126" s="6">
        <v>0.87</v>
      </c>
      <c r="E2126" s="6">
        <v>0.20413000000000001</v>
      </c>
      <c r="F2126" s="6">
        <v>3.32E-3</v>
      </c>
      <c r="G2126" s="6">
        <v>15.770210000000001</v>
      </c>
      <c r="H2126" s="6">
        <v>0.29042000000000001</v>
      </c>
      <c r="I2126" s="6">
        <v>0.56033999999999995</v>
      </c>
      <c r="J2126" s="6">
        <v>8.8900000000000003E-3</v>
      </c>
      <c r="K2126" s="6">
        <v>2860</v>
      </c>
      <c r="L2126" s="6">
        <v>13</v>
      </c>
      <c r="M2126" s="6">
        <v>2863</v>
      </c>
      <c r="N2126" s="6">
        <v>18</v>
      </c>
      <c r="O2126" s="6">
        <v>2868</v>
      </c>
      <c r="P2126" s="35">
        <v>37</v>
      </c>
      <c r="Q2126" s="31">
        <f t="shared" si="213"/>
        <v>-0.27972027972027469</v>
      </c>
      <c r="R2126" s="31">
        <f t="shared" si="214"/>
        <v>2.7433155342742235</v>
      </c>
      <c r="S2126" s="92">
        <f t="shared" si="217"/>
        <v>-0.27972027972027469</v>
      </c>
      <c r="T2126" s="32">
        <f t="shared" si="215"/>
        <v>2860</v>
      </c>
      <c r="U2126" s="32">
        <f t="shared" si="216"/>
        <v>13</v>
      </c>
    </row>
    <row r="2127" spans="1:21">
      <c r="A2127" s="6" t="s">
        <v>1966</v>
      </c>
      <c r="B2127" s="6">
        <v>507</v>
      </c>
      <c r="C2127" s="6">
        <v>269</v>
      </c>
      <c r="D2127" s="6">
        <v>1.89</v>
      </c>
      <c r="E2127" s="6">
        <v>6.583E-2</v>
      </c>
      <c r="F2127" s="6">
        <v>1.2700000000000001E-3</v>
      </c>
      <c r="G2127" s="6">
        <v>1.2313099999999999</v>
      </c>
      <c r="H2127" s="6">
        <v>2.598E-2</v>
      </c>
      <c r="I2127" s="6">
        <v>0.13566</v>
      </c>
      <c r="J2127" s="6">
        <v>2.0799999999999998E-3</v>
      </c>
      <c r="K2127" s="6">
        <v>801</v>
      </c>
      <c r="L2127" s="6">
        <v>21</v>
      </c>
      <c r="M2127" s="6">
        <v>815</v>
      </c>
      <c r="N2127" s="6">
        <v>12</v>
      </c>
      <c r="O2127" s="6">
        <v>820</v>
      </c>
      <c r="P2127" s="35">
        <v>12</v>
      </c>
      <c r="Q2127" s="31">
        <f t="shared" si="213"/>
        <v>-2.372034956304625</v>
      </c>
      <c r="R2127" s="31">
        <f t="shared" si="214"/>
        <v>6.1474430261466253</v>
      </c>
      <c r="S2127" s="92">
        <f t="shared" si="217"/>
        <v>-2.372034956304625</v>
      </c>
      <c r="T2127" s="32">
        <f t="shared" si="215"/>
        <v>820</v>
      </c>
      <c r="U2127" s="32">
        <f t="shared" si="216"/>
        <v>12</v>
      </c>
    </row>
    <row r="2128" spans="1:21">
      <c r="A2128" s="6" t="s">
        <v>1967</v>
      </c>
      <c r="B2128" s="6">
        <v>450</v>
      </c>
      <c r="C2128" s="6">
        <v>725</v>
      </c>
      <c r="D2128" s="6">
        <v>0.62</v>
      </c>
      <c r="E2128" s="6">
        <v>7.109E-2</v>
      </c>
      <c r="F2128" s="6">
        <v>1.0399999999999999E-3</v>
      </c>
      <c r="G2128" s="6">
        <v>1.61341</v>
      </c>
      <c r="H2128" s="6">
        <v>2.8000000000000001E-2</v>
      </c>
      <c r="I2128" s="6">
        <v>0.16461999999999999</v>
      </c>
      <c r="J2128" s="6">
        <v>2.4199999999999998E-3</v>
      </c>
      <c r="K2128" s="6">
        <v>960</v>
      </c>
      <c r="L2128" s="6">
        <v>16</v>
      </c>
      <c r="M2128" s="6">
        <v>975</v>
      </c>
      <c r="N2128" s="6">
        <v>11</v>
      </c>
      <c r="O2128" s="6">
        <v>982</v>
      </c>
      <c r="P2128" s="35">
        <v>13</v>
      </c>
      <c r="Q2128" s="31">
        <f t="shared" si="213"/>
        <v>-2.2916666666666696</v>
      </c>
      <c r="R2128" s="31">
        <f t="shared" si="214"/>
        <v>4.3544546245380138</v>
      </c>
      <c r="S2128" s="92">
        <f t="shared" si="217"/>
        <v>-2.2916666666666696</v>
      </c>
      <c r="T2128" s="32">
        <f t="shared" si="215"/>
        <v>982</v>
      </c>
      <c r="U2128" s="32">
        <f t="shared" si="216"/>
        <v>13</v>
      </c>
    </row>
    <row r="2129" spans="1:21">
      <c r="A2129" s="6" t="s">
        <v>1968</v>
      </c>
      <c r="B2129" s="6">
        <v>508</v>
      </c>
      <c r="C2129" s="6">
        <v>264</v>
      </c>
      <c r="D2129" s="6">
        <v>1.93</v>
      </c>
      <c r="E2129" s="6">
        <v>5.9299999999999999E-2</v>
      </c>
      <c r="F2129" s="6">
        <v>2.4399999999999999E-3</v>
      </c>
      <c r="G2129" s="6">
        <v>0.68015999999999999</v>
      </c>
      <c r="H2129" s="6">
        <v>2.758E-2</v>
      </c>
      <c r="I2129" s="6">
        <v>8.3199999999999996E-2</v>
      </c>
      <c r="J2129" s="6">
        <v>1.6000000000000001E-3</v>
      </c>
      <c r="K2129" s="6">
        <v>578</v>
      </c>
      <c r="L2129" s="6">
        <v>55</v>
      </c>
      <c r="M2129" s="6">
        <v>527</v>
      </c>
      <c r="N2129" s="6">
        <v>17</v>
      </c>
      <c r="O2129" s="6">
        <v>515</v>
      </c>
      <c r="P2129" s="35">
        <v>10</v>
      </c>
      <c r="Q2129" s="31">
        <f t="shared" si="213"/>
        <v>10.899653979238755</v>
      </c>
      <c r="R2129" s="31">
        <f t="shared" si="214"/>
        <v>17.306257612166949</v>
      </c>
      <c r="S2129" s="92">
        <f t="shared" si="217"/>
        <v>10.899653979238755</v>
      </c>
      <c r="T2129" s="32">
        <f t="shared" si="215"/>
        <v>515</v>
      </c>
      <c r="U2129" s="32">
        <f t="shared" si="216"/>
        <v>10</v>
      </c>
    </row>
    <row r="2130" spans="1:21">
      <c r="A2130" s="6" t="s">
        <v>1969</v>
      </c>
      <c r="B2130" s="6">
        <v>205</v>
      </c>
      <c r="C2130" s="6">
        <v>204</v>
      </c>
      <c r="D2130" s="6">
        <v>1</v>
      </c>
      <c r="E2130" s="6">
        <v>9.6530000000000005E-2</v>
      </c>
      <c r="F2130" s="6">
        <v>1.5100000000000001E-3</v>
      </c>
      <c r="G2130" s="6">
        <v>3.6668099999999999</v>
      </c>
      <c r="H2130" s="6">
        <v>6.6189999999999999E-2</v>
      </c>
      <c r="I2130" s="6">
        <v>0.27553</v>
      </c>
      <c r="J2130" s="6">
        <v>4.13E-3</v>
      </c>
      <c r="K2130" s="6">
        <v>1558</v>
      </c>
      <c r="L2130" s="6">
        <v>15</v>
      </c>
      <c r="M2130" s="6">
        <v>1564</v>
      </c>
      <c r="N2130" s="6">
        <v>14</v>
      </c>
      <c r="O2130" s="6">
        <v>1569</v>
      </c>
      <c r="P2130" s="35">
        <v>21</v>
      </c>
      <c r="Q2130" s="31">
        <f t="shared" si="213"/>
        <v>-0.70603337612322736</v>
      </c>
      <c r="R2130" s="31">
        <f t="shared" si="214"/>
        <v>3.3207542211609256</v>
      </c>
      <c r="S2130" s="92">
        <f t="shared" si="217"/>
        <v>-0.70603337612322736</v>
      </c>
      <c r="T2130" s="32">
        <f t="shared" si="215"/>
        <v>1558</v>
      </c>
      <c r="U2130" s="32">
        <f t="shared" si="216"/>
        <v>15</v>
      </c>
    </row>
    <row r="2131" spans="1:21">
      <c r="A2131" s="6" t="s">
        <v>1970</v>
      </c>
      <c r="B2131" s="6">
        <v>113</v>
      </c>
      <c r="C2131" s="6">
        <v>81</v>
      </c>
      <c r="D2131" s="6">
        <v>1.39</v>
      </c>
      <c r="E2131" s="6">
        <v>0.18772</v>
      </c>
      <c r="F2131" s="6">
        <v>2.9299999999999999E-3</v>
      </c>
      <c r="G2131" s="6">
        <v>13.28736</v>
      </c>
      <c r="H2131" s="6">
        <v>0.23497000000000001</v>
      </c>
      <c r="I2131" s="6">
        <v>0.51346000000000003</v>
      </c>
      <c r="J2131" s="6">
        <v>7.6899999999999998E-3</v>
      </c>
      <c r="K2131" s="6">
        <v>2722</v>
      </c>
      <c r="L2131" s="6">
        <v>13</v>
      </c>
      <c r="M2131" s="6">
        <v>2700</v>
      </c>
      <c r="N2131" s="6">
        <v>17</v>
      </c>
      <c r="O2131" s="6">
        <v>2671</v>
      </c>
      <c r="P2131" s="35">
        <v>33</v>
      </c>
      <c r="Q2131" s="31">
        <f t="shared" si="213"/>
        <v>1.8736223365172666</v>
      </c>
      <c r="R2131" s="31">
        <f t="shared" si="214"/>
        <v>2.5995405433602499</v>
      </c>
      <c r="S2131" s="92">
        <f t="shared" si="217"/>
        <v>1.8736223365172666</v>
      </c>
      <c r="T2131" s="32">
        <f t="shared" si="215"/>
        <v>2722</v>
      </c>
      <c r="U2131" s="32">
        <f t="shared" si="216"/>
        <v>13</v>
      </c>
    </row>
    <row r="2132" spans="1:21">
      <c r="A2132" s="6" t="s">
        <v>1971</v>
      </c>
      <c r="B2132" s="6">
        <v>209</v>
      </c>
      <c r="C2132" s="6">
        <v>150</v>
      </c>
      <c r="D2132" s="6">
        <v>1.39</v>
      </c>
      <c r="E2132" s="6">
        <v>7.9119999999999996E-2</v>
      </c>
      <c r="F2132" s="6">
        <v>2.1299999999999999E-3</v>
      </c>
      <c r="G2132" s="6">
        <v>1.0103800000000001</v>
      </c>
      <c r="H2132" s="6">
        <v>2.7640000000000001E-2</v>
      </c>
      <c r="I2132" s="6">
        <v>9.264E-2</v>
      </c>
      <c r="J2132" s="6">
        <v>1.5E-3</v>
      </c>
      <c r="K2132" s="6">
        <v>1175</v>
      </c>
      <c r="L2132" s="6">
        <v>30</v>
      </c>
      <c r="M2132" s="6">
        <v>709</v>
      </c>
      <c r="N2132" s="6">
        <v>14</v>
      </c>
      <c r="O2132" s="6">
        <v>571</v>
      </c>
      <c r="P2132" s="35">
        <v>9</v>
      </c>
      <c r="Q2132" s="31">
        <f t="shared" si="213"/>
        <v>51.404255319148938</v>
      </c>
      <c r="R2132" s="31">
        <f t="shared" si="214"/>
        <v>2.9162527713597761</v>
      </c>
      <c r="S2132" s="92" t="str">
        <f t="shared" si="217"/>
        <v>X</v>
      </c>
      <c r="T2132" s="32">
        <f t="shared" si="215"/>
        <v>571</v>
      </c>
      <c r="U2132" s="32">
        <f t="shared" si="216"/>
        <v>9</v>
      </c>
    </row>
    <row r="2133" spans="1:21">
      <c r="A2133" s="6" t="s">
        <v>1972</v>
      </c>
      <c r="B2133" s="6">
        <v>472</v>
      </c>
      <c r="C2133" s="6">
        <v>479</v>
      </c>
      <c r="D2133" s="6">
        <v>0.99</v>
      </c>
      <c r="E2133" s="6">
        <v>7.2910000000000003E-2</v>
      </c>
      <c r="F2133" s="6">
        <v>1.1800000000000001E-3</v>
      </c>
      <c r="G2133" s="6">
        <v>1.6294500000000001</v>
      </c>
      <c r="H2133" s="6">
        <v>2.9780000000000001E-2</v>
      </c>
      <c r="I2133" s="6">
        <v>0.16213</v>
      </c>
      <c r="J2133" s="6">
        <v>2.3500000000000001E-3</v>
      </c>
      <c r="K2133" s="6">
        <v>1011</v>
      </c>
      <c r="L2133" s="6">
        <v>17</v>
      </c>
      <c r="M2133" s="6">
        <v>982</v>
      </c>
      <c r="N2133" s="6">
        <v>11</v>
      </c>
      <c r="O2133" s="6">
        <v>969</v>
      </c>
      <c r="P2133" s="35">
        <v>13</v>
      </c>
      <c r="Q2133" s="31">
        <f t="shared" si="213"/>
        <v>4.1543026706231441</v>
      </c>
      <c r="R2133" s="31">
        <f t="shared" si="214"/>
        <v>4.1235112159475822</v>
      </c>
      <c r="S2133" s="92">
        <f t="shared" si="217"/>
        <v>4.1543026706231441</v>
      </c>
      <c r="T2133" s="32">
        <f t="shared" si="215"/>
        <v>969</v>
      </c>
      <c r="U2133" s="32">
        <f t="shared" si="216"/>
        <v>13</v>
      </c>
    </row>
    <row r="2134" spans="1:21">
      <c r="A2134" s="6" t="s">
        <v>1973</v>
      </c>
      <c r="B2134" s="6">
        <v>116</v>
      </c>
      <c r="C2134" s="6">
        <v>199</v>
      </c>
      <c r="D2134" s="6">
        <v>0.57999999999999996</v>
      </c>
      <c r="E2134" s="6">
        <v>0.17236000000000001</v>
      </c>
      <c r="F2134" s="6">
        <v>2.47E-3</v>
      </c>
      <c r="G2134" s="6">
        <v>11.533480000000001</v>
      </c>
      <c r="H2134" s="6">
        <v>0.19338</v>
      </c>
      <c r="I2134" s="6">
        <v>0.48541000000000001</v>
      </c>
      <c r="J2134" s="6">
        <v>7.0200000000000002E-3</v>
      </c>
      <c r="K2134" s="6">
        <v>2581</v>
      </c>
      <c r="L2134" s="6">
        <v>13</v>
      </c>
      <c r="M2134" s="6">
        <v>2567</v>
      </c>
      <c r="N2134" s="6">
        <v>16</v>
      </c>
      <c r="O2134" s="6">
        <v>2551</v>
      </c>
      <c r="P2134" s="35">
        <v>30</v>
      </c>
      <c r="Q2134" s="31">
        <f t="shared" si="213"/>
        <v>1.1623401782254961</v>
      </c>
      <c r="R2134" s="31">
        <f t="shared" si="214"/>
        <v>2.5289252067257482</v>
      </c>
      <c r="S2134" s="92">
        <f t="shared" si="217"/>
        <v>1.1623401782254961</v>
      </c>
      <c r="T2134" s="32">
        <f t="shared" si="215"/>
        <v>2581</v>
      </c>
      <c r="U2134" s="32">
        <f t="shared" si="216"/>
        <v>13</v>
      </c>
    </row>
    <row r="2135" spans="1:21">
      <c r="A2135" s="6" t="s">
        <v>1974</v>
      </c>
      <c r="B2135" s="6">
        <v>146</v>
      </c>
      <c r="C2135" s="6">
        <v>328</v>
      </c>
      <c r="D2135" s="6">
        <v>0.45</v>
      </c>
      <c r="E2135" s="6">
        <v>7.7859999999999999E-2</v>
      </c>
      <c r="F2135" s="6">
        <v>1.32E-3</v>
      </c>
      <c r="G2135" s="6">
        <v>1.9434199999999999</v>
      </c>
      <c r="H2135" s="6">
        <v>3.6569999999999998E-2</v>
      </c>
      <c r="I2135" s="6">
        <v>0.18106</v>
      </c>
      <c r="J2135" s="6">
        <v>2.65E-3</v>
      </c>
      <c r="K2135" s="6">
        <v>1143</v>
      </c>
      <c r="L2135" s="6">
        <v>17</v>
      </c>
      <c r="M2135" s="6">
        <v>1096</v>
      </c>
      <c r="N2135" s="6">
        <v>13</v>
      </c>
      <c r="O2135" s="6">
        <v>1073</v>
      </c>
      <c r="P2135" s="35">
        <v>14</v>
      </c>
      <c r="Q2135" s="31">
        <f t="shared" si="213"/>
        <v>6.1242344706911584</v>
      </c>
      <c r="R2135" s="31">
        <f t="shared" si="214"/>
        <v>3.7146741987069798</v>
      </c>
      <c r="S2135" s="92">
        <f t="shared" si="217"/>
        <v>6.1242344706911584</v>
      </c>
      <c r="T2135" s="32">
        <f t="shared" si="215"/>
        <v>1143</v>
      </c>
      <c r="U2135" s="32">
        <f t="shared" si="216"/>
        <v>17</v>
      </c>
    </row>
    <row r="2136" spans="1:21">
      <c r="A2136" s="6" t="s">
        <v>1975</v>
      </c>
      <c r="B2136" s="6">
        <v>316</v>
      </c>
      <c r="C2136" s="6">
        <v>387</v>
      </c>
      <c r="D2136" s="6">
        <v>0.82</v>
      </c>
      <c r="E2136" s="6">
        <v>7.0870000000000002E-2</v>
      </c>
      <c r="F2136" s="6">
        <v>1.3799999999999999E-3</v>
      </c>
      <c r="G2136" s="6">
        <v>1.46244</v>
      </c>
      <c r="H2136" s="6">
        <v>3.0540000000000001E-2</v>
      </c>
      <c r="I2136" s="6">
        <v>0.14968999999999999</v>
      </c>
      <c r="J2136" s="6">
        <v>2.2399999999999998E-3</v>
      </c>
      <c r="K2136" s="6">
        <v>954</v>
      </c>
      <c r="L2136" s="6">
        <v>21</v>
      </c>
      <c r="M2136" s="6">
        <v>915</v>
      </c>
      <c r="N2136" s="6">
        <v>13</v>
      </c>
      <c r="O2136" s="6">
        <v>899</v>
      </c>
      <c r="P2136" s="35">
        <v>13</v>
      </c>
      <c r="Q2136" s="31">
        <f t="shared" si="213"/>
        <v>5.7651991614255715</v>
      </c>
      <c r="R2136" s="31">
        <f t="shared" si="214"/>
        <v>4.9638042127274824</v>
      </c>
      <c r="S2136" s="92">
        <f t="shared" si="217"/>
        <v>5.7651991614255715</v>
      </c>
      <c r="T2136" s="32">
        <f t="shared" si="215"/>
        <v>899</v>
      </c>
      <c r="U2136" s="32">
        <f t="shared" si="216"/>
        <v>13</v>
      </c>
    </row>
    <row r="2137" spans="1:21">
      <c r="A2137" s="6" t="s">
        <v>1976</v>
      </c>
      <c r="B2137" s="6">
        <v>578</v>
      </c>
      <c r="C2137" s="6">
        <v>266</v>
      </c>
      <c r="D2137" s="6">
        <v>2.17</v>
      </c>
      <c r="E2137" s="6">
        <v>0.10788</v>
      </c>
      <c r="F2137" s="6">
        <v>1.65E-3</v>
      </c>
      <c r="G2137" s="6">
        <v>4.4279799999999998</v>
      </c>
      <c r="H2137" s="6">
        <v>7.7600000000000002E-2</v>
      </c>
      <c r="I2137" s="6">
        <v>0.29774</v>
      </c>
      <c r="J2137" s="6">
        <v>4.3200000000000001E-3</v>
      </c>
      <c r="K2137" s="6">
        <v>1764</v>
      </c>
      <c r="L2137" s="6">
        <v>14</v>
      </c>
      <c r="M2137" s="6">
        <v>1718</v>
      </c>
      <c r="N2137" s="6">
        <v>15</v>
      </c>
      <c r="O2137" s="6">
        <v>1680</v>
      </c>
      <c r="P2137" s="35">
        <v>21</v>
      </c>
      <c r="Q2137" s="31">
        <f t="shared" si="213"/>
        <v>4.7619047619047672</v>
      </c>
      <c r="R2137" s="31">
        <f t="shared" si="214"/>
        <v>2.8203224802427265</v>
      </c>
      <c r="S2137" s="92">
        <f t="shared" si="217"/>
        <v>4.7619047619047672</v>
      </c>
      <c r="T2137" s="32">
        <f t="shared" si="215"/>
        <v>1764</v>
      </c>
      <c r="U2137" s="32">
        <f t="shared" si="216"/>
        <v>14</v>
      </c>
    </row>
    <row r="2138" spans="1:21">
      <c r="A2138" s="6" t="s">
        <v>1977</v>
      </c>
      <c r="B2138" s="6">
        <v>166</v>
      </c>
      <c r="C2138" s="6">
        <v>320</v>
      </c>
      <c r="D2138" s="6">
        <v>0.52</v>
      </c>
      <c r="E2138" s="6">
        <v>0.11345</v>
      </c>
      <c r="F2138" s="6">
        <v>1.6900000000000001E-3</v>
      </c>
      <c r="G2138" s="6">
        <v>4.7081200000000001</v>
      </c>
      <c r="H2138" s="6">
        <v>8.0799999999999997E-2</v>
      </c>
      <c r="I2138" s="6">
        <v>0.30102000000000001</v>
      </c>
      <c r="J2138" s="6">
        <v>4.3400000000000001E-3</v>
      </c>
      <c r="K2138" s="6">
        <v>1855</v>
      </c>
      <c r="L2138" s="6">
        <v>14</v>
      </c>
      <c r="M2138" s="6">
        <v>1769</v>
      </c>
      <c r="N2138" s="6">
        <v>14</v>
      </c>
      <c r="O2138" s="6">
        <v>1696</v>
      </c>
      <c r="P2138" s="35">
        <v>22</v>
      </c>
      <c r="Q2138" s="31">
        <f t="shared" si="213"/>
        <v>8.5714285714285747</v>
      </c>
      <c r="R2138" s="31">
        <f t="shared" si="214"/>
        <v>2.7442265479129766</v>
      </c>
      <c r="S2138" s="92">
        <f t="shared" si="217"/>
        <v>8.5714285714285747</v>
      </c>
      <c r="T2138" s="32">
        <f t="shared" si="215"/>
        <v>1855</v>
      </c>
      <c r="U2138" s="32">
        <f t="shared" si="216"/>
        <v>14</v>
      </c>
    </row>
    <row r="2139" spans="1:21">
      <c r="A2139" s="6" t="s">
        <v>1978</v>
      </c>
      <c r="B2139" s="6">
        <v>267</v>
      </c>
      <c r="C2139" s="6">
        <v>314</v>
      </c>
      <c r="D2139" s="6">
        <v>0.85</v>
      </c>
      <c r="E2139" s="6">
        <v>7.1220000000000006E-2</v>
      </c>
      <c r="F2139" s="6">
        <v>1.5299999999999999E-3</v>
      </c>
      <c r="G2139" s="6">
        <v>1.4173100000000001</v>
      </c>
      <c r="H2139" s="6">
        <v>3.211E-2</v>
      </c>
      <c r="I2139" s="6">
        <v>0.14435999999999999</v>
      </c>
      <c r="J2139" s="6">
        <v>2.2200000000000002E-3</v>
      </c>
      <c r="K2139" s="6">
        <v>964</v>
      </c>
      <c r="L2139" s="6">
        <v>23</v>
      </c>
      <c r="M2139" s="6">
        <v>896</v>
      </c>
      <c r="N2139" s="6">
        <v>13</v>
      </c>
      <c r="O2139" s="6">
        <v>869</v>
      </c>
      <c r="P2139" s="35">
        <v>13</v>
      </c>
      <c r="Q2139" s="31">
        <f t="shared" si="213"/>
        <v>9.8547717842323639</v>
      </c>
      <c r="R2139" s="31">
        <f t="shared" si="214"/>
        <v>5.0771580544045163</v>
      </c>
      <c r="S2139" s="92">
        <f t="shared" si="217"/>
        <v>9.8547717842323639</v>
      </c>
      <c r="T2139" s="32">
        <f t="shared" si="215"/>
        <v>869</v>
      </c>
      <c r="U2139" s="32">
        <f t="shared" si="216"/>
        <v>13</v>
      </c>
    </row>
    <row r="2140" spans="1:21">
      <c r="A2140" s="6" t="s">
        <v>1979</v>
      </c>
      <c r="B2140" s="6">
        <v>1489</v>
      </c>
      <c r="C2140" s="6">
        <v>454</v>
      </c>
      <c r="D2140" s="6">
        <v>3.28</v>
      </c>
      <c r="E2140" s="6">
        <v>8.6209999999999995E-2</v>
      </c>
      <c r="F2140" s="6">
        <v>1.5E-3</v>
      </c>
      <c r="G2140" s="6">
        <v>2.4024899999999998</v>
      </c>
      <c r="H2140" s="6">
        <v>4.6039999999999998E-2</v>
      </c>
      <c r="I2140" s="6">
        <v>0.20215</v>
      </c>
      <c r="J2140" s="6">
        <v>2.99E-3</v>
      </c>
      <c r="K2140" s="6">
        <v>1343</v>
      </c>
      <c r="L2140" s="6">
        <v>17</v>
      </c>
      <c r="M2140" s="6">
        <v>1243</v>
      </c>
      <c r="N2140" s="6">
        <v>14</v>
      </c>
      <c r="O2140" s="6">
        <v>1187</v>
      </c>
      <c r="P2140" s="35">
        <v>16</v>
      </c>
      <c r="Q2140" s="31">
        <f t="shared" si="213"/>
        <v>11.61578555472822</v>
      </c>
      <c r="R2140" s="31">
        <f t="shared" si="214"/>
        <v>3.2686574736208005</v>
      </c>
      <c r="S2140" s="92">
        <f t="shared" si="217"/>
        <v>11.61578555472822</v>
      </c>
      <c r="T2140" s="32">
        <f t="shared" si="215"/>
        <v>1343</v>
      </c>
      <c r="U2140" s="32">
        <f t="shared" si="216"/>
        <v>17</v>
      </c>
    </row>
    <row r="2141" spans="1:21">
      <c r="A2141" s="6" t="s">
        <v>1980</v>
      </c>
      <c r="B2141" s="6">
        <v>58</v>
      </c>
      <c r="C2141" s="6">
        <v>75</v>
      </c>
      <c r="D2141" s="6">
        <v>0.77</v>
      </c>
      <c r="E2141" s="6">
        <v>0.16999</v>
      </c>
      <c r="F2141" s="6">
        <v>3.62E-3</v>
      </c>
      <c r="G2141" s="6">
        <v>10.36257</v>
      </c>
      <c r="H2141" s="6">
        <v>0.22817999999999999</v>
      </c>
      <c r="I2141" s="6">
        <v>0.44217000000000001</v>
      </c>
      <c r="J2141" s="6">
        <v>7.4799999999999997E-3</v>
      </c>
      <c r="K2141" s="6">
        <v>2558</v>
      </c>
      <c r="L2141" s="6">
        <v>17</v>
      </c>
      <c r="M2141" s="6">
        <v>2468</v>
      </c>
      <c r="N2141" s="6">
        <v>20</v>
      </c>
      <c r="O2141" s="6">
        <v>2360</v>
      </c>
      <c r="P2141" s="35">
        <v>33</v>
      </c>
      <c r="Q2141" s="31">
        <f t="shared" si="213"/>
        <v>7.7404222048475413</v>
      </c>
      <c r="R2141" s="31">
        <f t="shared" si="214"/>
        <v>2.8567271829253214</v>
      </c>
      <c r="S2141" s="92">
        <f t="shared" si="217"/>
        <v>7.7404222048475413</v>
      </c>
      <c r="T2141" s="32">
        <f t="shared" si="215"/>
        <v>2558</v>
      </c>
      <c r="U2141" s="32">
        <f t="shared" si="216"/>
        <v>17</v>
      </c>
    </row>
    <row r="2142" spans="1:21">
      <c r="A2142" s="6" t="s">
        <v>1981</v>
      </c>
      <c r="B2142" s="6">
        <v>1186</v>
      </c>
      <c r="C2142" s="6">
        <v>382</v>
      </c>
      <c r="D2142" s="6">
        <v>3.11</v>
      </c>
      <c r="E2142" s="6">
        <v>7.2709999999999997E-2</v>
      </c>
      <c r="F2142" s="6">
        <v>1.57E-3</v>
      </c>
      <c r="G2142" s="6">
        <v>1.63476</v>
      </c>
      <c r="H2142" s="6">
        <v>3.7089999999999998E-2</v>
      </c>
      <c r="I2142" s="6">
        <v>0.16308</v>
      </c>
      <c r="J2142" s="6">
        <v>2.5000000000000001E-3</v>
      </c>
      <c r="K2142" s="6">
        <v>1006</v>
      </c>
      <c r="L2142" s="6">
        <v>23</v>
      </c>
      <c r="M2142" s="6">
        <v>984</v>
      </c>
      <c r="N2142" s="6">
        <v>14</v>
      </c>
      <c r="O2142" s="6">
        <v>974</v>
      </c>
      <c r="P2142" s="35">
        <v>14</v>
      </c>
      <c r="Q2142" s="31">
        <f t="shared" si="213"/>
        <v>3.1809145129224614</v>
      </c>
      <c r="R2142" s="31">
        <f t="shared" si="214"/>
        <v>5.2293507583082022</v>
      </c>
      <c r="S2142" s="92">
        <f t="shared" si="217"/>
        <v>3.1809145129224614</v>
      </c>
      <c r="T2142" s="32">
        <f t="shared" si="215"/>
        <v>974</v>
      </c>
      <c r="U2142" s="32">
        <f t="shared" si="216"/>
        <v>14</v>
      </c>
    </row>
    <row r="2143" spans="1:21">
      <c r="A2143" s="6" t="s">
        <v>1982</v>
      </c>
      <c r="B2143" s="6">
        <v>70</v>
      </c>
      <c r="C2143" s="6">
        <v>344</v>
      </c>
      <c r="D2143" s="6">
        <v>0.2</v>
      </c>
      <c r="E2143" s="6">
        <v>7.6939999999999995E-2</v>
      </c>
      <c r="F2143" s="6">
        <v>1.2899999999999999E-3</v>
      </c>
      <c r="G2143" s="6">
        <v>1.9949600000000001</v>
      </c>
      <c r="H2143" s="6">
        <v>3.7280000000000001E-2</v>
      </c>
      <c r="I2143" s="6">
        <v>0.18806</v>
      </c>
      <c r="J2143" s="6">
        <v>2.7200000000000002E-3</v>
      </c>
      <c r="K2143" s="6">
        <v>1120</v>
      </c>
      <c r="L2143" s="6">
        <v>17</v>
      </c>
      <c r="M2143" s="6">
        <v>1114</v>
      </c>
      <c r="N2143" s="6">
        <v>13</v>
      </c>
      <c r="O2143" s="6">
        <v>1111</v>
      </c>
      <c r="P2143" s="35">
        <v>15</v>
      </c>
      <c r="Q2143" s="31">
        <f t="shared" si="213"/>
        <v>0.80357142857142572</v>
      </c>
      <c r="R2143" s="31">
        <f t="shared" si="214"/>
        <v>4.030234976051875</v>
      </c>
      <c r="S2143" s="92">
        <f t="shared" si="217"/>
        <v>0.80357142857142572</v>
      </c>
      <c r="T2143" s="32">
        <f t="shared" si="215"/>
        <v>1120</v>
      </c>
      <c r="U2143" s="32">
        <f t="shared" si="216"/>
        <v>17</v>
      </c>
    </row>
    <row r="2144" spans="1:21">
      <c r="A2144" s="6" t="s">
        <v>1983</v>
      </c>
      <c r="B2144" s="6">
        <v>652</v>
      </c>
      <c r="C2144" s="6">
        <v>947</v>
      </c>
      <c r="D2144" s="6">
        <v>0.69</v>
      </c>
      <c r="E2144" s="6">
        <v>0.13149</v>
      </c>
      <c r="F2144" s="6">
        <v>5.8799999999999998E-3</v>
      </c>
      <c r="G2144" s="6">
        <v>4.5552099999999998</v>
      </c>
      <c r="H2144" s="6">
        <v>0.19153000000000001</v>
      </c>
      <c r="I2144" s="6">
        <v>0.25125999999999998</v>
      </c>
      <c r="J2144" s="6">
        <v>3.8500000000000001E-3</v>
      </c>
      <c r="K2144" s="6">
        <v>2118</v>
      </c>
      <c r="L2144" s="6">
        <v>80</v>
      </c>
      <c r="M2144" s="6">
        <v>1741</v>
      </c>
      <c r="N2144" s="6">
        <v>35</v>
      </c>
      <c r="O2144" s="6">
        <v>1445</v>
      </c>
      <c r="P2144" s="35">
        <v>20</v>
      </c>
      <c r="Q2144" s="31">
        <f t="shared" si="213"/>
        <v>31.775259678942401</v>
      </c>
      <c r="R2144" s="31">
        <f t="shared" si="214"/>
        <v>5.4890244061443045</v>
      </c>
      <c r="S2144" s="92" t="str">
        <f t="shared" si="217"/>
        <v>X</v>
      </c>
      <c r="T2144" s="32">
        <f t="shared" si="215"/>
        <v>2118</v>
      </c>
      <c r="U2144" s="32">
        <f t="shared" si="216"/>
        <v>80</v>
      </c>
    </row>
    <row r="2145" spans="1:21">
      <c r="A2145" s="6" t="s">
        <v>1984</v>
      </c>
      <c r="B2145" s="6">
        <v>188</v>
      </c>
      <c r="C2145" s="6">
        <v>134</v>
      </c>
      <c r="D2145" s="6">
        <v>1.4</v>
      </c>
      <c r="E2145" s="6">
        <v>6.8629999999999997E-2</v>
      </c>
      <c r="F2145" s="6">
        <v>1.81E-3</v>
      </c>
      <c r="G2145" s="6">
        <v>1.2795000000000001</v>
      </c>
      <c r="H2145" s="6">
        <v>3.458E-2</v>
      </c>
      <c r="I2145" s="6">
        <v>0.13522999999999999</v>
      </c>
      <c r="J2145" s="6">
        <v>2.1299999999999999E-3</v>
      </c>
      <c r="K2145" s="6">
        <v>888</v>
      </c>
      <c r="L2145" s="6">
        <v>31</v>
      </c>
      <c r="M2145" s="6">
        <v>837</v>
      </c>
      <c r="N2145" s="6">
        <v>15</v>
      </c>
      <c r="O2145" s="6">
        <v>818</v>
      </c>
      <c r="P2145" s="35">
        <v>12</v>
      </c>
      <c r="Q2145" s="31">
        <f t="shared" si="213"/>
        <v>7.8828828828828801</v>
      </c>
      <c r="R2145" s="31">
        <f t="shared" si="214"/>
        <v>6.9763949960446059</v>
      </c>
      <c r="S2145" s="92">
        <f t="shared" si="217"/>
        <v>7.8828828828828801</v>
      </c>
      <c r="T2145" s="32">
        <f t="shared" si="215"/>
        <v>818</v>
      </c>
      <c r="U2145" s="32">
        <f t="shared" si="216"/>
        <v>12</v>
      </c>
    </row>
    <row r="2146" spans="1:21">
      <c r="A2146" s="6" t="s">
        <v>1985</v>
      </c>
      <c r="B2146" s="6">
        <v>609</v>
      </c>
      <c r="C2146" s="6">
        <v>586</v>
      </c>
      <c r="D2146" s="6">
        <v>1.04</v>
      </c>
      <c r="E2146" s="6">
        <v>9.2520000000000005E-2</v>
      </c>
      <c r="F2146" s="6">
        <v>1.3500000000000001E-3</v>
      </c>
      <c r="G2146" s="6">
        <v>3.1101399999999999</v>
      </c>
      <c r="H2146" s="6">
        <v>5.2609999999999997E-2</v>
      </c>
      <c r="I2146" s="6">
        <v>0.24382999999999999</v>
      </c>
      <c r="J2146" s="6">
        <v>3.46E-3</v>
      </c>
      <c r="K2146" s="6">
        <v>1478</v>
      </c>
      <c r="L2146" s="6">
        <v>14</v>
      </c>
      <c r="M2146" s="6">
        <v>1435</v>
      </c>
      <c r="N2146" s="6">
        <v>13</v>
      </c>
      <c r="O2146" s="6">
        <v>1407</v>
      </c>
      <c r="P2146" s="35">
        <v>18</v>
      </c>
      <c r="Q2146" s="31">
        <f t="shared" si="213"/>
        <v>4.8037889039242216</v>
      </c>
      <c r="R2146" s="31">
        <f t="shared" si="214"/>
        <v>3.0307046054384408</v>
      </c>
      <c r="S2146" s="92">
        <f t="shared" si="217"/>
        <v>4.8037889039242216</v>
      </c>
      <c r="T2146" s="32">
        <f t="shared" si="215"/>
        <v>1478</v>
      </c>
      <c r="U2146" s="32">
        <f t="shared" si="216"/>
        <v>14</v>
      </c>
    </row>
    <row r="2147" spans="1:21">
      <c r="A2147" s="6" t="s">
        <v>1986</v>
      </c>
      <c r="B2147" s="6">
        <v>228</v>
      </c>
      <c r="C2147" s="6">
        <v>367</v>
      </c>
      <c r="D2147" s="6">
        <v>0.62</v>
      </c>
      <c r="E2147" s="6">
        <v>7.1819999999999995E-2</v>
      </c>
      <c r="F2147" s="6">
        <v>1.2700000000000001E-3</v>
      </c>
      <c r="G2147" s="6">
        <v>1.59372</v>
      </c>
      <c r="H2147" s="6">
        <v>3.0870000000000002E-2</v>
      </c>
      <c r="I2147" s="6">
        <v>0.16095000000000001</v>
      </c>
      <c r="J2147" s="6">
        <v>2.3400000000000001E-3</v>
      </c>
      <c r="K2147" s="6">
        <v>981</v>
      </c>
      <c r="L2147" s="6">
        <v>19</v>
      </c>
      <c r="M2147" s="6">
        <v>968</v>
      </c>
      <c r="N2147" s="6">
        <v>12</v>
      </c>
      <c r="O2147" s="6">
        <v>962</v>
      </c>
      <c r="P2147" s="35">
        <v>13</v>
      </c>
      <c r="Q2147" s="31">
        <f t="shared" si="213"/>
        <v>1.9367991845056109</v>
      </c>
      <c r="R2147" s="31">
        <f t="shared" si="214"/>
        <v>4.6317987485413168</v>
      </c>
      <c r="S2147" s="92">
        <f t="shared" si="217"/>
        <v>1.9367991845056109</v>
      </c>
      <c r="T2147" s="32">
        <f t="shared" si="215"/>
        <v>962</v>
      </c>
      <c r="U2147" s="32">
        <f t="shared" si="216"/>
        <v>13</v>
      </c>
    </row>
    <row r="2148" spans="1:21">
      <c r="A2148" s="6" t="s">
        <v>1987</v>
      </c>
      <c r="B2148" s="6">
        <v>280</v>
      </c>
      <c r="C2148" s="6">
        <v>1394</v>
      </c>
      <c r="D2148" s="6">
        <v>0.2</v>
      </c>
      <c r="E2148" s="6">
        <v>7.1290000000000006E-2</v>
      </c>
      <c r="F2148" s="6">
        <v>1.1999999999999999E-3</v>
      </c>
      <c r="G2148" s="6">
        <v>1.4964599999999999</v>
      </c>
      <c r="H2148" s="6">
        <v>2.7980000000000001E-2</v>
      </c>
      <c r="I2148" s="6">
        <v>0.15223999999999999</v>
      </c>
      <c r="J2148" s="6">
        <v>2.2000000000000001E-3</v>
      </c>
      <c r="K2148" s="6">
        <v>966</v>
      </c>
      <c r="L2148" s="6">
        <v>18</v>
      </c>
      <c r="M2148" s="6">
        <v>929</v>
      </c>
      <c r="N2148" s="6">
        <v>11</v>
      </c>
      <c r="O2148" s="6">
        <v>914</v>
      </c>
      <c r="P2148" s="35">
        <v>12</v>
      </c>
      <c r="Q2148" s="31">
        <f t="shared" si="213"/>
        <v>5.3830227743271175</v>
      </c>
      <c r="R2148" s="31">
        <f t="shared" si="214"/>
        <v>4.3134640615182027</v>
      </c>
      <c r="S2148" s="92">
        <f t="shared" si="217"/>
        <v>5.3830227743271175</v>
      </c>
      <c r="T2148" s="32">
        <f t="shared" si="215"/>
        <v>914</v>
      </c>
      <c r="U2148" s="32">
        <f t="shared" si="216"/>
        <v>12</v>
      </c>
    </row>
    <row r="2149" spans="1:21">
      <c r="A2149" s="6" t="s">
        <v>1988</v>
      </c>
      <c r="B2149" s="6">
        <v>214</v>
      </c>
      <c r="C2149" s="6">
        <v>458</v>
      </c>
      <c r="D2149" s="6">
        <v>0.47</v>
      </c>
      <c r="E2149" s="6">
        <v>7.1290000000000006E-2</v>
      </c>
      <c r="F2149" s="6">
        <v>1.1900000000000001E-3</v>
      </c>
      <c r="G2149" s="6">
        <v>1.52233</v>
      </c>
      <c r="H2149" s="6">
        <v>2.8369999999999999E-2</v>
      </c>
      <c r="I2149" s="6">
        <v>0.15487999999999999</v>
      </c>
      <c r="J2149" s="6">
        <v>2.2300000000000002E-3</v>
      </c>
      <c r="K2149" s="6">
        <v>966</v>
      </c>
      <c r="L2149" s="6">
        <v>18</v>
      </c>
      <c r="M2149" s="6">
        <v>939</v>
      </c>
      <c r="N2149" s="6">
        <v>11</v>
      </c>
      <c r="O2149" s="6">
        <v>928</v>
      </c>
      <c r="P2149" s="35">
        <v>12</v>
      </c>
      <c r="Q2149" s="31">
        <f t="shared" si="213"/>
        <v>3.9337474120082816</v>
      </c>
      <c r="R2149" s="31">
        <f t="shared" si="214"/>
        <v>4.357726509196409</v>
      </c>
      <c r="S2149" s="92">
        <f t="shared" si="217"/>
        <v>3.9337474120082816</v>
      </c>
      <c r="T2149" s="32">
        <f t="shared" si="215"/>
        <v>928</v>
      </c>
      <c r="U2149" s="32">
        <f t="shared" si="216"/>
        <v>12</v>
      </c>
    </row>
    <row r="2150" spans="1:21">
      <c r="A2150" s="6" t="s">
        <v>1989</v>
      </c>
      <c r="B2150" s="6">
        <v>717</v>
      </c>
      <c r="C2150" s="6">
        <v>763</v>
      </c>
      <c r="D2150" s="6">
        <v>0.94</v>
      </c>
      <c r="E2150" s="6">
        <v>6.3310000000000005E-2</v>
      </c>
      <c r="F2150" s="6">
        <v>1.06E-3</v>
      </c>
      <c r="G2150" s="6">
        <v>0.91205000000000003</v>
      </c>
      <c r="H2150" s="6">
        <v>1.7010000000000001E-2</v>
      </c>
      <c r="I2150" s="6">
        <v>0.1045</v>
      </c>
      <c r="J2150" s="6">
        <v>1.5E-3</v>
      </c>
      <c r="K2150" s="6">
        <v>719</v>
      </c>
      <c r="L2150" s="6">
        <v>18</v>
      </c>
      <c r="M2150" s="6">
        <v>658</v>
      </c>
      <c r="N2150" s="6">
        <v>9</v>
      </c>
      <c r="O2150" s="6">
        <v>641</v>
      </c>
      <c r="P2150" s="35">
        <v>9</v>
      </c>
      <c r="Q2150" s="31">
        <f t="shared" si="213"/>
        <v>10.84840055632823</v>
      </c>
      <c r="R2150" s="31">
        <f t="shared" si="214"/>
        <v>5.117882985693516</v>
      </c>
      <c r="S2150" s="92">
        <f t="shared" si="217"/>
        <v>10.84840055632823</v>
      </c>
      <c r="T2150" s="32">
        <f t="shared" si="215"/>
        <v>641</v>
      </c>
      <c r="U2150" s="32">
        <f t="shared" si="216"/>
        <v>9</v>
      </c>
    </row>
    <row r="2151" spans="1:21">
      <c r="A2151" s="6" t="s">
        <v>1990</v>
      </c>
      <c r="B2151" s="6">
        <v>131</v>
      </c>
      <c r="C2151" s="6">
        <v>141</v>
      </c>
      <c r="D2151" s="6">
        <v>0.93</v>
      </c>
      <c r="E2151" s="6">
        <v>7.7719999999999997E-2</v>
      </c>
      <c r="F2151" s="6">
        <v>1.75E-3</v>
      </c>
      <c r="G2151" s="6">
        <v>1.6865300000000001</v>
      </c>
      <c r="H2151" s="6">
        <v>3.9460000000000002E-2</v>
      </c>
      <c r="I2151" s="6">
        <v>0.15742</v>
      </c>
      <c r="J2151" s="6">
        <v>2.4099999999999998E-3</v>
      </c>
      <c r="K2151" s="6">
        <v>1140</v>
      </c>
      <c r="L2151" s="6">
        <v>24</v>
      </c>
      <c r="M2151" s="6">
        <v>1003</v>
      </c>
      <c r="N2151" s="6">
        <v>15</v>
      </c>
      <c r="O2151" s="6">
        <v>942</v>
      </c>
      <c r="P2151" s="35">
        <v>13</v>
      </c>
      <c r="Q2151" s="31">
        <f t="shared" si="213"/>
        <v>17.368421052631579</v>
      </c>
      <c r="R2151" s="31">
        <f t="shared" si="214"/>
        <v>4.160120521823921</v>
      </c>
      <c r="S2151" s="92" t="str">
        <f t="shared" si="217"/>
        <v>X</v>
      </c>
      <c r="T2151" s="32">
        <f t="shared" si="215"/>
        <v>942</v>
      </c>
      <c r="U2151" s="32">
        <f t="shared" si="216"/>
        <v>13</v>
      </c>
    </row>
    <row r="2152" spans="1:21">
      <c r="A2152" s="6" t="s">
        <v>1991</v>
      </c>
      <c r="B2152" s="6">
        <v>402</v>
      </c>
      <c r="C2152" s="6">
        <v>304</v>
      </c>
      <c r="D2152" s="6">
        <v>1.32</v>
      </c>
      <c r="E2152" s="6">
        <v>7.4520000000000003E-2</v>
      </c>
      <c r="F2152" s="6">
        <v>1.3600000000000001E-3</v>
      </c>
      <c r="G2152" s="6">
        <v>1.6971499999999999</v>
      </c>
      <c r="H2152" s="6">
        <v>3.347E-2</v>
      </c>
      <c r="I2152" s="6">
        <v>0.16520000000000001</v>
      </c>
      <c r="J2152" s="6">
        <v>2.3999999999999998E-3</v>
      </c>
      <c r="K2152" s="6">
        <v>1056</v>
      </c>
      <c r="L2152" s="6">
        <v>19</v>
      </c>
      <c r="M2152" s="6">
        <v>1007</v>
      </c>
      <c r="N2152" s="6">
        <v>13</v>
      </c>
      <c r="O2152" s="6">
        <v>986</v>
      </c>
      <c r="P2152" s="35">
        <v>13</v>
      </c>
      <c r="Q2152" s="31">
        <f t="shared" si="213"/>
        <v>6.6287878787878789</v>
      </c>
      <c r="R2152" s="31">
        <f t="shared" si="214"/>
        <v>4.1654888806834638</v>
      </c>
      <c r="S2152" s="92">
        <f t="shared" si="217"/>
        <v>6.6287878787878789</v>
      </c>
      <c r="T2152" s="32">
        <f t="shared" si="215"/>
        <v>986</v>
      </c>
      <c r="U2152" s="32">
        <f t="shared" si="216"/>
        <v>13</v>
      </c>
    </row>
    <row r="2153" spans="1:21">
      <c r="A2153" s="6" t="s">
        <v>1992</v>
      </c>
      <c r="B2153" s="6">
        <v>214</v>
      </c>
      <c r="C2153" s="6">
        <v>1279</v>
      </c>
      <c r="D2153" s="6">
        <v>0.17</v>
      </c>
      <c r="E2153" s="6">
        <v>7.2429999999999994E-2</v>
      </c>
      <c r="F2153" s="6">
        <v>1.0499999999999999E-3</v>
      </c>
      <c r="G2153" s="6">
        <v>1.64608</v>
      </c>
      <c r="H2153" s="6">
        <v>2.7560000000000001E-2</v>
      </c>
      <c r="I2153" s="6">
        <v>0.16483999999999999</v>
      </c>
      <c r="J2153" s="6">
        <v>2.31E-3</v>
      </c>
      <c r="K2153" s="6">
        <v>998</v>
      </c>
      <c r="L2153" s="6">
        <v>15</v>
      </c>
      <c r="M2153" s="6">
        <v>988</v>
      </c>
      <c r="N2153" s="6">
        <v>11</v>
      </c>
      <c r="O2153" s="6">
        <v>984</v>
      </c>
      <c r="P2153" s="35">
        <v>13</v>
      </c>
      <c r="Q2153" s="31">
        <f t="shared" si="213"/>
        <v>1.4028056112224463</v>
      </c>
      <c r="R2153" s="31">
        <f t="shared" si="214"/>
        <v>3.9460726982921148</v>
      </c>
      <c r="S2153" s="92">
        <f t="shared" si="217"/>
        <v>1.4028056112224463</v>
      </c>
      <c r="T2153" s="32">
        <f t="shared" si="215"/>
        <v>984</v>
      </c>
      <c r="U2153" s="32">
        <f t="shared" si="216"/>
        <v>13</v>
      </c>
    </row>
    <row r="2154" spans="1:21">
      <c r="A2154" s="6" t="s">
        <v>1993</v>
      </c>
      <c r="B2154" s="6">
        <v>96</v>
      </c>
      <c r="C2154" s="6">
        <v>421</v>
      </c>
      <c r="D2154" s="6">
        <v>0.23</v>
      </c>
      <c r="E2154" s="6">
        <v>7.3429999999999995E-2</v>
      </c>
      <c r="F2154" s="6">
        <v>1.2099999999999999E-3</v>
      </c>
      <c r="G2154" s="6">
        <v>1.7016800000000001</v>
      </c>
      <c r="H2154" s="6">
        <v>3.1140000000000001E-2</v>
      </c>
      <c r="I2154" s="6">
        <v>0.16808999999999999</v>
      </c>
      <c r="J2154" s="6">
        <v>2.3999999999999998E-3</v>
      </c>
      <c r="K2154" s="6">
        <v>1026</v>
      </c>
      <c r="L2154" s="6">
        <v>17</v>
      </c>
      <c r="M2154" s="6">
        <v>1009</v>
      </c>
      <c r="N2154" s="6">
        <v>12</v>
      </c>
      <c r="O2154" s="6">
        <v>1002</v>
      </c>
      <c r="P2154" s="35">
        <v>13</v>
      </c>
      <c r="Q2154" s="31">
        <f t="shared" si="213"/>
        <v>2.3391812865497075</v>
      </c>
      <c r="R2154" s="31">
        <f t="shared" si="214"/>
        <v>4.1104158339716532</v>
      </c>
      <c r="S2154" s="92">
        <f t="shared" si="217"/>
        <v>2.3391812865497075</v>
      </c>
      <c r="T2154" s="32">
        <f t="shared" si="215"/>
        <v>1026</v>
      </c>
      <c r="U2154" s="32">
        <f t="shared" si="216"/>
        <v>17</v>
      </c>
    </row>
    <row r="2155" spans="1:21">
      <c r="A2155" s="6" t="s">
        <v>1994</v>
      </c>
      <c r="B2155" s="6">
        <v>450</v>
      </c>
      <c r="C2155" s="6">
        <v>399</v>
      </c>
      <c r="D2155" s="6">
        <v>1.1299999999999999</v>
      </c>
      <c r="E2155" s="6">
        <v>7.5840000000000005E-2</v>
      </c>
      <c r="F2155" s="6">
        <v>1.4E-3</v>
      </c>
      <c r="G2155" s="6">
        <v>1.55304</v>
      </c>
      <c r="H2155" s="6">
        <v>3.091E-2</v>
      </c>
      <c r="I2155" s="6">
        <v>0.14854000000000001</v>
      </c>
      <c r="J2155" s="6">
        <v>2.1700000000000001E-3</v>
      </c>
      <c r="K2155" s="6">
        <v>1091</v>
      </c>
      <c r="L2155" s="6">
        <v>19</v>
      </c>
      <c r="M2155" s="6">
        <v>952</v>
      </c>
      <c r="N2155" s="6">
        <v>12</v>
      </c>
      <c r="O2155" s="6">
        <v>893</v>
      </c>
      <c r="P2155" s="35">
        <v>12</v>
      </c>
      <c r="Q2155" s="31">
        <f t="shared" si="213"/>
        <v>18.148487626031162</v>
      </c>
      <c r="R2155" s="31">
        <f t="shared" si="214"/>
        <v>3.6009662425675213</v>
      </c>
      <c r="S2155" s="92" t="str">
        <f t="shared" si="217"/>
        <v>X</v>
      </c>
      <c r="T2155" s="32">
        <f t="shared" si="215"/>
        <v>893</v>
      </c>
      <c r="U2155" s="32">
        <f t="shared" si="216"/>
        <v>12</v>
      </c>
    </row>
    <row r="2156" spans="1:21">
      <c r="A2156" s="6" t="s">
        <v>1995</v>
      </c>
      <c r="B2156" s="6">
        <v>949</v>
      </c>
      <c r="C2156" s="6">
        <v>707</v>
      </c>
      <c r="D2156" s="6">
        <v>1.34</v>
      </c>
      <c r="E2156" s="6">
        <v>8.5980000000000001E-2</v>
      </c>
      <c r="F2156" s="6">
        <v>1.2600000000000001E-3</v>
      </c>
      <c r="G2156" s="6">
        <v>2.6758099999999998</v>
      </c>
      <c r="H2156" s="6">
        <v>4.5069999999999999E-2</v>
      </c>
      <c r="I2156" s="6">
        <v>0.22574</v>
      </c>
      <c r="J2156" s="6">
        <v>3.1700000000000001E-3</v>
      </c>
      <c r="K2156" s="6">
        <v>1338</v>
      </c>
      <c r="L2156" s="6">
        <v>15</v>
      </c>
      <c r="M2156" s="6">
        <v>1322</v>
      </c>
      <c r="N2156" s="6">
        <v>12</v>
      </c>
      <c r="O2156" s="6">
        <v>1312</v>
      </c>
      <c r="P2156" s="35">
        <v>17</v>
      </c>
      <c r="Q2156" s="31">
        <f t="shared" si="213"/>
        <v>1.9431988041853532</v>
      </c>
      <c r="R2156" s="31">
        <f t="shared" si="214"/>
        <v>3.3602064675963605</v>
      </c>
      <c r="S2156" s="92">
        <f t="shared" si="217"/>
        <v>1.9431988041853532</v>
      </c>
      <c r="T2156" s="32">
        <f t="shared" si="215"/>
        <v>1338</v>
      </c>
      <c r="U2156" s="32">
        <f t="shared" si="216"/>
        <v>15</v>
      </c>
    </row>
    <row r="2157" spans="1:21">
      <c r="A2157" s="6" t="s">
        <v>1996</v>
      </c>
      <c r="B2157" s="6">
        <v>162</v>
      </c>
      <c r="C2157" s="6">
        <v>73</v>
      </c>
      <c r="D2157" s="6">
        <v>2.21</v>
      </c>
      <c r="E2157" s="6">
        <v>6.1600000000000002E-2</v>
      </c>
      <c r="F2157" s="6">
        <v>3.0300000000000001E-3</v>
      </c>
      <c r="G2157" s="6">
        <v>0.69976000000000005</v>
      </c>
      <c r="H2157" s="6">
        <v>3.3849999999999998E-2</v>
      </c>
      <c r="I2157" s="6">
        <v>8.2400000000000001E-2</v>
      </c>
      <c r="J2157" s="6">
        <v>1.57E-3</v>
      </c>
      <c r="K2157" s="6">
        <v>660</v>
      </c>
      <c r="L2157" s="6">
        <v>71</v>
      </c>
      <c r="M2157" s="6">
        <v>539</v>
      </c>
      <c r="N2157" s="6">
        <v>20</v>
      </c>
      <c r="O2157" s="6">
        <v>510</v>
      </c>
      <c r="P2157" s="35">
        <v>9</v>
      </c>
      <c r="Q2157" s="31">
        <f t="shared" si="213"/>
        <v>22.72727272727273</v>
      </c>
      <c r="R2157" s="31">
        <f t="shared" si="214"/>
        <v>16.84755446265191</v>
      </c>
      <c r="S2157" s="92">
        <f t="shared" si="217"/>
        <v>22.72727272727273</v>
      </c>
      <c r="T2157" s="32">
        <f t="shared" si="215"/>
        <v>510</v>
      </c>
      <c r="U2157" s="32">
        <f t="shared" si="216"/>
        <v>9</v>
      </c>
    </row>
    <row r="2158" spans="1:21">
      <c r="A2158" s="6" t="s">
        <v>1997</v>
      </c>
      <c r="B2158" s="6">
        <v>170</v>
      </c>
      <c r="C2158" s="6">
        <v>160</v>
      </c>
      <c r="D2158" s="6">
        <v>1.06</v>
      </c>
      <c r="E2158" s="6">
        <v>7.288E-2</v>
      </c>
      <c r="F2158" s="6">
        <v>2.2699999999999999E-3</v>
      </c>
      <c r="G2158" s="6">
        <v>1.5018199999999999</v>
      </c>
      <c r="H2158" s="6">
        <v>4.6649999999999997E-2</v>
      </c>
      <c r="I2158" s="6">
        <v>0.14946999999999999</v>
      </c>
      <c r="J2158" s="6">
        <v>2.5699999999999998E-3</v>
      </c>
      <c r="K2158" s="6">
        <v>1011</v>
      </c>
      <c r="L2158" s="6">
        <v>36</v>
      </c>
      <c r="M2158" s="6">
        <v>931</v>
      </c>
      <c r="N2158" s="6">
        <v>19</v>
      </c>
      <c r="O2158" s="6">
        <v>898</v>
      </c>
      <c r="P2158" s="35">
        <v>14</v>
      </c>
      <c r="Q2158" s="31">
        <f t="shared" si="213"/>
        <v>11.177052423343225</v>
      </c>
      <c r="R2158" s="31">
        <f t="shared" si="214"/>
        <v>6.9053909293537208</v>
      </c>
      <c r="S2158" s="92">
        <f t="shared" si="217"/>
        <v>11.177052423343225</v>
      </c>
      <c r="T2158" s="32">
        <f t="shared" si="215"/>
        <v>898</v>
      </c>
      <c r="U2158" s="32">
        <f t="shared" si="216"/>
        <v>14</v>
      </c>
    </row>
    <row r="2159" spans="1:21">
      <c r="A2159" s="6" t="s">
        <v>1998</v>
      </c>
      <c r="B2159" s="6">
        <v>132</v>
      </c>
      <c r="C2159" s="6">
        <v>288</v>
      </c>
      <c r="D2159" s="6">
        <v>0.46</v>
      </c>
      <c r="E2159" s="6">
        <v>6.0479999999999999E-2</v>
      </c>
      <c r="F2159" s="6">
        <v>1.5399999999999999E-3</v>
      </c>
      <c r="G2159" s="6">
        <v>0.81169000000000002</v>
      </c>
      <c r="H2159" s="6">
        <v>2.1250000000000002E-2</v>
      </c>
      <c r="I2159" s="6">
        <v>9.7350000000000006E-2</v>
      </c>
      <c r="J2159" s="6">
        <v>1.5E-3</v>
      </c>
      <c r="K2159" s="6">
        <v>621</v>
      </c>
      <c r="L2159" s="6">
        <v>31</v>
      </c>
      <c r="M2159" s="6">
        <v>603</v>
      </c>
      <c r="N2159" s="6">
        <v>12</v>
      </c>
      <c r="O2159" s="6">
        <v>599</v>
      </c>
      <c r="P2159" s="35">
        <v>9</v>
      </c>
      <c r="Q2159" s="31">
        <f t="shared" si="213"/>
        <v>3.5426731078905038</v>
      </c>
      <c r="R2159" s="31">
        <f t="shared" si="214"/>
        <v>10.056955326089053</v>
      </c>
      <c r="S2159" s="92">
        <f t="shared" si="217"/>
        <v>3.5426731078905038</v>
      </c>
      <c r="T2159" s="32">
        <f t="shared" si="215"/>
        <v>599</v>
      </c>
      <c r="U2159" s="32">
        <f t="shared" si="216"/>
        <v>9</v>
      </c>
    </row>
    <row r="2160" spans="1:21">
      <c r="A2160" s="6" t="s">
        <v>1999</v>
      </c>
      <c r="B2160" s="6">
        <v>816</v>
      </c>
      <c r="C2160" s="6">
        <v>588</v>
      </c>
      <c r="D2160" s="6">
        <v>1.39</v>
      </c>
      <c r="E2160" s="6">
        <v>7.5609999999999997E-2</v>
      </c>
      <c r="F2160" s="6">
        <v>1.1800000000000001E-3</v>
      </c>
      <c r="G2160" s="6">
        <v>1.63019</v>
      </c>
      <c r="H2160" s="6">
        <v>2.8799999999999999E-2</v>
      </c>
      <c r="I2160" s="6">
        <v>0.15640000000000001</v>
      </c>
      <c r="J2160" s="6">
        <v>2.2200000000000002E-3</v>
      </c>
      <c r="K2160" s="6">
        <v>1085</v>
      </c>
      <c r="L2160" s="6">
        <v>16</v>
      </c>
      <c r="M2160" s="6">
        <v>982</v>
      </c>
      <c r="N2160" s="6">
        <v>11</v>
      </c>
      <c r="O2160" s="6">
        <v>937</v>
      </c>
      <c r="P2160" s="35">
        <v>12</v>
      </c>
      <c r="Q2160" s="31">
        <f t="shared" si="213"/>
        <v>13.640552995391708</v>
      </c>
      <c r="R2160" s="31">
        <f t="shared" si="214"/>
        <v>3.3734412318084717</v>
      </c>
      <c r="S2160" s="92" t="str">
        <f t="shared" si="217"/>
        <v>X</v>
      </c>
      <c r="T2160" s="32">
        <f t="shared" si="215"/>
        <v>937</v>
      </c>
      <c r="U2160" s="32">
        <f t="shared" si="216"/>
        <v>12</v>
      </c>
    </row>
    <row r="2161" spans="1:21">
      <c r="A2161" s="6" t="s">
        <v>2000</v>
      </c>
      <c r="B2161" s="6">
        <v>233</v>
      </c>
      <c r="C2161" s="6">
        <v>485</v>
      </c>
      <c r="D2161" s="6">
        <v>0.48</v>
      </c>
      <c r="E2161" s="6">
        <v>6.9919999999999996E-2</v>
      </c>
      <c r="F2161" s="6">
        <v>1.15E-3</v>
      </c>
      <c r="G2161" s="6">
        <v>1.5547899999999999</v>
      </c>
      <c r="H2161" s="6">
        <v>2.8740000000000002E-2</v>
      </c>
      <c r="I2161" s="6">
        <v>0.1613</v>
      </c>
      <c r="J2161" s="6">
        <v>2.3500000000000001E-3</v>
      </c>
      <c r="K2161" s="6">
        <v>926</v>
      </c>
      <c r="L2161" s="6">
        <v>17</v>
      </c>
      <c r="M2161" s="6">
        <v>952</v>
      </c>
      <c r="N2161" s="6">
        <v>11</v>
      </c>
      <c r="O2161" s="6">
        <v>964</v>
      </c>
      <c r="P2161" s="35">
        <v>13</v>
      </c>
      <c r="Q2161" s="31">
        <f t="shared" si="213"/>
        <v>-4.1036717062634898</v>
      </c>
      <c r="R2161" s="31">
        <f t="shared" si="214"/>
        <v>4.7428050082818158</v>
      </c>
      <c r="S2161" s="92">
        <f t="shared" si="217"/>
        <v>-4.1036717062634898</v>
      </c>
      <c r="T2161" s="32">
        <f t="shared" si="215"/>
        <v>964</v>
      </c>
      <c r="U2161" s="32">
        <f t="shared" si="216"/>
        <v>13</v>
      </c>
    </row>
    <row r="2162" spans="1:21">
      <c r="A2162" s="6" t="s">
        <v>2001</v>
      </c>
      <c r="B2162" s="6">
        <v>291</v>
      </c>
      <c r="C2162" s="6">
        <v>457</v>
      </c>
      <c r="D2162" s="6">
        <v>0.64</v>
      </c>
      <c r="E2162" s="6">
        <v>0.15196999999999999</v>
      </c>
      <c r="F2162" s="6">
        <v>2.1199999999999999E-3</v>
      </c>
      <c r="G2162" s="6">
        <v>9.1522299999999994</v>
      </c>
      <c r="H2162" s="6">
        <v>0.15137</v>
      </c>
      <c r="I2162" s="6">
        <v>0.43685000000000002</v>
      </c>
      <c r="J2162" s="6">
        <v>6.28E-3</v>
      </c>
      <c r="K2162" s="6">
        <v>2368</v>
      </c>
      <c r="L2162" s="6">
        <v>13</v>
      </c>
      <c r="M2162" s="6">
        <v>2353</v>
      </c>
      <c r="N2162" s="6">
        <v>15</v>
      </c>
      <c r="O2162" s="6">
        <v>2337</v>
      </c>
      <c r="P2162" s="35">
        <v>28</v>
      </c>
      <c r="Q2162" s="31">
        <f t="shared" si="213"/>
        <v>1.3091216216216228</v>
      </c>
      <c r="R2162" s="31">
        <f t="shared" si="214"/>
        <v>2.6013021726237207</v>
      </c>
      <c r="S2162" s="92">
        <f t="shared" si="217"/>
        <v>1.3091216216216228</v>
      </c>
      <c r="T2162" s="32">
        <f t="shared" si="215"/>
        <v>2368</v>
      </c>
      <c r="U2162" s="32">
        <f t="shared" si="216"/>
        <v>13</v>
      </c>
    </row>
    <row r="2163" spans="1:21">
      <c r="A2163" s="6" t="s">
        <v>2002</v>
      </c>
      <c r="B2163" s="6">
        <v>276</v>
      </c>
      <c r="C2163" s="6">
        <v>306</v>
      </c>
      <c r="D2163" s="6">
        <v>0.9</v>
      </c>
      <c r="E2163" s="6">
        <v>9.9260000000000001E-2</v>
      </c>
      <c r="F2163" s="6">
        <v>1.5200000000000001E-3</v>
      </c>
      <c r="G2163" s="6">
        <v>3.98786</v>
      </c>
      <c r="H2163" s="6">
        <v>7.0099999999999996E-2</v>
      </c>
      <c r="I2163" s="6">
        <v>0.29142000000000001</v>
      </c>
      <c r="J2163" s="6">
        <v>4.2399999999999998E-3</v>
      </c>
      <c r="K2163" s="6">
        <v>1610</v>
      </c>
      <c r="L2163" s="6">
        <v>15</v>
      </c>
      <c r="M2163" s="6">
        <v>1632</v>
      </c>
      <c r="N2163" s="6">
        <v>14</v>
      </c>
      <c r="O2163" s="6">
        <v>1649</v>
      </c>
      <c r="P2163" s="35">
        <v>21</v>
      </c>
      <c r="Q2163" s="31">
        <f t="shared" si="213"/>
        <v>-2.4223602484471973</v>
      </c>
      <c r="R2163" s="31">
        <f t="shared" si="214"/>
        <v>3.23227963022285</v>
      </c>
      <c r="S2163" s="92">
        <f t="shared" si="217"/>
        <v>-2.4223602484471973</v>
      </c>
      <c r="T2163" s="32">
        <f t="shared" si="215"/>
        <v>1610</v>
      </c>
      <c r="U2163" s="32">
        <f t="shared" si="216"/>
        <v>15</v>
      </c>
    </row>
    <row r="2164" spans="1:21">
      <c r="A2164" s="6" t="s">
        <v>2003</v>
      </c>
      <c r="B2164" s="6">
        <v>792</v>
      </c>
      <c r="C2164" s="6">
        <v>806</v>
      </c>
      <c r="D2164" s="6">
        <v>0.98</v>
      </c>
      <c r="E2164" s="6">
        <v>6.5619999999999998E-2</v>
      </c>
      <c r="F2164" s="6">
        <v>1.06E-3</v>
      </c>
      <c r="G2164" s="6">
        <v>1.2157899999999999</v>
      </c>
      <c r="H2164" s="6">
        <v>2.2159999999999999E-2</v>
      </c>
      <c r="I2164" s="6">
        <v>0.13439000000000001</v>
      </c>
      <c r="J2164" s="6">
        <v>1.9499999999999999E-3</v>
      </c>
      <c r="K2164" s="6">
        <v>794</v>
      </c>
      <c r="L2164" s="6">
        <v>18</v>
      </c>
      <c r="M2164" s="6">
        <v>808</v>
      </c>
      <c r="N2164" s="6">
        <v>10</v>
      </c>
      <c r="O2164" s="6">
        <v>813</v>
      </c>
      <c r="P2164" s="35">
        <v>11</v>
      </c>
      <c r="Q2164" s="31">
        <f t="shared" si="213"/>
        <v>-2.3929471032745564</v>
      </c>
      <c r="R2164" s="31">
        <f t="shared" si="214"/>
        <v>5.4064818151546854</v>
      </c>
      <c r="S2164" s="92">
        <f t="shared" si="217"/>
        <v>-2.3929471032745564</v>
      </c>
      <c r="T2164" s="32">
        <f t="shared" si="215"/>
        <v>813</v>
      </c>
      <c r="U2164" s="32">
        <f t="shared" si="216"/>
        <v>11</v>
      </c>
    </row>
    <row r="2165" spans="1:21">
      <c r="A2165" s="6" t="s">
        <v>2004</v>
      </c>
      <c r="B2165" s="6">
        <v>48</v>
      </c>
      <c r="C2165" s="6">
        <v>110</v>
      </c>
      <c r="D2165" s="6">
        <v>0.43</v>
      </c>
      <c r="E2165" s="6">
        <v>7.3880000000000001E-2</v>
      </c>
      <c r="F2165" s="6">
        <v>1.8699999999999999E-3</v>
      </c>
      <c r="G2165" s="6">
        <v>1.7754099999999999</v>
      </c>
      <c r="H2165" s="6">
        <v>4.6240000000000003E-2</v>
      </c>
      <c r="I2165" s="6">
        <v>0.17430000000000001</v>
      </c>
      <c r="J2165" s="6">
        <v>2.8E-3</v>
      </c>
      <c r="K2165" s="6">
        <v>1038</v>
      </c>
      <c r="L2165" s="6">
        <v>28</v>
      </c>
      <c r="M2165" s="6">
        <v>1037</v>
      </c>
      <c r="N2165" s="6">
        <v>17</v>
      </c>
      <c r="O2165" s="6">
        <v>1036</v>
      </c>
      <c r="P2165" s="35">
        <v>15</v>
      </c>
      <c r="Q2165" s="31">
        <f t="shared" si="213"/>
        <v>0.19267822736031004</v>
      </c>
      <c r="R2165" s="31">
        <f t="shared" si="214"/>
        <v>6.1112167284727397</v>
      </c>
      <c r="S2165" s="92">
        <f t="shared" si="217"/>
        <v>0.19267822736031004</v>
      </c>
      <c r="T2165" s="32">
        <f t="shared" si="215"/>
        <v>1038</v>
      </c>
      <c r="U2165" s="32">
        <f t="shared" si="216"/>
        <v>28</v>
      </c>
    </row>
    <row r="2166" spans="1:21">
      <c r="A2166" s="6" t="s">
        <v>2005</v>
      </c>
      <c r="B2166" s="6">
        <v>1657</v>
      </c>
      <c r="C2166" s="6">
        <v>1166</v>
      </c>
      <c r="D2166" s="6">
        <v>1.42</v>
      </c>
      <c r="E2166" s="6">
        <v>7.2870000000000004E-2</v>
      </c>
      <c r="F2166" s="6">
        <v>1.1299999999999999E-3</v>
      </c>
      <c r="G2166" s="6">
        <v>0.95111000000000001</v>
      </c>
      <c r="H2166" s="6">
        <v>1.6920000000000001E-2</v>
      </c>
      <c r="I2166" s="6">
        <v>9.4670000000000004E-2</v>
      </c>
      <c r="J2166" s="6">
        <v>1.3699999999999999E-3</v>
      </c>
      <c r="K2166" s="6">
        <v>1010</v>
      </c>
      <c r="L2166" s="6">
        <v>16</v>
      </c>
      <c r="M2166" s="6">
        <v>679</v>
      </c>
      <c r="N2166" s="6">
        <v>9</v>
      </c>
      <c r="O2166" s="6">
        <v>583</v>
      </c>
      <c r="P2166" s="35">
        <v>8</v>
      </c>
      <c r="Q2166" s="31">
        <f t="shared" si="213"/>
        <v>42.277227722772281</v>
      </c>
      <c r="R2166" s="31">
        <f t="shared" si="214"/>
        <v>2.4195484630679207</v>
      </c>
      <c r="S2166" s="92" t="str">
        <f t="shared" si="217"/>
        <v>X</v>
      </c>
      <c r="T2166" s="32">
        <f t="shared" si="215"/>
        <v>583</v>
      </c>
      <c r="U2166" s="32">
        <f t="shared" si="216"/>
        <v>8</v>
      </c>
    </row>
    <row r="2167" spans="1:21">
      <c r="A2167" s="6" t="s">
        <v>2006</v>
      </c>
      <c r="B2167" s="6">
        <v>228</v>
      </c>
      <c r="C2167" s="6">
        <v>119</v>
      </c>
      <c r="D2167" s="6">
        <v>1.91</v>
      </c>
      <c r="E2167" s="6">
        <v>0.10878</v>
      </c>
      <c r="F2167" s="6">
        <v>1.9300000000000001E-3</v>
      </c>
      <c r="G2167" s="6">
        <v>4.7592800000000004</v>
      </c>
      <c r="H2167" s="6">
        <v>9.2399999999999996E-2</v>
      </c>
      <c r="I2167" s="6">
        <v>0.31735000000000002</v>
      </c>
      <c r="J2167" s="6">
        <v>4.81E-3</v>
      </c>
      <c r="K2167" s="6">
        <v>1779</v>
      </c>
      <c r="L2167" s="6">
        <v>16</v>
      </c>
      <c r="M2167" s="6">
        <v>1778</v>
      </c>
      <c r="N2167" s="6">
        <v>16</v>
      </c>
      <c r="O2167" s="6">
        <v>1777</v>
      </c>
      <c r="P2167" s="35">
        <v>24</v>
      </c>
      <c r="Q2167" s="31">
        <f t="shared" si="213"/>
        <v>0.11242270938729426</v>
      </c>
      <c r="R2167" s="31">
        <f t="shared" si="214"/>
        <v>3.2416454574610816</v>
      </c>
      <c r="S2167" s="92">
        <f t="shared" si="217"/>
        <v>0.11242270938729426</v>
      </c>
      <c r="T2167" s="32">
        <f t="shared" si="215"/>
        <v>1779</v>
      </c>
      <c r="U2167" s="32">
        <f t="shared" si="216"/>
        <v>16</v>
      </c>
    </row>
    <row r="2168" spans="1:21">
      <c r="A2168" s="6" t="s">
        <v>2007</v>
      </c>
      <c r="B2168" s="6">
        <v>366</v>
      </c>
      <c r="C2168" s="6">
        <v>457</v>
      </c>
      <c r="D2168" s="6">
        <v>0.8</v>
      </c>
      <c r="E2168" s="6">
        <v>0.18781999999999999</v>
      </c>
      <c r="F2168" s="6">
        <v>2.6099999999999999E-3</v>
      </c>
      <c r="G2168" s="6">
        <v>13.55752</v>
      </c>
      <c r="H2168" s="6">
        <v>0.2235</v>
      </c>
      <c r="I2168" s="6">
        <v>0.52361000000000002</v>
      </c>
      <c r="J2168" s="6">
        <v>7.5399999999999998E-3</v>
      </c>
      <c r="K2168" s="6">
        <v>2723</v>
      </c>
      <c r="L2168" s="6">
        <v>12</v>
      </c>
      <c r="M2168" s="6">
        <v>2719</v>
      </c>
      <c r="N2168" s="6">
        <v>16</v>
      </c>
      <c r="O2168" s="6">
        <v>2714</v>
      </c>
      <c r="P2168" s="35">
        <v>32</v>
      </c>
      <c r="Q2168" s="31">
        <f t="shared" si="213"/>
        <v>0.33051781123760726</v>
      </c>
      <c r="R2168" s="31">
        <f t="shared" si="214"/>
        <v>2.5091523217322584</v>
      </c>
      <c r="S2168" s="92">
        <f t="shared" si="217"/>
        <v>0.33051781123760726</v>
      </c>
      <c r="T2168" s="32">
        <f t="shared" si="215"/>
        <v>2723</v>
      </c>
      <c r="U2168" s="32">
        <f t="shared" si="216"/>
        <v>12</v>
      </c>
    </row>
    <row r="2169" spans="1:21">
      <c r="A2169" s="6" t="s">
        <v>2008</v>
      </c>
      <c r="B2169" s="6">
        <v>1646</v>
      </c>
      <c r="C2169" s="6">
        <v>596</v>
      </c>
      <c r="D2169" s="6">
        <v>2.76</v>
      </c>
      <c r="E2169" s="6">
        <v>6.071E-2</v>
      </c>
      <c r="F2169" s="6">
        <v>1.1299999999999999E-3</v>
      </c>
      <c r="G2169" s="6">
        <v>0.75944</v>
      </c>
      <c r="H2169" s="6">
        <v>1.54E-2</v>
      </c>
      <c r="I2169" s="6">
        <v>9.0740000000000001E-2</v>
      </c>
      <c r="J2169" s="6">
        <v>1.34E-3</v>
      </c>
      <c r="K2169" s="6">
        <v>629</v>
      </c>
      <c r="L2169" s="6">
        <v>21</v>
      </c>
      <c r="M2169" s="6">
        <v>574</v>
      </c>
      <c r="N2169" s="6">
        <v>9</v>
      </c>
      <c r="O2169" s="6">
        <v>560</v>
      </c>
      <c r="P2169" s="35">
        <v>8</v>
      </c>
      <c r="Q2169" s="31">
        <f t="shared" si="213"/>
        <v>10.9697933227345</v>
      </c>
      <c r="R2169" s="31">
        <f t="shared" si="214"/>
        <v>6.4661395441626146</v>
      </c>
      <c r="S2169" s="92">
        <f t="shared" si="217"/>
        <v>10.9697933227345</v>
      </c>
      <c r="T2169" s="32">
        <f t="shared" si="215"/>
        <v>560</v>
      </c>
      <c r="U2169" s="32">
        <f t="shared" si="216"/>
        <v>8</v>
      </c>
    </row>
    <row r="2170" spans="1:21">
      <c r="A2170" s="6" t="s">
        <v>2009</v>
      </c>
      <c r="B2170" s="6">
        <v>227</v>
      </c>
      <c r="C2170" s="6">
        <v>409</v>
      </c>
      <c r="D2170" s="6">
        <v>0.55000000000000004</v>
      </c>
      <c r="E2170" s="6">
        <v>6.8709999999999993E-2</v>
      </c>
      <c r="F2170" s="6">
        <v>1.2199999999999999E-3</v>
      </c>
      <c r="G2170" s="6">
        <v>1.4805999999999999</v>
      </c>
      <c r="H2170" s="6">
        <v>2.8930000000000001E-2</v>
      </c>
      <c r="I2170" s="6">
        <v>0.15629999999999999</v>
      </c>
      <c r="J2170" s="6">
        <v>2.31E-3</v>
      </c>
      <c r="K2170" s="6">
        <v>890</v>
      </c>
      <c r="L2170" s="6">
        <v>19</v>
      </c>
      <c r="M2170" s="6">
        <v>922</v>
      </c>
      <c r="N2170" s="6">
        <v>12</v>
      </c>
      <c r="O2170" s="6">
        <v>936</v>
      </c>
      <c r="P2170" s="35">
        <v>13</v>
      </c>
      <c r="Q2170" s="31">
        <f t="shared" si="213"/>
        <v>-5.1685393258426915</v>
      </c>
      <c r="R2170" s="31">
        <f t="shared" si="214"/>
        <v>5.3569999445967262</v>
      </c>
      <c r="S2170" s="92">
        <f t="shared" si="217"/>
        <v>-5.1685393258426915</v>
      </c>
      <c r="T2170" s="32">
        <f t="shared" si="215"/>
        <v>936</v>
      </c>
      <c r="U2170" s="32">
        <f t="shared" si="216"/>
        <v>13</v>
      </c>
    </row>
    <row r="2171" spans="1:21">
      <c r="A2171" s="6" t="s">
        <v>2010</v>
      </c>
      <c r="B2171" s="6">
        <v>341</v>
      </c>
      <c r="C2171" s="6">
        <v>304</v>
      </c>
      <c r="D2171" s="6">
        <v>1.1200000000000001</v>
      </c>
      <c r="E2171" s="6">
        <v>8.863E-2</v>
      </c>
      <c r="F2171" s="6">
        <v>1.5299999999999999E-3</v>
      </c>
      <c r="G2171" s="6">
        <v>3.1574499999999999</v>
      </c>
      <c r="H2171" s="6">
        <v>6.089E-2</v>
      </c>
      <c r="I2171" s="6">
        <v>0.25841999999999998</v>
      </c>
      <c r="J2171" s="6">
        <v>3.9300000000000003E-3</v>
      </c>
      <c r="K2171" s="6">
        <v>1396</v>
      </c>
      <c r="L2171" s="6">
        <v>17</v>
      </c>
      <c r="M2171" s="6">
        <v>1447</v>
      </c>
      <c r="N2171" s="6">
        <v>15</v>
      </c>
      <c r="O2171" s="6">
        <v>1482</v>
      </c>
      <c r="P2171" s="35">
        <v>20</v>
      </c>
      <c r="Q2171" s="31">
        <f t="shared" si="213"/>
        <v>-6.1604584527220618</v>
      </c>
      <c r="R2171" s="31">
        <f t="shared" si="214"/>
        <v>3.8594410153737893</v>
      </c>
      <c r="S2171" s="92">
        <f t="shared" si="217"/>
        <v>-6.1604584527220618</v>
      </c>
      <c r="T2171" s="32">
        <f t="shared" si="215"/>
        <v>1396</v>
      </c>
      <c r="U2171" s="32">
        <f t="shared" si="216"/>
        <v>17</v>
      </c>
    </row>
    <row r="2172" spans="1:21">
      <c r="A2172" s="6" t="s">
        <v>2011</v>
      </c>
      <c r="B2172" s="6">
        <v>379</v>
      </c>
      <c r="C2172" s="6">
        <v>292</v>
      </c>
      <c r="D2172" s="6">
        <v>1.3</v>
      </c>
      <c r="E2172" s="6">
        <v>0.16283</v>
      </c>
      <c r="F2172" s="6">
        <v>2.3400000000000001E-3</v>
      </c>
      <c r="G2172" s="6">
        <v>10.790419999999999</v>
      </c>
      <c r="H2172" s="6">
        <v>0.1832</v>
      </c>
      <c r="I2172" s="6">
        <v>0.48068</v>
      </c>
      <c r="J2172" s="6">
        <v>7.1199999999999996E-3</v>
      </c>
      <c r="K2172" s="6">
        <v>2485</v>
      </c>
      <c r="L2172" s="6">
        <v>13</v>
      </c>
      <c r="M2172" s="6">
        <v>2505</v>
      </c>
      <c r="N2172" s="6">
        <v>16</v>
      </c>
      <c r="O2172" s="6">
        <v>2530</v>
      </c>
      <c r="P2172" s="35">
        <v>31</v>
      </c>
      <c r="Q2172" s="31">
        <f t="shared" si="213"/>
        <v>-1.810865191146882</v>
      </c>
      <c r="R2172" s="31">
        <f t="shared" si="214"/>
        <v>2.7128540875710021</v>
      </c>
      <c r="S2172" s="92">
        <f t="shared" si="217"/>
        <v>-1.810865191146882</v>
      </c>
      <c r="T2172" s="32">
        <f t="shared" si="215"/>
        <v>2485</v>
      </c>
      <c r="U2172" s="32">
        <f t="shared" si="216"/>
        <v>13</v>
      </c>
    </row>
    <row r="2173" spans="1:21">
      <c r="A2173" s="6" t="s">
        <v>2012</v>
      </c>
      <c r="B2173" s="6">
        <v>357</v>
      </c>
      <c r="C2173" s="6">
        <v>515</v>
      </c>
      <c r="D2173" s="6">
        <v>0.69</v>
      </c>
      <c r="E2173" s="6">
        <v>6.9180000000000005E-2</v>
      </c>
      <c r="F2173" s="6">
        <v>1.1100000000000001E-3</v>
      </c>
      <c r="G2173" s="6">
        <v>1.5602799999999999</v>
      </c>
      <c r="H2173" s="6">
        <v>2.8639999999999999E-2</v>
      </c>
      <c r="I2173" s="6">
        <v>0.16359000000000001</v>
      </c>
      <c r="J2173" s="6">
        <v>2.4299999999999999E-3</v>
      </c>
      <c r="K2173" s="6">
        <v>904</v>
      </c>
      <c r="L2173" s="6">
        <v>17</v>
      </c>
      <c r="M2173" s="6">
        <v>955</v>
      </c>
      <c r="N2173" s="6">
        <v>11</v>
      </c>
      <c r="O2173" s="6">
        <v>977</v>
      </c>
      <c r="P2173" s="35">
        <v>13</v>
      </c>
      <c r="Q2173" s="31">
        <f t="shared" si="213"/>
        <v>-8.0752212389380453</v>
      </c>
      <c r="R2173" s="31">
        <f t="shared" si="214"/>
        <v>4.979396643801083</v>
      </c>
      <c r="S2173" s="92">
        <f t="shared" si="217"/>
        <v>-8.0752212389380453</v>
      </c>
      <c r="T2173" s="32">
        <f t="shared" si="215"/>
        <v>977</v>
      </c>
      <c r="U2173" s="32">
        <f t="shared" si="216"/>
        <v>13</v>
      </c>
    </row>
    <row r="2174" spans="1:21">
      <c r="A2174" s="6" t="s">
        <v>2013</v>
      </c>
      <c r="B2174" s="6">
        <v>418</v>
      </c>
      <c r="C2174" s="6">
        <v>432</v>
      </c>
      <c r="D2174" s="6">
        <v>0.97</v>
      </c>
      <c r="E2174" s="6">
        <v>7.1730000000000002E-2</v>
      </c>
      <c r="F2174" s="6">
        <v>1.17E-3</v>
      </c>
      <c r="G2174" s="6">
        <v>1.7484599999999999</v>
      </c>
      <c r="H2174" s="6">
        <v>3.245E-2</v>
      </c>
      <c r="I2174" s="6">
        <v>0.17682</v>
      </c>
      <c r="J2174" s="6">
        <v>2.63E-3</v>
      </c>
      <c r="K2174" s="6">
        <v>978</v>
      </c>
      <c r="L2174" s="6">
        <v>17</v>
      </c>
      <c r="M2174" s="6">
        <v>1027</v>
      </c>
      <c r="N2174" s="6">
        <v>12</v>
      </c>
      <c r="O2174" s="6">
        <v>1050</v>
      </c>
      <c r="P2174" s="35">
        <v>14</v>
      </c>
      <c r="Q2174" s="31">
        <f t="shared" si="213"/>
        <v>-7.361963190184051</v>
      </c>
      <c r="R2174" s="31">
        <f t="shared" si="214"/>
        <v>4.704003188911595</v>
      </c>
      <c r="S2174" s="92">
        <f t="shared" si="217"/>
        <v>-7.361963190184051</v>
      </c>
      <c r="T2174" s="32">
        <f t="shared" si="215"/>
        <v>978</v>
      </c>
      <c r="U2174" s="32">
        <f t="shared" si="216"/>
        <v>14</v>
      </c>
    </row>
    <row r="2175" spans="1:21">
      <c r="A2175" s="6" t="s">
        <v>2014</v>
      </c>
      <c r="B2175" s="6">
        <v>182</v>
      </c>
      <c r="C2175" s="6">
        <v>234</v>
      </c>
      <c r="D2175" s="6">
        <v>0.78</v>
      </c>
      <c r="E2175" s="6">
        <v>0.18658</v>
      </c>
      <c r="F2175" s="6">
        <v>2.7000000000000001E-3</v>
      </c>
      <c r="G2175" s="6">
        <v>13.53511</v>
      </c>
      <c r="H2175" s="6">
        <v>0.23080999999999999</v>
      </c>
      <c r="I2175" s="6">
        <v>0.5262</v>
      </c>
      <c r="J2175" s="6">
        <v>7.8499999999999993E-3</v>
      </c>
      <c r="K2175" s="6">
        <v>2712</v>
      </c>
      <c r="L2175" s="6">
        <v>13</v>
      </c>
      <c r="M2175" s="6">
        <v>2718</v>
      </c>
      <c r="N2175" s="6">
        <v>16</v>
      </c>
      <c r="O2175" s="6">
        <v>2725</v>
      </c>
      <c r="P2175" s="35">
        <v>33</v>
      </c>
      <c r="Q2175" s="31">
        <f t="shared" ref="Q2175:Q2195" si="218">(1-O2175/K2175)*100</f>
        <v>-0.47935103244838295</v>
      </c>
      <c r="R2175" s="31">
        <f t="shared" ref="R2175:R2195" si="219">SQRT((2*P2175)^2*(-1/K2175)^2+(2*L2175)^2*(O2175/K2175^2)^2)*100</f>
        <v>2.6173438987838837</v>
      </c>
      <c r="S2175" s="92">
        <f t="shared" si="217"/>
        <v>-0.47935103244838295</v>
      </c>
      <c r="T2175" s="32">
        <f t="shared" ref="T2175:T2195" si="220">IF(O2175&lt;=1000,O2175,K2175)</f>
        <v>2712</v>
      </c>
      <c r="U2175" s="32">
        <f t="shared" ref="U2175:U2195" si="221">IF(T2175&lt;=1000,P2175,L2175)</f>
        <v>13</v>
      </c>
    </row>
    <row r="2176" spans="1:21">
      <c r="A2176" s="6" t="s">
        <v>2015</v>
      </c>
      <c r="B2176" s="6">
        <v>245</v>
      </c>
      <c r="C2176" s="6">
        <v>253</v>
      </c>
      <c r="D2176" s="6">
        <v>0.97</v>
      </c>
      <c r="E2176" s="6">
        <v>7.1889999999999996E-2</v>
      </c>
      <c r="F2176" s="6">
        <v>1.33E-3</v>
      </c>
      <c r="G2176" s="6">
        <v>1.78003</v>
      </c>
      <c r="H2176" s="6">
        <v>3.6060000000000002E-2</v>
      </c>
      <c r="I2176" s="6">
        <v>0.17959</v>
      </c>
      <c r="J2176" s="6">
        <v>2.7299999999999998E-3</v>
      </c>
      <c r="K2176" s="6">
        <v>983</v>
      </c>
      <c r="L2176" s="6">
        <v>19</v>
      </c>
      <c r="M2176" s="6">
        <v>1038</v>
      </c>
      <c r="N2176" s="6">
        <v>13</v>
      </c>
      <c r="O2176" s="6">
        <v>1065</v>
      </c>
      <c r="P2176" s="35">
        <v>15</v>
      </c>
      <c r="Q2176" s="31">
        <f t="shared" si="218"/>
        <v>-8.3418107833163724</v>
      </c>
      <c r="R2176" s="31">
        <f t="shared" si="219"/>
        <v>5.1821715985815935</v>
      </c>
      <c r="S2176" s="92">
        <f t="shared" si="217"/>
        <v>-8.3418107833163724</v>
      </c>
      <c r="T2176" s="32">
        <f t="shared" si="220"/>
        <v>983</v>
      </c>
      <c r="U2176" s="32">
        <f t="shared" si="221"/>
        <v>15</v>
      </c>
    </row>
    <row r="2177" spans="1:21">
      <c r="A2177" s="6" t="s">
        <v>2016</v>
      </c>
      <c r="B2177" s="6">
        <v>163</v>
      </c>
      <c r="C2177" s="6">
        <v>796</v>
      </c>
      <c r="D2177" s="6">
        <v>0.2</v>
      </c>
      <c r="E2177" s="6">
        <v>7.1010000000000004E-2</v>
      </c>
      <c r="F2177" s="6">
        <v>1.07E-3</v>
      </c>
      <c r="G2177" s="6">
        <v>1.7033499999999999</v>
      </c>
      <c r="H2177" s="6">
        <v>2.988E-2</v>
      </c>
      <c r="I2177" s="6">
        <v>0.17399000000000001</v>
      </c>
      <c r="J2177" s="6">
        <v>2.5600000000000002E-3</v>
      </c>
      <c r="K2177" s="6">
        <v>958</v>
      </c>
      <c r="L2177" s="6">
        <v>16</v>
      </c>
      <c r="M2177" s="6">
        <v>1010</v>
      </c>
      <c r="N2177" s="6">
        <v>11</v>
      </c>
      <c r="O2177" s="6">
        <v>1034</v>
      </c>
      <c r="P2177" s="35">
        <v>14</v>
      </c>
      <c r="Q2177" s="31">
        <f t="shared" si="218"/>
        <v>-7.9331941544885209</v>
      </c>
      <c r="R2177" s="31">
        <f t="shared" si="219"/>
        <v>4.6411824898174148</v>
      </c>
      <c r="S2177" s="92">
        <f t="shared" si="217"/>
        <v>-7.9331941544885209</v>
      </c>
      <c r="T2177" s="32">
        <f t="shared" si="220"/>
        <v>958</v>
      </c>
      <c r="U2177" s="32">
        <f t="shared" si="221"/>
        <v>14</v>
      </c>
    </row>
    <row r="2178" spans="1:21">
      <c r="A2178" s="6" t="s">
        <v>2017</v>
      </c>
      <c r="B2178" s="6">
        <v>354</v>
      </c>
      <c r="C2178" s="6">
        <v>258</v>
      </c>
      <c r="D2178" s="6">
        <v>1.37</v>
      </c>
      <c r="E2178" s="6">
        <v>7.6730000000000007E-2</v>
      </c>
      <c r="F2178" s="6">
        <v>1.3600000000000001E-3</v>
      </c>
      <c r="G2178" s="6">
        <v>2.0867599999999999</v>
      </c>
      <c r="H2178" s="6">
        <v>4.1090000000000002E-2</v>
      </c>
      <c r="I2178" s="6">
        <v>0.19728000000000001</v>
      </c>
      <c r="J2178" s="6">
        <v>2.99E-3</v>
      </c>
      <c r="K2178" s="6">
        <v>1114</v>
      </c>
      <c r="L2178" s="6">
        <v>18</v>
      </c>
      <c r="M2178" s="6">
        <v>1144</v>
      </c>
      <c r="N2178" s="6">
        <v>14</v>
      </c>
      <c r="O2178" s="6">
        <v>1161</v>
      </c>
      <c r="P2178" s="35">
        <v>16</v>
      </c>
      <c r="Q2178" s="31">
        <f t="shared" si="218"/>
        <v>-4.2190305206463163</v>
      </c>
      <c r="R2178" s="31">
        <f t="shared" si="219"/>
        <v>4.4265625740972645</v>
      </c>
      <c r="S2178" s="92">
        <f t="shared" si="217"/>
        <v>-4.2190305206463163</v>
      </c>
      <c r="T2178" s="32">
        <f t="shared" si="220"/>
        <v>1114</v>
      </c>
      <c r="U2178" s="32">
        <f t="shared" si="221"/>
        <v>18</v>
      </c>
    </row>
    <row r="2179" spans="1:21">
      <c r="A2179" s="6" t="s">
        <v>2018</v>
      </c>
      <c r="B2179" s="6">
        <v>199</v>
      </c>
      <c r="C2179" s="6">
        <v>380</v>
      </c>
      <c r="D2179" s="6">
        <v>0.52</v>
      </c>
      <c r="E2179" s="6">
        <v>7.4039999999999995E-2</v>
      </c>
      <c r="F2179" s="6">
        <v>1.2099999999999999E-3</v>
      </c>
      <c r="G2179" s="6">
        <v>2.0140899999999999</v>
      </c>
      <c r="H2179" s="6">
        <v>3.73E-2</v>
      </c>
      <c r="I2179" s="6">
        <v>0.19732</v>
      </c>
      <c r="J2179" s="6">
        <v>2.9399999999999999E-3</v>
      </c>
      <c r="K2179" s="6">
        <v>1043</v>
      </c>
      <c r="L2179" s="6">
        <v>17</v>
      </c>
      <c r="M2179" s="6">
        <v>1120</v>
      </c>
      <c r="N2179" s="6">
        <v>13</v>
      </c>
      <c r="O2179" s="6">
        <v>1161</v>
      </c>
      <c r="P2179" s="35">
        <v>16</v>
      </c>
      <c r="Q2179" s="31">
        <f t="shared" si="218"/>
        <v>-11.313518696069025</v>
      </c>
      <c r="R2179" s="31">
        <f t="shared" si="219"/>
        <v>4.7518435025918935</v>
      </c>
      <c r="S2179" s="92" t="str">
        <f t="shared" si="217"/>
        <v>X</v>
      </c>
      <c r="T2179" s="32">
        <f t="shared" si="220"/>
        <v>1043</v>
      </c>
      <c r="U2179" s="32">
        <f t="shared" si="221"/>
        <v>17</v>
      </c>
    </row>
    <row r="2180" spans="1:21">
      <c r="A2180" s="6" t="s">
        <v>2019</v>
      </c>
      <c r="B2180" s="6">
        <v>414</v>
      </c>
      <c r="C2180" s="6">
        <v>1256</v>
      </c>
      <c r="D2180" s="6">
        <v>0.33</v>
      </c>
      <c r="E2180" s="6">
        <v>0.15692</v>
      </c>
      <c r="F2180" s="6">
        <v>2.0999999999999999E-3</v>
      </c>
      <c r="G2180" s="6">
        <v>10.285170000000001</v>
      </c>
      <c r="H2180" s="6">
        <v>0.16789000000000001</v>
      </c>
      <c r="I2180" s="6">
        <v>0.47542000000000001</v>
      </c>
      <c r="J2180" s="6">
        <v>6.8999999999999999E-3</v>
      </c>
      <c r="K2180" s="6">
        <v>2423</v>
      </c>
      <c r="L2180" s="6">
        <v>12</v>
      </c>
      <c r="M2180" s="6">
        <v>2461</v>
      </c>
      <c r="N2180" s="6">
        <v>15</v>
      </c>
      <c r="O2180" s="6">
        <v>2507</v>
      </c>
      <c r="P2180" s="35">
        <v>30</v>
      </c>
      <c r="Q2180" s="31">
        <f t="shared" si="218"/>
        <v>-3.4667767230705637</v>
      </c>
      <c r="R2180" s="31">
        <f t="shared" si="219"/>
        <v>2.6799661531642829</v>
      </c>
      <c r="S2180" s="92">
        <f t="shared" ref="S2180:S2243" si="222">IF(OR(Q2180-R2180&gt;10,Q2180+R2180&lt;-5),"X",Q2180)</f>
        <v>-3.4667767230705637</v>
      </c>
      <c r="T2180" s="32">
        <f t="shared" si="220"/>
        <v>2423</v>
      </c>
      <c r="U2180" s="32">
        <f t="shared" si="221"/>
        <v>12</v>
      </c>
    </row>
    <row r="2181" spans="1:21">
      <c r="A2181" s="6" t="s">
        <v>2020</v>
      </c>
      <c r="B2181" s="6">
        <v>352</v>
      </c>
      <c r="C2181" s="6">
        <v>351</v>
      </c>
      <c r="D2181" s="6">
        <v>1</v>
      </c>
      <c r="E2181" s="6">
        <v>7.1239999999999998E-2</v>
      </c>
      <c r="F2181" s="6">
        <v>1.25E-3</v>
      </c>
      <c r="G2181" s="6">
        <v>1.6719200000000001</v>
      </c>
      <c r="H2181" s="6">
        <v>3.2590000000000001E-2</v>
      </c>
      <c r="I2181" s="6">
        <v>0.17022999999999999</v>
      </c>
      <c r="J2181" s="6">
        <v>2.5600000000000002E-3</v>
      </c>
      <c r="K2181" s="6">
        <v>964</v>
      </c>
      <c r="L2181" s="6">
        <v>19</v>
      </c>
      <c r="M2181" s="6">
        <v>998</v>
      </c>
      <c r="N2181" s="6">
        <v>12</v>
      </c>
      <c r="O2181" s="6">
        <v>1013</v>
      </c>
      <c r="P2181" s="35">
        <v>14</v>
      </c>
      <c r="Q2181" s="31">
        <f t="shared" si="218"/>
        <v>-5.0829875518672241</v>
      </c>
      <c r="R2181" s="31">
        <f t="shared" si="219"/>
        <v>5.0591441674461723</v>
      </c>
      <c r="S2181" s="92">
        <f t="shared" si="222"/>
        <v>-5.0829875518672241</v>
      </c>
      <c r="T2181" s="32">
        <f t="shared" si="220"/>
        <v>964</v>
      </c>
      <c r="U2181" s="32">
        <f t="shared" si="221"/>
        <v>14</v>
      </c>
    </row>
    <row r="2182" spans="1:21">
      <c r="A2182" s="6" t="s">
        <v>2021</v>
      </c>
      <c r="B2182" s="6">
        <v>102</v>
      </c>
      <c r="C2182" s="6">
        <v>111</v>
      </c>
      <c r="D2182" s="6">
        <v>0.92</v>
      </c>
      <c r="E2182" s="6">
        <v>0.19394</v>
      </c>
      <c r="F2182" s="6">
        <v>3.1700000000000001E-3</v>
      </c>
      <c r="G2182" s="6">
        <v>13.97932</v>
      </c>
      <c r="H2182" s="6">
        <v>0.25718000000000002</v>
      </c>
      <c r="I2182" s="6">
        <v>0.52283000000000002</v>
      </c>
      <c r="J2182" s="6">
        <v>8.1899999999999994E-3</v>
      </c>
      <c r="K2182" s="6">
        <v>2776</v>
      </c>
      <c r="L2182" s="6">
        <v>14</v>
      </c>
      <c r="M2182" s="6">
        <v>2748</v>
      </c>
      <c r="N2182" s="6">
        <v>17</v>
      </c>
      <c r="O2182" s="6">
        <v>2711</v>
      </c>
      <c r="P2182" s="35">
        <v>35</v>
      </c>
      <c r="Q2182" s="31">
        <f t="shared" si="218"/>
        <v>2.3414985590778148</v>
      </c>
      <c r="R2182" s="31">
        <f t="shared" si="219"/>
        <v>2.7071787352303796</v>
      </c>
      <c r="S2182" s="92">
        <f t="shared" si="222"/>
        <v>2.3414985590778148</v>
      </c>
      <c r="T2182" s="32">
        <f t="shared" si="220"/>
        <v>2776</v>
      </c>
      <c r="U2182" s="32">
        <f t="shared" si="221"/>
        <v>14</v>
      </c>
    </row>
    <row r="2183" spans="1:21">
      <c r="A2183" s="6" t="s">
        <v>2022</v>
      </c>
      <c r="B2183" s="6">
        <v>209</v>
      </c>
      <c r="C2183" s="6">
        <v>800</v>
      </c>
      <c r="D2183" s="6">
        <v>0.26</v>
      </c>
      <c r="E2183" s="6">
        <v>7.9920000000000005E-2</v>
      </c>
      <c r="F2183" s="6">
        <v>1.2199999999999999E-3</v>
      </c>
      <c r="G2183" s="6">
        <v>2.1342500000000002</v>
      </c>
      <c r="H2183" s="6">
        <v>3.7350000000000001E-2</v>
      </c>
      <c r="I2183" s="6">
        <v>0.19372</v>
      </c>
      <c r="J2183" s="6">
        <v>2.82E-3</v>
      </c>
      <c r="K2183" s="6">
        <v>1195</v>
      </c>
      <c r="L2183" s="6">
        <v>16</v>
      </c>
      <c r="M2183" s="6">
        <v>1160</v>
      </c>
      <c r="N2183" s="6">
        <v>12</v>
      </c>
      <c r="O2183" s="6">
        <v>1141</v>
      </c>
      <c r="P2183" s="35">
        <v>15</v>
      </c>
      <c r="Q2183" s="31">
        <f t="shared" si="218"/>
        <v>4.5188284518828503</v>
      </c>
      <c r="R2183" s="31">
        <f t="shared" si="219"/>
        <v>3.5832567406833555</v>
      </c>
      <c r="S2183" s="92">
        <f t="shared" si="222"/>
        <v>4.5188284518828503</v>
      </c>
      <c r="T2183" s="32">
        <f t="shared" si="220"/>
        <v>1195</v>
      </c>
      <c r="U2183" s="32">
        <f t="shared" si="221"/>
        <v>16</v>
      </c>
    </row>
    <row r="2184" spans="1:21">
      <c r="A2184" s="6" t="s">
        <v>2023</v>
      </c>
      <c r="B2184" s="6">
        <v>144</v>
      </c>
      <c r="C2184" s="6">
        <v>187</v>
      </c>
      <c r="D2184" s="6">
        <v>0.77</v>
      </c>
      <c r="E2184" s="6">
        <v>9.1120000000000007E-2</v>
      </c>
      <c r="F2184" s="6">
        <v>6.7200000000000003E-3</v>
      </c>
      <c r="G2184" s="6">
        <v>3.3339099999999999</v>
      </c>
      <c r="H2184" s="6">
        <v>0.23849999999999999</v>
      </c>
      <c r="I2184" s="6">
        <v>0.26535999999999998</v>
      </c>
      <c r="J2184" s="6">
        <v>4.7800000000000004E-3</v>
      </c>
      <c r="K2184" s="6">
        <v>1449</v>
      </c>
      <c r="L2184" s="6">
        <v>145</v>
      </c>
      <c r="M2184" s="6">
        <v>1489</v>
      </c>
      <c r="N2184" s="6">
        <v>56</v>
      </c>
      <c r="O2184" s="6">
        <v>1517</v>
      </c>
      <c r="P2184" s="35">
        <v>24</v>
      </c>
      <c r="Q2184" s="31">
        <f t="shared" si="218"/>
        <v>-4.6928916494133777</v>
      </c>
      <c r="R2184" s="31">
        <f t="shared" si="219"/>
        <v>21.21327237866717</v>
      </c>
      <c r="S2184" s="92">
        <f t="shared" si="222"/>
        <v>-4.6928916494133777</v>
      </c>
      <c r="T2184" s="32">
        <f t="shared" si="220"/>
        <v>1449</v>
      </c>
      <c r="U2184" s="32">
        <f t="shared" si="221"/>
        <v>145</v>
      </c>
    </row>
    <row r="2185" spans="1:21">
      <c r="A2185" s="6" t="s">
        <v>2024</v>
      </c>
      <c r="B2185" s="6">
        <v>428</v>
      </c>
      <c r="C2185" s="6">
        <v>836</v>
      </c>
      <c r="D2185" s="6">
        <v>0.51</v>
      </c>
      <c r="E2185" s="6">
        <v>0.22733</v>
      </c>
      <c r="F2185" s="6">
        <v>3.14E-3</v>
      </c>
      <c r="G2185" s="6">
        <v>9.3833000000000002</v>
      </c>
      <c r="H2185" s="6">
        <v>0.15346000000000001</v>
      </c>
      <c r="I2185" s="6">
        <v>0.29941000000000001</v>
      </c>
      <c r="J2185" s="6">
        <v>4.3200000000000001E-3</v>
      </c>
      <c r="K2185" s="6">
        <v>3033</v>
      </c>
      <c r="L2185" s="6">
        <v>12</v>
      </c>
      <c r="M2185" s="6">
        <v>2376</v>
      </c>
      <c r="N2185" s="6">
        <v>15</v>
      </c>
      <c r="O2185" s="6">
        <v>1688</v>
      </c>
      <c r="P2185" s="35">
        <v>21</v>
      </c>
      <c r="Q2185" s="31">
        <f t="shared" si="218"/>
        <v>44.345532476096274</v>
      </c>
      <c r="R2185" s="31">
        <f t="shared" si="219"/>
        <v>1.4531090124543</v>
      </c>
      <c r="S2185" s="92" t="str">
        <f t="shared" si="222"/>
        <v>X</v>
      </c>
      <c r="T2185" s="32">
        <f t="shared" si="220"/>
        <v>3033</v>
      </c>
      <c r="U2185" s="32">
        <f t="shared" si="221"/>
        <v>12</v>
      </c>
    </row>
    <row r="2186" spans="1:21">
      <c r="A2186" s="6" t="s">
        <v>2025</v>
      </c>
      <c r="B2186" s="6">
        <v>449</v>
      </c>
      <c r="C2186" s="6">
        <v>475</v>
      </c>
      <c r="D2186" s="6">
        <v>0.94</v>
      </c>
      <c r="E2186" s="6">
        <v>0.15883</v>
      </c>
      <c r="F2186" s="6">
        <v>2.2799999999999999E-3</v>
      </c>
      <c r="G2186" s="6">
        <v>10.12269</v>
      </c>
      <c r="H2186" s="6">
        <v>0.16969000000000001</v>
      </c>
      <c r="I2186" s="6">
        <v>0.46231</v>
      </c>
      <c r="J2186" s="6">
        <v>6.7400000000000003E-3</v>
      </c>
      <c r="K2186" s="6">
        <v>2443</v>
      </c>
      <c r="L2186" s="6">
        <v>13</v>
      </c>
      <c r="M2186" s="6">
        <v>2446</v>
      </c>
      <c r="N2186" s="6">
        <v>15</v>
      </c>
      <c r="O2186" s="6">
        <v>2450</v>
      </c>
      <c r="P2186" s="35">
        <v>30</v>
      </c>
      <c r="Q2186" s="31">
        <f t="shared" si="218"/>
        <v>-0.28653295128939771</v>
      </c>
      <c r="R2186" s="31">
        <f t="shared" si="219"/>
        <v>2.6778873431690884</v>
      </c>
      <c r="S2186" s="92">
        <f t="shared" si="222"/>
        <v>-0.28653295128939771</v>
      </c>
      <c r="T2186" s="32">
        <f t="shared" si="220"/>
        <v>2443</v>
      </c>
      <c r="U2186" s="32">
        <f t="shared" si="221"/>
        <v>13</v>
      </c>
    </row>
    <row r="2187" spans="1:21">
      <c r="A2187" s="6" t="s">
        <v>2026</v>
      </c>
      <c r="B2187" s="6">
        <v>235</v>
      </c>
      <c r="C2187" s="6">
        <v>343</v>
      </c>
      <c r="D2187" s="6">
        <v>0.68</v>
      </c>
      <c r="E2187" s="6">
        <v>0.14881</v>
      </c>
      <c r="F2187" s="6">
        <v>2.2000000000000001E-3</v>
      </c>
      <c r="G2187" s="6">
        <v>8.8996899999999997</v>
      </c>
      <c r="H2187" s="6">
        <v>0.15198</v>
      </c>
      <c r="I2187" s="6">
        <v>0.43381999999999998</v>
      </c>
      <c r="J2187" s="6">
        <v>6.3699999999999998E-3</v>
      </c>
      <c r="K2187" s="6">
        <v>2332</v>
      </c>
      <c r="L2187" s="6">
        <v>13</v>
      </c>
      <c r="M2187" s="6">
        <v>2328</v>
      </c>
      <c r="N2187" s="6">
        <v>16</v>
      </c>
      <c r="O2187" s="6">
        <v>2323</v>
      </c>
      <c r="P2187" s="35">
        <v>29</v>
      </c>
      <c r="Q2187" s="31">
        <f t="shared" si="218"/>
        <v>0.38593481989708245</v>
      </c>
      <c r="R2187" s="31">
        <f t="shared" si="219"/>
        <v>2.7238428132341941</v>
      </c>
      <c r="S2187" s="92">
        <f t="shared" si="222"/>
        <v>0.38593481989708245</v>
      </c>
      <c r="T2187" s="32">
        <f t="shared" si="220"/>
        <v>2332</v>
      </c>
      <c r="U2187" s="32">
        <f t="shared" si="221"/>
        <v>13</v>
      </c>
    </row>
    <row r="2188" spans="1:21">
      <c r="A2188" s="6" t="s">
        <v>2027</v>
      </c>
      <c r="B2188" s="6">
        <v>251</v>
      </c>
      <c r="C2188" s="6">
        <v>621</v>
      </c>
      <c r="D2188" s="6">
        <v>0.41</v>
      </c>
      <c r="E2188" s="6">
        <v>7.2010000000000005E-2</v>
      </c>
      <c r="F2188" s="6">
        <v>1.16E-3</v>
      </c>
      <c r="G2188" s="6">
        <v>1.6291800000000001</v>
      </c>
      <c r="H2188" s="6">
        <v>2.955E-2</v>
      </c>
      <c r="I2188" s="6">
        <v>0.1641</v>
      </c>
      <c r="J2188" s="6">
        <v>2.3999999999999998E-3</v>
      </c>
      <c r="K2188" s="6">
        <v>986</v>
      </c>
      <c r="L2188" s="6">
        <v>17</v>
      </c>
      <c r="M2188" s="6">
        <v>982</v>
      </c>
      <c r="N2188" s="6">
        <v>11</v>
      </c>
      <c r="O2188" s="6">
        <v>980</v>
      </c>
      <c r="P2188" s="35">
        <v>13</v>
      </c>
      <c r="Q2188" s="31">
        <f t="shared" si="218"/>
        <v>0.60851926977687487</v>
      </c>
      <c r="R2188" s="31">
        <f t="shared" si="219"/>
        <v>4.3243107960274978</v>
      </c>
      <c r="S2188" s="92">
        <f t="shared" si="222"/>
        <v>0.60851926977687487</v>
      </c>
      <c r="T2188" s="32">
        <f t="shared" si="220"/>
        <v>980</v>
      </c>
      <c r="U2188" s="32">
        <f t="shared" si="221"/>
        <v>13</v>
      </c>
    </row>
    <row r="2189" spans="1:21">
      <c r="A2189" s="6" t="s">
        <v>2028</v>
      </c>
      <c r="B2189" s="6">
        <v>294</v>
      </c>
      <c r="C2189" s="6">
        <v>738</v>
      </c>
      <c r="D2189" s="6">
        <v>0.4</v>
      </c>
      <c r="E2189" s="6">
        <v>0.13123000000000001</v>
      </c>
      <c r="F2189" s="6">
        <v>1.8400000000000001E-3</v>
      </c>
      <c r="G2189" s="6">
        <v>7.1755100000000001</v>
      </c>
      <c r="H2189" s="6">
        <v>0.11892999999999999</v>
      </c>
      <c r="I2189" s="6">
        <v>0.39661999999999997</v>
      </c>
      <c r="J2189" s="6">
        <v>5.7299999999999999E-3</v>
      </c>
      <c r="K2189" s="6">
        <v>2114</v>
      </c>
      <c r="L2189" s="6">
        <v>13</v>
      </c>
      <c r="M2189" s="6">
        <v>2133</v>
      </c>
      <c r="N2189" s="6">
        <v>15</v>
      </c>
      <c r="O2189" s="6">
        <v>2153</v>
      </c>
      <c r="P2189" s="35">
        <v>26</v>
      </c>
      <c r="Q2189" s="31">
        <f t="shared" si="218"/>
        <v>-1.8448438978240222</v>
      </c>
      <c r="R2189" s="31">
        <f t="shared" si="219"/>
        <v>2.7603526365595021</v>
      </c>
      <c r="S2189" s="92">
        <f t="shared" si="222"/>
        <v>-1.8448438978240222</v>
      </c>
      <c r="T2189" s="32">
        <f t="shared" si="220"/>
        <v>2114</v>
      </c>
      <c r="U2189" s="32">
        <f t="shared" si="221"/>
        <v>13</v>
      </c>
    </row>
    <row r="2190" spans="1:21">
      <c r="A2190" s="6" t="s">
        <v>2029</v>
      </c>
      <c r="B2190" s="6">
        <v>398</v>
      </c>
      <c r="C2190" s="6">
        <v>774</v>
      </c>
      <c r="D2190" s="6">
        <v>0.51</v>
      </c>
      <c r="E2190" s="6">
        <v>6.905E-2</v>
      </c>
      <c r="F2190" s="6">
        <v>1.08E-3</v>
      </c>
      <c r="G2190" s="6">
        <v>1.40869</v>
      </c>
      <c r="H2190" s="6">
        <v>2.5139999999999999E-2</v>
      </c>
      <c r="I2190" s="6">
        <v>0.14798</v>
      </c>
      <c r="J2190" s="6">
        <v>2.16E-3</v>
      </c>
      <c r="K2190" s="6">
        <v>900</v>
      </c>
      <c r="L2190" s="6">
        <v>17</v>
      </c>
      <c r="M2190" s="6">
        <v>893</v>
      </c>
      <c r="N2190" s="6">
        <v>11</v>
      </c>
      <c r="O2190" s="6">
        <v>890</v>
      </c>
      <c r="P2190" s="35">
        <v>12</v>
      </c>
      <c r="Q2190" s="31">
        <f t="shared" si="218"/>
        <v>1.1111111111111072</v>
      </c>
      <c r="R2190" s="31">
        <f t="shared" si="219"/>
        <v>4.5899162519061569</v>
      </c>
      <c r="S2190" s="92">
        <f t="shared" si="222"/>
        <v>1.1111111111111072</v>
      </c>
      <c r="T2190" s="32">
        <f t="shared" si="220"/>
        <v>890</v>
      </c>
      <c r="U2190" s="32">
        <f t="shared" si="221"/>
        <v>12</v>
      </c>
    </row>
    <row r="2191" spans="1:21">
      <c r="A2191" s="6" t="s">
        <v>2030</v>
      </c>
      <c r="B2191" s="6">
        <v>121</v>
      </c>
      <c r="C2191" s="6">
        <v>84</v>
      </c>
      <c r="D2191" s="6">
        <v>1.45</v>
      </c>
      <c r="E2191" s="6">
        <v>7.1840000000000001E-2</v>
      </c>
      <c r="F2191" s="6">
        <v>2.0200000000000001E-3</v>
      </c>
      <c r="G2191" s="6">
        <v>1.6394899999999999</v>
      </c>
      <c r="H2191" s="6">
        <v>4.6809999999999997E-2</v>
      </c>
      <c r="I2191" s="6">
        <v>0.16553000000000001</v>
      </c>
      <c r="J2191" s="6">
        <v>2.7299999999999998E-3</v>
      </c>
      <c r="K2191" s="6">
        <v>981</v>
      </c>
      <c r="L2191" s="6">
        <v>32</v>
      </c>
      <c r="M2191" s="6">
        <v>986</v>
      </c>
      <c r="N2191" s="6">
        <v>18</v>
      </c>
      <c r="O2191" s="6">
        <v>987</v>
      </c>
      <c r="P2191" s="35">
        <v>15</v>
      </c>
      <c r="Q2191" s="31">
        <f t="shared" si="218"/>
        <v>-0.61162079510703737</v>
      </c>
      <c r="R2191" s="31">
        <f t="shared" si="219"/>
        <v>7.2412857164640618</v>
      </c>
      <c r="S2191" s="92">
        <f t="shared" si="222"/>
        <v>-0.61162079510703737</v>
      </c>
      <c r="T2191" s="32">
        <f t="shared" si="220"/>
        <v>987</v>
      </c>
      <c r="U2191" s="32">
        <f t="shared" si="221"/>
        <v>15</v>
      </c>
    </row>
    <row r="2192" spans="1:21">
      <c r="A2192" s="6" t="s">
        <v>2031</v>
      </c>
      <c r="B2192" s="6">
        <v>331</v>
      </c>
      <c r="C2192" s="6">
        <v>365</v>
      </c>
      <c r="D2192" s="6">
        <v>0.91</v>
      </c>
      <c r="E2192" s="6">
        <v>7.5149999999999995E-2</v>
      </c>
      <c r="F2192" s="6">
        <v>1.4499999999999999E-3</v>
      </c>
      <c r="G2192" s="6">
        <v>1.88663</v>
      </c>
      <c r="H2192" s="6">
        <v>3.9399999999999998E-2</v>
      </c>
      <c r="I2192" s="6">
        <v>0.18210000000000001</v>
      </c>
      <c r="J2192" s="6">
        <v>2.7599999999999999E-3</v>
      </c>
      <c r="K2192" s="6">
        <v>1073</v>
      </c>
      <c r="L2192" s="6">
        <v>20</v>
      </c>
      <c r="M2192" s="6">
        <v>1076</v>
      </c>
      <c r="N2192" s="6">
        <v>14</v>
      </c>
      <c r="O2192" s="6">
        <v>1078</v>
      </c>
      <c r="P2192" s="35">
        <v>15</v>
      </c>
      <c r="Q2192" s="31">
        <f t="shared" si="218"/>
        <v>-0.46598322460391639</v>
      </c>
      <c r="R2192" s="31">
        <f t="shared" si="219"/>
        <v>4.6737408511345819</v>
      </c>
      <c r="S2192" s="92">
        <f t="shared" si="222"/>
        <v>-0.46598322460391639</v>
      </c>
      <c r="T2192" s="32">
        <f t="shared" si="220"/>
        <v>1073</v>
      </c>
      <c r="U2192" s="32">
        <f t="shared" si="221"/>
        <v>20</v>
      </c>
    </row>
    <row r="2193" spans="1:21">
      <c r="A2193" s="6" t="s">
        <v>2032</v>
      </c>
      <c r="B2193" s="6">
        <v>35</v>
      </c>
      <c r="C2193" s="6">
        <v>61</v>
      </c>
      <c r="D2193" s="6">
        <v>0.56999999999999995</v>
      </c>
      <c r="E2193" s="6">
        <v>7.1110000000000007E-2</v>
      </c>
      <c r="F2193" s="6">
        <v>2.3500000000000001E-3</v>
      </c>
      <c r="G2193" s="6">
        <v>1.5420100000000001</v>
      </c>
      <c r="H2193" s="6">
        <v>5.1069999999999997E-2</v>
      </c>
      <c r="I2193" s="6">
        <v>0.1573</v>
      </c>
      <c r="J2193" s="6">
        <v>2.7200000000000002E-3</v>
      </c>
      <c r="K2193" s="6">
        <v>961</v>
      </c>
      <c r="L2193" s="6">
        <v>40</v>
      </c>
      <c r="M2193" s="6">
        <v>947</v>
      </c>
      <c r="N2193" s="6">
        <v>20</v>
      </c>
      <c r="O2193" s="6">
        <v>942</v>
      </c>
      <c r="P2193" s="35">
        <v>15</v>
      </c>
      <c r="Q2193" s="31">
        <f t="shared" si="218"/>
        <v>1.9771071800208095</v>
      </c>
      <c r="R2193" s="31">
        <f t="shared" si="219"/>
        <v>8.7368257777152696</v>
      </c>
      <c r="S2193" s="92">
        <f t="shared" si="222"/>
        <v>1.9771071800208095</v>
      </c>
      <c r="T2193" s="32">
        <f t="shared" si="220"/>
        <v>942</v>
      </c>
      <c r="U2193" s="32">
        <f t="shared" si="221"/>
        <v>15</v>
      </c>
    </row>
    <row r="2194" spans="1:21">
      <c r="A2194" s="6" t="s">
        <v>2033</v>
      </c>
      <c r="B2194" s="6">
        <v>95</v>
      </c>
      <c r="C2194" s="6">
        <v>80</v>
      </c>
      <c r="D2194" s="6">
        <v>1.19</v>
      </c>
      <c r="E2194" s="6">
        <v>7.3770000000000002E-2</v>
      </c>
      <c r="F2194" s="6">
        <v>1.99E-3</v>
      </c>
      <c r="G2194" s="6">
        <v>1.9518899999999999</v>
      </c>
      <c r="H2194" s="6">
        <v>5.3749999999999999E-2</v>
      </c>
      <c r="I2194" s="6">
        <v>0.19192999999999999</v>
      </c>
      <c r="J2194" s="6">
        <v>3.16E-3</v>
      </c>
      <c r="K2194" s="6">
        <v>1035</v>
      </c>
      <c r="L2194" s="6">
        <v>30</v>
      </c>
      <c r="M2194" s="6">
        <v>1099</v>
      </c>
      <c r="N2194" s="6">
        <v>18</v>
      </c>
      <c r="O2194" s="6">
        <v>1132</v>
      </c>
      <c r="P2194" s="35">
        <v>17</v>
      </c>
      <c r="Q2194" s="31">
        <f t="shared" si="218"/>
        <v>-9.3719806763284943</v>
      </c>
      <c r="R2194" s="31">
        <f t="shared" si="219"/>
        <v>7.1408763581892769</v>
      </c>
      <c r="S2194" s="92">
        <f t="shared" si="222"/>
        <v>-9.3719806763284943</v>
      </c>
      <c r="T2194" s="32">
        <f t="shared" si="220"/>
        <v>1035</v>
      </c>
      <c r="U2194" s="32">
        <f t="shared" si="221"/>
        <v>30</v>
      </c>
    </row>
    <row r="2195" spans="1:21">
      <c r="A2195" s="6" t="s">
        <v>2034</v>
      </c>
      <c r="B2195" s="6">
        <v>584</v>
      </c>
      <c r="C2195" s="6">
        <v>674</v>
      </c>
      <c r="D2195" s="6">
        <v>0.87</v>
      </c>
      <c r="E2195" s="6">
        <v>8.2680000000000003E-2</v>
      </c>
      <c r="F2195" s="6">
        <v>1.23E-3</v>
      </c>
      <c r="G2195" s="6">
        <v>2.5409299999999999</v>
      </c>
      <c r="H2195" s="6">
        <v>4.4010000000000001E-2</v>
      </c>
      <c r="I2195" s="6">
        <v>0.22292000000000001</v>
      </c>
      <c r="J2195" s="6">
        <v>3.2200000000000002E-3</v>
      </c>
      <c r="K2195" s="6">
        <v>1262</v>
      </c>
      <c r="L2195" s="6">
        <v>15</v>
      </c>
      <c r="M2195" s="6">
        <v>1284</v>
      </c>
      <c r="N2195" s="6">
        <v>13</v>
      </c>
      <c r="O2195" s="6">
        <v>1297</v>
      </c>
      <c r="P2195" s="35">
        <v>17</v>
      </c>
      <c r="Q2195" s="31">
        <f t="shared" si="218"/>
        <v>-2.7733755942947802</v>
      </c>
      <c r="R2195" s="31">
        <f t="shared" si="219"/>
        <v>3.6369139495604803</v>
      </c>
      <c r="S2195" s="92">
        <f t="shared" si="222"/>
        <v>-2.7733755942947802</v>
      </c>
      <c r="T2195" s="32">
        <f t="shared" si="220"/>
        <v>1262</v>
      </c>
      <c r="U2195" s="32">
        <f t="shared" si="221"/>
        <v>15</v>
      </c>
    </row>
    <row r="2196" spans="1:21">
      <c r="A2196" s="24" t="s">
        <v>2035</v>
      </c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26"/>
      <c r="R2196" s="26"/>
      <c r="S2196" s="92">
        <f t="shared" si="222"/>
        <v>0</v>
      </c>
      <c r="T2196" s="27"/>
      <c r="U2196" s="27"/>
    </row>
    <row r="2197" spans="1:21">
      <c r="A2197" s="6" t="s">
        <v>2036</v>
      </c>
      <c r="B2197" s="6">
        <v>148</v>
      </c>
      <c r="C2197" s="6">
        <v>165</v>
      </c>
      <c r="D2197" s="6">
        <v>0.89</v>
      </c>
      <c r="E2197" s="6">
        <v>8.0350000000000005E-2</v>
      </c>
      <c r="F2197" s="6">
        <v>1.99E-3</v>
      </c>
      <c r="G2197" s="6">
        <v>1.93129</v>
      </c>
      <c r="H2197" s="6">
        <v>4.9050000000000003E-2</v>
      </c>
      <c r="I2197" s="6">
        <v>0.17435</v>
      </c>
      <c r="J2197" s="6">
        <v>2.8400000000000001E-3</v>
      </c>
      <c r="K2197" s="6">
        <v>1206</v>
      </c>
      <c r="L2197" s="6">
        <v>26</v>
      </c>
      <c r="M2197" s="6">
        <v>1092</v>
      </c>
      <c r="N2197" s="6">
        <v>17</v>
      </c>
      <c r="O2197" s="6">
        <v>1036</v>
      </c>
      <c r="P2197" s="35">
        <v>16</v>
      </c>
      <c r="Q2197" s="31">
        <f t="shared" ref="Q2197:Q2260" si="223">(1-O2197/K2197)*100</f>
        <v>14.096185737976786</v>
      </c>
      <c r="R2197" s="31">
        <f t="shared" ref="R2197:R2260" si="224">SQRT((2*P2197)^2*(-1/K2197)^2+(2*L2197)^2*(O2197/K2197^2)^2)*100</f>
        <v>4.556313004027265</v>
      </c>
      <c r="S2197" s="92">
        <f t="shared" si="222"/>
        <v>14.096185737976786</v>
      </c>
      <c r="T2197" s="32">
        <f t="shared" ref="T2197:T2260" si="225">IF(O2197&lt;=1000,O2197,K2197)</f>
        <v>1206</v>
      </c>
      <c r="U2197" s="32">
        <f t="shared" ref="U2197:U2260" si="226">IF(T2197&lt;=1000,P2197,L2197)</f>
        <v>26</v>
      </c>
    </row>
    <row r="2198" spans="1:21">
      <c r="A2198" s="6" t="s">
        <v>2037</v>
      </c>
      <c r="B2198" s="6">
        <v>304</v>
      </c>
      <c r="C2198" s="6">
        <v>424</v>
      </c>
      <c r="D2198" s="6">
        <v>0.72</v>
      </c>
      <c r="E2198" s="6">
        <v>0.16833999999999999</v>
      </c>
      <c r="F2198" s="6">
        <v>2.4599999999999999E-3</v>
      </c>
      <c r="G2198" s="6">
        <v>11.21537</v>
      </c>
      <c r="H2198" s="6">
        <v>0.19175</v>
      </c>
      <c r="I2198" s="6">
        <v>0.48326999999999998</v>
      </c>
      <c r="J2198" s="6">
        <v>7.0400000000000003E-3</v>
      </c>
      <c r="K2198" s="6">
        <v>2541</v>
      </c>
      <c r="L2198" s="6">
        <v>13</v>
      </c>
      <c r="M2198" s="6">
        <v>2541</v>
      </c>
      <c r="N2198" s="6">
        <v>16</v>
      </c>
      <c r="O2198" s="6">
        <v>2541</v>
      </c>
      <c r="P2198" s="35">
        <v>31</v>
      </c>
      <c r="Q2198" s="31">
        <f t="shared" si="223"/>
        <v>0</v>
      </c>
      <c r="R2198" s="31">
        <f t="shared" si="224"/>
        <v>2.645845936870777</v>
      </c>
      <c r="S2198" s="92">
        <f t="shared" si="222"/>
        <v>0</v>
      </c>
      <c r="T2198" s="32">
        <f t="shared" si="225"/>
        <v>2541</v>
      </c>
      <c r="U2198" s="32">
        <f t="shared" si="226"/>
        <v>13</v>
      </c>
    </row>
    <row r="2199" spans="1:21">
      <c r="A2199" s="6" t="s">
        <v>2038</v>
      </c>
      <c r="B2199" s="6">
        <v>237</v>
      </c>
      <c r="C2199" s="6">
        <v>304</v>
      </c>
      <c r="D2199" s="6">
        <v>0.78</v>
      </c>
      <c r="E2199" s="6">
        <v>0.18751000000000001</v>
      </c>
      <c r="F2199" s="6">
        <v>2.7599999999999999E-3</v>
      </c>
      <c r="G2199" s="6">
        <v>13.58928</v>
      </c>
      <c r="H2199" s="6">
        <v>0.23302</v>
      </c>
      <c r="I2199" s="6">
        <v>0.52568999999999999</v>
      </c>
      <c r="J2199" s="6">
        <v>7.7000000000000002E-3</v>
      </c>
      <c r="K2199" s="6">
        <v>2720</v>
      </c>
      <c r="L2199" s="6">
        <v>13</v>
      </c>
      <c r="M2199" s="6">
        <v>2722</v>
      </c>
      <c r="N2199" s="6">
        <v>16</v>
      </c>
      <c r="O2199" s="6">
        <v>2723</v>
      </c>
      <c r="P2199" s="35">
        <v>33</v>
      </c>
      <c r="Q2199" s="31">
        <f t="shared" si="223"/>
        <v>-0.11029411764706953</v>
      </c>
      <c r="R2199" s="31">
        <f t="shared" si="224"/>
        <v>2.6083495239090793</v>
      </c>
      <c r="S2199" s="92">
        <f t="shared" si="222"/>
        <v>-0.11029411764706953</v>
      </c>
      <c r="T2199" s="32">
        <f t="shared" si="225"/>
        <v>2720</v>
      </c>
      <c r="U2199" s="32">
        <f t="shared" si="226"/>
        <v>13</v>
      </c>
    </row>
    <row r="2200" spans="1:21">
      <c r="A2200" s="6" t="s">
        <v>2039</v>
      </c>
      <c r="B2200" s="6">
        <v>223</v>
      </c>
      <c r="C2200" s="6">
        <v>280</v>
      </c>
      <c r="D2200" s="6">
        <v>0.8</v>
      </c>
      <c r="E2200" s="6">
        <v>8.8929999999999995E-2</v>
      </c>
      <c r="F2200" s="6">
        <v>1.4599999999999999E-3</v>
      </c>
      <c r="G2200" s="6">
        <v>2.9940500000000001</v>
      </c>
      <c r="H2200" s="6">
        <v>5.5399999999999998E-2</v>
      </c>
      <c r="I2200" s="6">
        <v>0.24421999999999999</v>
      </c>
      <c r="J2200" s="6">
        <v>3.5999999999999999E-3</v>
      </c>
      <c r="K2200" s="6">
        <v>1403</v>
      </c>
      <c r="L2200" s="6">
        <v>16</v>
      </c>
      <c r="M2200" s="6">
        <v>1406</v>
      </c>
      <c r="N2200" s="6">
        <v>14</v>
      </c>
      <c r="O2200" s="6">
        <v>1409</v>
      </c>
      <c r="P2200" s="35">
        <v>19</v>
      </c>
      <c r="Q2200" s="31">
        <f t="shared" si="223"/>
        <v>-0.42765502494654939</v>
      </c>
      <c r="R2200" s="31">
        <f t="shared" si="224"/>
        <v>3.5472009411853365</v>
      </c>
      <c r="S2200" s="92">
        <f t="shared" si="222"/>
        <v>-0.42765502494654939</v>
      </c>
      <c r="T2200" s="32">
        <f t="shared" si="225"/>
        <v>1403</v>
      </c>
      <c r="U2200" s="32">
        <f t="shared" si="226"/>
        <v>16</v>
      </c>
    </row>
    <row r="2201" spans="1:21">
      <c r="A2201" s="6" t="s">
        <v>2040</v>
      </c>
      <c r="B2201" s="6">
        <v>439</v>
      </c>
      <c r="C2201" s="6">
        <v>437</v>
      </c>
      <c r="D2201" s="6">
        <v>1.01</v>
      </c>
      <c r="E2201" s="6">
        <v>7.6450000000000004E-2</v>
      </c>
      <c r="F2201" s="6">
        <v>1.25E-3</v>
      </c>
      <c r="G2201" s="6">
        <v>1.9436500000000001</v>
      </c>
      <c r="H2201" s="6">
        <v>3.5970000000000002E-2</v>
      </c>
      <c r="I2201" s="6">
        <v>0.18442</v>
      </c>
      <c r="J2201" s="6">
        <v>2.7000000000000001E-3</v>
      </c>
      <c r="K2201" s="6">
        <v>1107</v>
      </c>
      <c r="L2201" s="6">
        <v>17</v>
      </c>
      <c r="M2201" s="6">
        <v>1096</v>
      </c>
      <c r="N2201" s="6">
        <v>12</v>
      </c>
      <c r="O2201" s="6">
        <v>1091</v>
      </c>
      <c r="P2201" s="35">
        <v>15</v>
      </c>
      <c r="Q2201" s="31">
        <f t="shared" si="223"/>
        <v>1.4453477868112019</v>
      </c>
      <c r="R2201" s="31">
        <f t="shared" si="224"/>
        <v>4.0628570377885458</v>
      </c>
      <c r="S2201" s="92">
        <f t="shared" si="222"/>
        <v>1.4453477868112019</v>
      </c>
      <c r="T2201" s="32">
        <f t="shared" si="225"/>
        <v>1107</v>
      </c>
      <c r="U2201" s="32">
        <f t="shared" si="226"/>
        <v>17</v>
      </c>
    </row>
    <row r="2202" spans="1:21">
      <c r="A2202" s="6" t="s">
        <v>2041</v>
      </c>
      <c r="B2202" s="6">
        <v>500</v>
      </c>
      <c r="C2202" s="6">
        <v>958</v>
      </c>
      <c r="D2202" s="6">
        <v>0.52</v>
      </c>
      <c r="E2202" s="6">
        <v>0.15862000000000001</v>
      </c>
      <c r="F2202" s="6">
        <v>2.2200000000000002E-3</v>
      </c>
      <c r="G2202" s="6">
        <v>9.8276500000000002</v>
      </c>
      <c r="H2202" s="6">
        <v>0.1638</v>
      </c>
      <c r="I2202" s="6">
        <v>0.44941999999999999</v>
      </c>
      <c r="J2202" s="6">
        <v>6.4599999999999996E-3</v>
      </c>
      <c r="K2202" s="6">
        <v>2441</v>
      </c>
      <c r="L2202" s="6">
        <v>13</v>
      </c>
      <c r="M2202" s="6">
        <v>2419</v>
      </c>
      <c r="N2202" s="6">
        <v>15</v>
      </c>
      <c r="O2202" s="6">
        <v>2393</v>
      </c>
      <c r="P2202" s="35">
        <v>29</v>
      </c>
      <c r="Q2202" s="31">
        <f t="shared" si="223"/>
        <v>1.9664072101597707</v>
      </c>
      <c r="R2202" s="31">
        <f t="shared" si="224"/>
        <v>2.5953943386015181</v>
      </c>
      <c r="S2202" s="92">
        <f t="shared" si="222"/>
        <v>1.9664072101597707</v>
      </c>
      <c r="T2202" s="32">
        <f t="shared" si="225"/>
        <v>2441</v>
      </c>
      <c r="U2202" s="32">
        <f t="shared" si="226"/>
        <v>13</v>
      </c>
    </row>
    <row r="2203" spans="1:21">
      <c r="A2203" s="6" t="s">
        <v>2042</v>
      </c>
      <c r="B2203" s="6">
        <v>108</v>
      </c>
      <c r="C2203" s="6">
        <v>479</v>
      </c>
      <c r="D2203" s="6">
        <v>0.23</v>
      </c>
      <c r="E2203" s="6">
        <v>7.1099999999999997E-2</v>
      </c>
      <c r="F2203" s="6">
        <v>1.3600000000000001E-3</v>
      </c>
      <c r="G2203" s="6">
        <v>1.6966000000000001</v>
      </c>
      <c r="H2203" s="6">
        <v>3.4430000000000002E-2</v>
      </c>
      <c r="I2203" s="6">
        <v>0.17313000000000001</v>
      </c>
      <c r="J2203" s="6">
        <v>2.5000000000000001E-3</v>
      </c>
      <c r="K2203" s="6">
        <v>960</v>
      </c>
      <c r="L2203" s="6">
        <v>20</v>
      </c>
      <c r="M2203" s="6">
        <v>1007</v>
      </c>
      <c r="N2203" s="6">
        <v>13</v>
      </c>
      <c r="O2203" s="6">
        <v>1029</v>
      </c>
      <c r="P2203" s="35">
        <v>14</v>
      </c>
      <c r="Q2203" s="31">
        <f t="shared" si="223"/>
        <v>-7.1874999999999911</v>
      </c>
      <c r="R2203" s="31">
        <f t="shared" si="224"/>
        <v>5.3341731363956626</v>
      </c>
      <c r="S2203" s="92">
        <f t="shared" si="222"/>
        <v>-7.1874999999999911</v>
      </c>
      <c r="T2203" s="32">
        <f t="shared" si="225"/>
        <v>960</v>
      </c>
      <c r="U2203" s="32">
        <f t="shared" si="226"/>
        <v>14</v>
      </c>
    </row>
    <row r="2204" spans="1:21">
      <c r="A2204" s="6" t="s">
        <v>2043</v>
      </c>
      <c r="B2204" s="6">
        <v>52</v>
      </c>
      <c r="C2204" s="6">
        <v>547</v>
      </c>
      <c r="D2204" s="6">
        <v>0.09</v>
      </c>
      <c r="E2204" s="6">
        <v>7.9009999999999997E-2</v>
      </c>
      <c r="F2204" s="6">
        <v>1.2099999999999999E-3</v>
      </c>
      <c r="G2204" s="6">
        <v>2.0328499999999998</v>
      </c>
      <c r="H2204" s="6">
        <v>3.483E-2</v>
      </c>
      <c r="I2204" s="6">
        <v>0.18668000000000001</v>
      </c>
      <c r="J2204" s="6">
        <v>2.5799999999999998E-3</v>
      </c>
      <c r="K2204" s="6">
        <v>1172</v>
      </c>
      <c r="L2204" s="6">
        <v>15</v>
      </c>
      <c r="M2204" s="6">
        <v>1127</v>
      </c>
      <c r="N2204" s="6">
        <v>12</v>
      </c>
      <c r="O2204" s="6">
        <v>1103</v>
      </c>
      <c r="P2204" s="35">
        <v>14</v>
      </c>
      <c r="Q2204" s="31">
        <f t="shared" si="223"/>
        <v>5.8873720136518815</v>
      </c>
      <c r="R2204" s="31">
        <f t="shared" si="224"/>
        <v>3.3928017700473254</v>
      </c>
      <c r="S2204" s="92">
        <f t="shared" si="222"/>
        <v>5.8873720136518815</v>
      </c>
      <c r="T2204" s="32">
        <f t="shared" si="225"/>
        <v>1172</v>
      </c>
      <c r="U2204" s="32">
        <f t="shared" si="226"/>
        <v>15</v>
      </c>
    </row>
    <row r="2205" spans="1:21">
      <c r="A2205" s="6" t="s">
        <v>2044</v>
      </c>
      <c r="B2205" s="6">
        <v>448</v>
      </c>
      <c r="C2205" s="6">
        <v>178</v>
      </c>
      <c r="D2205" s="6">
        <v>2.5099999999999998</v>
      </c>
      <c r="E2205" s="6">
        <v>7.8939999999999996E-2</v>
      </c>
      <c r="F2205" s="6">
        <v>1.8E-3</v>
      </c>
      <c r="G2205" s="6">
        <v>2.24308</v>
      </c>
      <c r="H2205" s="6">
        <v>5.2440000000000001E-2</v>
      </c>
      <c r="I2205" s="6">
        <v>0.20615</v>
      </c>
      <c r="J2205" s="6">
        <v>3.15E-3</v>
      </c>
      <c r="K2205" s="6">
        <v>1171</v>
      </c>
      <c r="L2205" s="6">
        <v>24</v>
      </c>
      <c r="M2205" s="6">
        <v>1195</v>
      </c>
      <c r="N2205" s="6">
        <v>16</v>
      </c>
      <c r="O2205" s="6">
        <v>1208</v>
      </c>
      <c r="P2205" s="35">
        <v>17</v>
      </c>
      <c r="Q2205" s="31">
        <f t="shared" si="223"/>
        <v>-3.1596925704526102</v>
      </c>
      <c r="R2205" s="31">
        <f t="shared" si="224"/>
        <v>5.1294438800257698</v>
      </c>
      <c r="S2205" s="92">
        <f t="shared" si="222"/>
        <v>-3.1596925704526102</v>
      </c>
      <c r="T2205" s="32">
        <f t="shared" si="225"/>
        <v>1171</v>
      </c>
      <c r="U2205" s="32">
        <f t="shared" si="226"/>
        <v>24</v>
      </c>
    </row>
    <row r="2206" spans="1:21">
      <c r="A2206" s="6" t="s">
        <v>2045</v>
      </c>
      <c r="B2206" s="6">
        <v>389</v>
      </c>
      <c r="C2206" s="6">
        <v>378</v>
      </c>
      <c r="D2206" s="6">
        <v>1.03</v>
      </c>
      <c r="E2206" s="6">
        <v>9.9890000000000007E-2</v>
      </c>
      <c r="F2206" s="6">
        <v>1.5200000000000001E-3</v>
      </c>
      <c r="G2206" s="6">
        <v>3.5823499999999999</v>
      </c>
      <c r="H2206" s="6">
        <v>6.0729999999999999E-2</v>
      </c>
      <c r="I2206" s="6">
        <v>0.26018999999999998</v>
      </c>
      <c r="J2206" s="6">
        <v>3.6099999999999999E-3</v>
      </c>
      <c r="K2206" s="6">
        <v>1622</v>
      </c>
      <c r="L2206" s="6">
        <v>14</v>
      </c>
      <c r="M2206" s="6">
        <v>1546</v>
      </c>
      <c r="N2206" s="6">
        <v>13</v>
      </c>
      <c r="O2206" s="6">
        <v>1491</v>
      </c>
      <c r="P2206" s="35">
        <v>18</v>
      </c>
      <c r="Q2206" s="31">
        <f t="shared" si="223"/>
        <v>8.0764488286066634</v>
      </c>
      <c r="R2206" s="31">
        <f t="shared" si="224"/>
        <v>2.728400953160278</v>
      </c>
      <c r="S2206" s="92">
        <f t="shared" si="222"/>
        <v>8.0764488286066634</v>
      </c>
      <c r="T2206" s="32">
        <f t="shared" si="225"/>
        <v>1622</v>
      </c>
      <c r="U2206" s="32">
        <f t="shared" si="226"/>
        <v>14</v>
      </c>
    </row>
    <row r="2207" spans="1:21">
      <c r="A2207" s="6" t="s">
        <v>2046</v>
      </c>
      <c r="B2207" s="6">
        <v>1537</v>
      </c>
      <c r="C2207" s="6">
        <v>1727</v>
      </c>
      <c r="D2207" s="6">
        <v>0.89</v>
      </c>
      <c r="E2207" s="6">
        <v>7.9549999999999996E-2</v>
      </c>
      <c r="F2207" s="6">
        <v>8.1300000000000001E-3</v>
      </c>
      <c r="G2207" s="6">
        <v>1.9975099999999999</v>
      </c>
      <c r="H2207" s="6">
        <v>0.20136000000000001</v>
      </c>
      <c r="I2207" s="6">
        <v>0.18212</v>
      </c>
      <c r="J2207" s="6">
        <v>3.0500000000000002E-3</v>
      </c>
      <c r="K2207" s="6">
        <v>1186</v>
      </c>
      <c r="L2207" s="6">
        <v>210</v>
      </c>
      <c r="M2207" s="6">
        <v>1115</v>
      </c>
      <c r="N2207" s="6">
        <v>68</v>
      </c>
      <c r="O2207" s="6">
        <v>1079</v>
      </c>
      <c r="P2207" s="35">
        <v>17</v>
      </c>
      <c r="Q2207" s="31">
        <f t="shared" si="223"/>
        <v>9.0219224283305195</v>
      </c>
      <c r="R2207" s="31">
        <f t="shared" si="224"/>
        <v>32.345497902406244</v>
      </c>
      <c r="S2207" s="92">
        <f t="shared" si="222"/>
        <v>9.0219224283305195</v>
      </c>
      <c r="T2207" s="32">
        <f t="shared" si="225"/>
        <v>1186</v>
      </c>
      <c r="U2207" s="32">
        <f t="shared" si="226"/>
        <v>210</v>
      </c>
    </row>
    <row r="2208" spans="1:21">
      <c r="A2208" s="6" t="s">
        <v>2047</v>
      </c>
      <c r="B2208" s="6">
        <v>578</v>
      </c>
      <c r="C2208" s="6">
        <v>491</v>
      </c>
      <c r="D2208" s="6">
        <v>1.18</v>
      </c>
      <c r="E2208" s="6">
        <v>7.0970000000000005E-2</v>
      </c>
      <c r="F2208" s="6">
        <v>1.1900000000000001E-3</v>
      </c>
      <c r="G2208" s="6">
        <v>1.51674</v>
      </c>
      <c r="H2208" s="6">
        <v>2.776E-2</v>
      </c>
      <c r="I2208" s="6">
        <v>0.15506</v>
      </c>
      <c r="J2208" s="6">
        <v>2.1700000000000001E-3</v>
      </c>
      <c r="K2208" s="6">
        <v>957</v>
      </c>
      <c r="L2208" s="6">
        <v>17</v>
      </c>
      <c r="M2208" s="6">
        <v>937</v>
      </c>
      <c r="N2208" s="6">
        <v>11</v>
      </c>
      <c r="O2208" s="6">
        <v>929</v>
      </c>
      <c r="P2208" s="35">
        <v>12</v>
      </c>
      <c r="Q2208" s="31">
        <f t="shared" si="223"/>
        <v>2.925809822361547</v>
      </c>
      <c r="R2208" s="31">
        <f t="shared" si="224"/>
        <v>4.2642253932392959</v>
      </c>
      <c r="S2208" s="92">
        <f t="shared" si="222"/>
        <v>2.925809822361547</v>
      </c>
      <c r="T2208" s="32">
        <f t="shared" si="225"/>
        <v>929</v>
      </c>
      <c r="U2208" s="32">
        <f t="shared" si="226"/>
        <v>12</v>
      </c>
    </row>
    <row r="2209" spans="1:21">
      <c r="A2209" s="6" t="s">
        <v>2048</v>
      </c>
      <c r="B2209" s="6">
        <v>329</v>
      </c>
      <c r="C2209" s="6">
        <v>801</v>
      </c>
      <c r="D2209" s="6">
        <v>0.41</v>
      </c>
      <c r="E2209" s="6">
        <v>0.15737000000000001</v>
      </c>
      <c r="F2209" s="6">
        <v>2.2599999999999999E-3</v>
      </c>
      <c r="G2209" s="6">
        <v>9.78965</v>
      </c>
      <c r="H2209" s="6">
        <v>0.15945000000000001</v>
      </c>
      <c r="I2209" s="6">
        <v>0.45133000000000001</v>
      </c>
      <c r="J2209" s="6">
        <v>6.2500000000000003E-3</v>
      </c>
      <c r="K2209" s="6">
        <v>2428</v>
      </c>
      <c r="L2209" s="6">
        <v>12</v>
      </c>
      <c r="M2209" s="6">
        <v>2415</v>
      </c>
      <c r="N2209" s="6">
        <v>15</v>
      </c>
      <c r="O2209" s="6">
        <v>2401</v>
      </c>
      <c r="P2209" s="35">
        <v>28</v>
      </c>
      <c r="Q2209" s="31">
        <f t="shared" si="223"/>
        <v>1.1120263591433255</v>
      </c>
      <c r="R2209" s="31">
        <f t="shared" si="224"/>
        <v>2.50500608997798</v>
      </c>
      <c r="S2209" s="92">
        <f t="shared" si="222"/>
        <v>1.1120263591433255</v>
      </c>
      <c r="T2209" s="32">
        <f t="shared" si="225"/>
        <v>2428</v>
      </c>
      <c r="U2209" s="32">
        <f t="shared" si="226"/>
        <v>12</v>
      </c>
    </row>
    <row r="2210" spans="1:21">
      <c r="A2210" s="6" t="s">
        <v>2049</v>
      </c>
      <c r="B2210" s="6">
        <v>1754</v>
      </c>
      <c r="C2210" s="6">
        <v>759</v>
      </c>
      <c r="D2210" s="6">
        <v>2.31</v>
      </c>
      <c r="E2210" s="6">
        <v>9.9879999999999997E-2</v>
      </c>
      <c r="F2210" s="6">
        <v>1.4499999999999999E-3</v>
      </c>
      <c r="G2210" s="6">
        <v>3.5624799999999999</v>
      </c>
      <c r="H2210" s="6">
        <v>5.8650000000000001E-2</v>
      </c>
      <c r="I2210" s="6">
        <v>0.25878000000000001</v>
      </c>
      <c r="J2210" s="6">
        <v>3.5599999999999998E-3</v>
      </c>
      <c r="K2210" s="6">
        <v>1622</v>
      </c>
      <c r="L2210" s="6">
        <v>14</v>
      </c>
      <c r="M2210" s="6">
        <v>1541</v>
      </c>
      <c r="N2210" s="6">
        <v>13</v>
      </c>
      <c r="O2210" s="6">
        <v>1484</v>
      </c>
      <c r="P2210" s="35">
        <v>18</v>
      </c>
      <c r="Q2210" s="31">
        <f t="shared" si="223"/>
        <v>8.5080147965474691</v>
      </c>
      <c r="R2210" s="31">
        <f t="shared" si="224"/>
        <v>2.7240747796682876</v>
      </c>
      <c r="S2210" s="92">
        <f t="shared" si="222"/>
        <v>8.5080147965474691</v>
      </c>
      <c r="T2210" s="32">
        <f t="shared" si="225"/>
        <v>1622</v>
      </c>
      <c r="U2210" s="32">
        <f t="shared" si="226"/>
        <v>14</v>
      </c>
    </row>
    <row r="2211" spans="1:21">
      <c r="A2211" s="6" t="s">
        <v>2050</v>
      </c>
      <c r="B2211" s="6">
        <v>131</v>
      </c>
      <c r="C2211" s="6">
        <v>85</v>
      </c>
      <c r="D2211" s="6">
        <v>1.55</v>
      </c>
      <c r="E2211" s="6">
        <v>6.2219999999999998E-2</v>
      </c>
      <c r="F2211" s="6">
        <v>2.47E-3</v>
      </c>
      <c r="G2211" s="6">
        <v>0.92586999999999997</v>
      </c>
      <c r="H2211" s="6">
        <v>3.6450000000000003E-2</v>
      </c>
      <c r="I2211" s="6">
        <v>0.10796</v>
      </c>
      <c r="J2211" s="6">
        <v>1.83E-3</v>
      </c>
      <c r="K2211" s="6">
        <v>682</v>
      </c>
      <c r="L2211" s="6">
        <v>55</v>
      </c>
      <c r="M2211" s="6">
        <v>665</v>
      </c>
      <c r="N2211" s="6">
        <v>19</v>
      </c>
      <c r="O2211" s="6">
        <v>661</v>
      </c>
      <c r="P2211" s="35">
        <v>11</v>
      </c>
      <c r="Q2211" s="31">
        <f t="shared" si="223"/>
        <v>3.0791788856304958</v>
      </c>
      <c r="R2211" s="31">
        <f t="shared" si="224"/>
        <v>15.961749906580383</v>
      </c>
      <c r="S2211" s="92">
        <f t="shared" si="222"/>
        <v>3.0791788856304958</v>
      </c>
      <c r="T2211" s="32">
        <f t="shared" si="225"/>
        <v>661</v>
      </c>
      <c r="U2211" s="32">
        <f t="shared" si="226"/>
        <v>11</v>
      </c>
    </row>
    <row r="2212" spans="1:21">
      <c r="A2212" s="6" t="s">
        <v>2051</v>
      </c>
      <c r="B2212" s="6">
        <v>314</v>
      </c>
      <c r="C2212" s="6">
        <v>356</v>
      </c>
      <c r="D2212" s="6">
        <v>0.88</v>
      </c>
      <c r="E2212" s="6">
        <v>6.5390000000000004E-2</v>
      </c>
      <c r="F2212" s="6">
        <v>1.3799999999999999E-3</v>
      </c>
      <c r="G2212" s="6">
        <v>1.0703100000000001</v>
      </c>
      <c r="H2212" s="6">
        <v>2.3519999999999999E-2</v>
      </c>
      <c r="I2212" s="6">
        <v>0.11874999999999999</v>
      </c>
      <c r="J2212" s="6">
        <v>1.74E-3</v>
      </c>
      <c r="K2212" s="6">
        <v>787</v>
      </c>
      <c r="L2212" s="6">
        <v>23</v>
      </c>
      <c r="M2212" s="6">
        <v>739</v>
      </c>
      <c r="N2212" s="6">
        <v>12</v>
      </c>
      <c r="O2212" s="6">
        <v>723</v>
      </c>
      <c r="P2212" s="35">
        <v>10</v>
      </c>
      <c r="Q2212" s="31">
        <f t="shared" si="223"/>
        <v>8.1321473951715397</v>
      </c>
      <c r="R2212" s="31">
        <f t="shared" si="224"/>
        <v>5.9406580281740489</v>
      </c>
      <c r="S2212" s="92">
        <f t="shared" si="222"/>
        <v>8.1321473951715397</v>
      </c>
      <c r="T2212" s="32">
        <f t="shared" si="225"/>
        <v>723</v>
      </c>
      <c r="U2212" s="32">
        <f t="shared" si="226"/>
        <v>10</v>
      </c>
    </row>
    <row r="2213" spans="1:21">
      <c r="A2213" s="6" t="s">
        <v>2052</v>
      </c>
      <c r="B2213" s="6">
        <v>222</v>
      </c>
      <c r="C2213" s="6">
        <v>205</v>
      </c>
      <c r="D2213" s="6">
        <v>1.08</v>
      </c>
      <c r="E2213" s="6">
        <v>0.16392000000000001</v>
      </c>
      <c r="F2213" s="6">
        <v>2.3999999999999998E-3</v>
      </c>
      <c r="G2213" s="6">
        <v>9.6570800000000006</v>
      </c>
      <c r="H2213" s="6">
        <v>0.15912000000000001</v>
      </c>
      <c r="I2213" s="6">
        <v>0.42742999999999998</v>
      </c>
      <c r="J2213" s="6">
        <v>5.96E-3</v>
      </c>
      <c r="K2213" s="6">
        <v>2497</v>
      </c>
      <c r="L2213" s="6">
        <v>12</v>
      </c>
      <c r="M2213" s="6">
        <v>2403</v>
      </c>
      <c r="N2213" s="6">
        <v>15</v>
      </c>
      <c r="O2213" s="6">
        <v>2294</v>
      </c>
      <c r="P2213" s="35">
        <v>27</v>
      </c>
      <c r="Q2213" s="31">
        <f t="shared" si="223"/>
        <v>8.1297557068482185</v>
      </c>
      <c r="R2213" s="31">
        <f t="shared" si="224"/>
        <v>2.3359219346374975</v>
      </c>
      <c r="S2213" s="92">
        <f t="shared" si="222"/>
        <v>8.1297557068482185</v>
      </c>
      <c r="T2213" s="32">
        <f t="shared" si="225"/>
        <v>2497</v>
      </c>
      <c r="U2213" s="32">
        <f t="shared" si="226"/>
        <v>12</v>
      </c>
    </row>
    <row r="2214" spans="1:21">
      <c r="A2214" s="6" t="s">
        <v>2053</v>
      </c>
      <c r="B2214" s="6">
        <v>27</v>
      </c>
      <c r="C2214" s="6">
        <v>553</v>
      </c>
      <c r="D2214" s="6">
        <v>0.05</v>
      </c>
      <c r="E2214" s="6">
        <v>0.10271</v>
      </c>
      <c r="F2214" s="6">
        <v>1.57E-3</v>
      </c>
      <c r="G2214" s="6">
        <v>3.9447199999999998</v>
      </c>
      <c r="H2214" s="6">
        <v>6.6729999999999998E-2</v>
      </c>
      <c r="I2214" s="6">
        <v>0.27860000000000001</v>
      </c>
      <c r="J2214" s="6">
        <v>3.8899999999999998E-3</v>
      </c>
      <c r="K2214" s="6">
        <v>1674</v>
      </c>
      <c r="L2214" s="6">
        <v>14</v>
      </c>
      <c r="M2214" s="6">
        <v>1623</v>
      </c>
      <c r="N2214" s="6">
        <v>14</v>
      </c>
      <c r="O2214" s="6">
        <v>1584</v>
      </c>
      <c r="P2214" s="35">
        <v>20</v>
      </c>
      <c r="Q2214" s="31">
        <f t="shared" si="223"/>
        <v>5.3763440860215006</v>
      </c>
      <c r="R2214" s="31">
        <f t="shared" si="224"/>
        <v>2.8661169810053413</v>
      </c>
      <c r="S2214" s="92">
        <f t="shared" si="222"/>
        <v>5.3763440860215006</v>
      </c>
      <c r="T2214" s="32">
        <f t="shared" si="225"/>
        <v>1674</v>
      </c>
      <c r="U2214" s="32">
        <f t="shared" si="226"/>
        <v>14</v>
      </c>
    </row>
    <row r="2215" spans="1:21">
      <c r="A2215" s="6" t="s">
        <v>2054</v>
      </c>
      <c r="B2215" s="6">
        <v>136</v>
      </c>
      <c r="C2215" s="6">
        <v>489</v>
      </c>
      <c r="D2215" s="6">
        <v>0.28000000000000003</v>
      </c>
      <c r="E2215" s="6">
        <v>0.15295</v>
      </c>
      <c r="F2215" s="6">
        <v>2.2100000000000002E-3</v>
      </c>
      <c r="G2215" s="6">
        <v>9.1213899999999999</v>
      </c>
      <c r="H2215" s="6">
        <v>0.14788000000000001</v>
      </c>
      <c r="I2215" s="6">
        <v>0.43259999999999998</v>
      </c>
      <c r="J2215" s="6">
        <v>6.0200000000000002E-3</v>
      </c>
      <c r="K2215" s="6">
        <v>2379</v>
      </c>
      <c r="L2215" s="6">
        <v>12</v>
      </c>
      <c r="M2215" s="6">
        <v>2350</v>
      </c>
      <c r="N2215" s="6">
        <v>15</v>
      </c>
      <c r="O2215" s="6">
        <v>2317</v>
      </c>
      <c r="P2215" s="35">
        <v>27</v>
      </c>
      <c r="Q2215" s="31">
        <f t="shared" si="223"/>
        <v>2.60613703236654</v>
      </c>
      <c r="R2215" s="31">
        <f t="shared" si="224"/>
        <v>2.4733877360125112</v>
      </c>
      <c r="S2215" s="92">
        <f t="shared" si="222"/>
        <v>2.60613703236654</v>
      </c>
      <c r="T2215" s="32">
        <f t="shared" si="225"/>
        <v>2379</v>
      </c>
      <c r="U2215" s="32">
        <f t="shared" si="226"/>
        <v>12</v>
      </c>
    </row>
    <row r="2216" spans="1:21">
      <c r="A2216" s="6" t="s">
        <v>2055</v>
      </c>
      <c r="B2216" s="6">
        <v>205</v>
      </c>
      <c r="C2216" s="6">
        <v>208</v>
      </c>
      <c r="D2216" s="6">
        <v>0.98</v>
      </c>
      <c r="E2216" s="6">
        <v>9.3740000000000004E-2</v>
      </c>
      <c r="F2216" s="6">
        <v>1.5499999999999999E-3</v>
      </c>
      <c r="G2216" s="6">
        <v>3.2231900000000002</v>
      </c>
      <c r="H2216" s="6">
        <v>5.7889999999999997E-2</v>
      </c>
      <c r="I2216" s="6">
        <v>0.24942</v>
      </c>
      <c r="J2216" s="6">
        <v>3.5300000000000002E-3</v>
      </c>
      <c r="K2216" s="6">
        <v>1503</v>
      </c>
      <c r="L2216" s="6">
        <v>16</v>
      </c>
      <c r="M2216" s="6">
        <v>1463</v>
      </c>
      <c r="N2216" s="6">
        <v>14</v>
      </c>
      <c r="O2216" s="6">
        <v>1435</v>
      </c>
      <c r="P2216" s="35">
        <v>18</v>
      </c>
      <c r="Q2216" s="31">
        <f t="shared" si="223"/>
        <v>4.5242847638057189</v>
      </c>
      <c r="R2216" s="31">
        <f t="shared" si="224"/>
        <v>3.1415124571235529</v>
      </c>
      <c r="S2216" s="92">
        <f t="shared" si="222"/>
        <v>4.5242847638057189</v>
      </c>
      <c r="T2216" s="32">
        <f t="shared" si="225"/>
        <v>1503</v>
      </c>
      <c r="U2216" s="32">
        <f t="shared" si="226"/>
        <v>16</v>
      </c>
    </row>
    <row r="2217" spans="1:21">
      <c r="A2217" s="6" t="s">
        <v>2056</v>
      </c>
      <c r="B2217" s="6">
        <v>139</v>
      </c>
      <c r="C2217" s="6">
        <v>175</v>
      </c>
      <c r="D2217" s="6">
        <v>0.79</v>
      </c>
      <c r="E2217" s="6">
        <v>6.6750000000000004E-2</v>
      </c>
      <c r="F2217" s="6">
        <v>1.5900000000000001E-3</v>
      </c>
      <c r="G2217" s="6">
        <v>1.2063600000000001</v>
      </c>
      <c r="H2217" s="6">
        <v>2.9340000000000001E-2</v>
      </c>
      <c r="I2217" s="6">
        <v>0.13109999999999999</v>
      </c>
      <c r="J2217" s="6">
        <v>1.97E-3</v>
      </c>
      <c r="K2217" s="6">
        <v>830</v>
      </c>
      <c r="L2217" s="6">
        <v>27</v>
      </c>
      <c r="M2217" s="6">
        <v>804</v>
      </c>
      <c r="N2217" s="6">
        <v>14</v>
      </c>
      <c r="O2217" s="6">
        <v>794</v>
      </c>
      <c r="P2217" s="35">
        <v>11</v>
      </c>
      <c r="Q2217" s="31">
        <f t="shared" si="223"/>
        <v>4.3373493975903621</v>
      </c>
      <c r="R2217" s="31">
        <f t="shared" si="224"/>
        <v>6.7647480720960216</v>
      </c>
      <c r="S2217" s="92">
        <f t="shared" si="222"/>
        <v>4.3373493975903621</v>
      </c>
      <c r="T2217" s="32">
        <f t="shared" si="225"/>
        <v>794</v>
      </c>
      <c r="U2217" s="32">
        <f t="shared" si="226"/>
        <v>11</v>
      </c>
    </row>
    <row r="2218" spans="1:21">
      <c r="A2218" s="6" t="s">
        <v>2057</v>
      </c>
      <c r="B2218" s="6">
        <v>314</v>
      </c>
      <c r="C2218" s="6">
        <v>407</v>
      </c>
      <c r="D2218" s="6">
        <v>0.77</v>
      </c>
      <c r="E2218" s="6">
        <v>7.0510000000000003E-2</v>
      </c>
      <c r="F2218" s="6">
        <v>1.3699999999999999E-3</v>
      </c>
      <c r="G2218" s="6">
        <v>1.42086</v>
      </c>
      <c r="H2218" s="6">
        <v>2.8910000000000002E-2</v>
      </c>
      <c r="I2218" s="6">
        <v>0.14616999999999999</v>
      </c>
      <c r="J2218" s="6">
        <v>2.1099999999999999E-3</v>
      </c>
      <c r="K2218" s="6">
        <v>943</v>
      </c>
      <c r="L2218" s="6">
        <v>20</v>
      </c>
      <c r="M2218" s="6">
        <v>898</v>
      </c>
      <c r="N2218" s="6">
        <v>12</v>
      </c>
      <c r="O2218" s="6">
        <v>879</v>
      </c>
      <c r="P2218" s="35">
        <v>12</v>
      </c>
      <c r="Q2218" s="31">
        <f t="shared" si="223"/>
        <v>6.7868504772004234</v>
      </c>
      <c r="R2218" s="31">
        <f t="shared" si="224"/>
        <v>4.7022001921653311</v>
      </c>
      <c r="S2218" s="92">
        <f t="shared" si="222"/>
        <v>6.7868504772004234</v>
      </c>
      <c r="T2218" s="32">
        <f t="shared" si="225"/>
        <v>879</v>
      </c>
      <c r="U2218" s="32">
        <f t="shared" si="226"/>
        <v>12</v>
      </c>
    </row>
    <row r="2219" spans="1:21">
      <c r="A2219" s="6" t="s">
        <v>2058</v>
      </c>
      <c r="B2219" s="6">
        <v>152</v>
      </c>
      <c r="C2219" s="6">
        <v>254</v>
      </c>
      <c r="D2219" s="6">
        <v>0.6</v>
      </c>
      <c r="E2219" s="6">
        <v>7.5120000000000006E-2</v>
      </c>
      <c r="F2219" s="6">
        <v>1.5200000000000001E-3</v>
      </c>
      <c r="G2219" s="6">
        <v>1.6965600000000001</v>
      </c>
      <c r="H2219" s="6">
        <v>3.5819999999999998E-2</v>
      </c>
      <c r="I2219" s="6">
        <v>0.16381999999999999</v>
      </c>
      <c r="J2219" s="6">
        <v>2.3999999999999998E-3</v>
      </c>
      <c r="K2219" s="6">
        <v>1072</v>
      </c>
      <c r="L2219" s="6">
        <v>21</v>
      </c>
      <c r="M2219" s="6">
        <v>1007</v>
      </c>
      <c r="N2219" s="6">
        <v>13</v>
      </c>
      <c r="O2219" s="6">
        <v>978</v>
      </c>
      <c r="P2219" s="35">
        <v>13</v>
      </c>
      <c r="Q2219" s="31">
        <f t="shared" si="223"/>
        <v>8.7686567164179117</v>
      </c>
      <c r="R2219" s="31">
        <f t="shared" si="224"/>
        <v>4.3195486926122353</v>
      </c>
      <c r="S2219" s="92">
        <f t="shared" si="222"/>
        <v>8.7686567164179117</v>
      </c>
      <c r="T2219" s="32">
        <f t="shared" si="225"/>
        <v>978</v>
      </c>
      <c r="U2219" s="32">
        <f t="shared" si="226"/>
        <v>13</v>
      </c>
    </row>
    <row r="2220" spans="1:21">
      <c r="A2220" s="6" t="s">
        <v>2059</v>
      </c>
      <c r="B2220" s="6">
        <v>185</v>
      </c>
      <c r="C2220" s="6">
        <v>559</v>
      </c>
      <c r="D2220" s="6">
        <v>0.33</v>
      </c>
      <c r="E2220" s="6">
        <v>0.1012</v>
      </c>
      <c r="F2220" s="6">
        <v>1.47E-3</v>
      </c>
      <c r="G2220" s="6">
        <v>2.42997</v>
      </c>
      <c r="H2220" s="6">
        <v>3.9699999999999999E-2</v>
      </c>
      <c r="I2220" s="6">
        <v>0.17416999999999999</v>
      </c>
      <c r="J2220" s="6">
        <v>2.3999999999999998E-3</v>
      </c>
      <c r="K2220" s="6">
        <v>1646</v>
      </c>
      <c r="L2220" s="6">
        <v>14</v>
      </c>
      <c r="M2220" s="6">
        <v>1252</v>
      </c>
      <c r="N2220" s="6">
        <v>12</v>
      </c>
      <c r="O2220" s="6">
        <v>1035</v>
      </c>
      <c r="P2220" s="35">
        <v>13</v>
      </c>
      <c r="Q2220" s="31">
        <f t="shared" si="223"/>
        <v>37.120291616038884</v>
      </c>
      <c r="R2220" s="31">
        <f t="shared" si="224"/>
        <v>1.9076766351414458</v>
      </c>
      <c r="S2220" s="92" t="str">
        <f t="shared" si="222"/>
        <v>X</v>
      </c>
      <c r="T2220" s="32">
        <f t="shared" si="225"/>
        <v>1646</v>
      </c>
      <c r="U2220" s="32">
        <f t="shared" si="226"/>
        <v>14</v>
      </c>
    </row>
    <row r="2221" spans="1:21">
      <c r="A2221" s="6" t="s">
        <v>2060</v>
      </c>
      <c r="B2221" s="6">
        <v>2592</v>
      </c>
      <c r="C2221" s="6">
        <v>1438</v>
      </c>
      <c r="D2221" s="6">
        <v>1.8</v>
      </c>
      <c r="E2221" s="6">
        <v>0.16455</v>
      </c>
      <c r="F2221" s="6">
        <v>2.1800000000000001E-3</v>
      </c>
      <c r="G2221" s="6">
        <v>9.4566800000000004</v>
      </c>
      <c r="H2221" s="6">
        <v>0.14493</v>
      </c>
      <c r="I2221" s="6">
        <v>0.41687000000000002</v>
      </c>
      <c r="J2221" s="6">
        <v>5.6499999999999996E-3</v>
      </c>
      <c r="K2221" s="6">
        <v>2503</v>
      </c>
      <c r="L2221" s="6">
        <v>12</v>
      </c>
      <c r="M2221" s="6">
        <v>2383</v>
      </c>
      <c r="N2221" s="6">
        <v>14</v>
      </c>
      <c r="O2221" s="6">
        <v>2246</v>
      </c>
      <c r="P2221" s="35">
        <v>26</v>
      </c>
      <c r="Q2221" s="31">
        <f t="shared" si="223"/>
        <v>10.267678785457445</v>
      </c>
      <c r="R2221" s="31">
        <f t="shared" si="224"/>
        <v>2.2486261773049119</v>
      </c>
      <c r="S2221" s="92">
        <f t="shared" si="222"/>
        <v>10.267678785457445</v>
      </c>
      <c r="T2221" s="32">
        <f t="shared" si="225"/>
        <v>2503</v>
      </c>
      <c r="U2221" s="32">
        <f t="shared" si="226"/>
        <v>12</v>
      </c>
    </row>
    <row r="2222" spans="1:21">
      <c r="A2222" s="6" t="s">
        <v>2061</v>
      </c>
      <c r="B2222" s="6">
        <v>279</v>
      </c>
      <c r="C2222" s="6">
        <v>1282</v>
      </c>
      <c r="D2222" s="6">
        <v>0.22</v>
      </c>
      <c r="E2222" s="6">
        <v>0.11158</v>
      </c>
      <c r="F2222" s="6">
        <v>1.5E-3</v>
      </c>
      <c r="G2222" s="6">
        <v>4.1012899999999997</v>
      </c>
      <c r="H2222" s="6">
        <v>6.3460000000000003E-2</v>
      </c>
      <c r="I2222" s="6">
        <v>0.26662000000000002</v>
      </c>
      <c r="J2222" s="6">
        <v>3.6099999999999999E-3</v>
      </c>
      <c r="K2222" s="6">
        <v>1825</v>
      </c>
      <c r="L2222" s="6">
        <v>13</v>
      </c>
      <c r="M2222" s="6">
        <v>1655</v>
      </c>
      <c r="N2222" s="6">
        <v>13</v>
      </c>
      <c r="O2222" s="6">
        <v>1524</v>
      </c>
      <c r="P2222" s="35">
        <v>18</v>
      </c>
      <c r="Q2222" s="31">
        <f t="shared" si="223"/>
        <v>16.493150684931514</v>
      </c>
      <c r="R2222" s="31">
        <f t="shared" si="224"/>
        <v>2.3035875983959397</v>
      </c>
      <c r="S2222" s="92" t="str">
        <f t="shared" si="222"/>
        <v>X</v>
      </c>
      <c r="T2222" s="32">
        <f t="shared" si="225"/>
        <v>1825</v>
      </c>
      <c r="U2222" s="32">
        <f t="shared" si="226"/>
        <v>13</v>
      </c>
    </row>
    <row r="2223" spans="1:21">
      <c r="A2223" s="6" t="s">
        <v>2062</v>
      </c>
      <c r="B2223" s="6">
        <v>31</v>
      </c>
      <c r="C2223" s="6">
        <v>49</v>
      </c>
      <c r="D2223" s="6">
        <v>0.63</v>
      </c>
      <c r="E2223" s="6">
        <v>0.16286</v>
      </c>
      <c r="F2223" s="6">
        <v>3.0799999999999998E-3</v>
      </c>
      <c r="G2223" s="6">
        <v>10.61417</v>
      </c>
      <c r="H2223" s="6">
        <v>0.21131</v>
      </c>
      <c r="I2223" s="6">
        <v>0.4728</v>
      </c>
      <c r="J2223" s="6">
        <v>7.4599999999999996E-3</v>
      </c>
      <c r="K2223" s="6">
        <v>2486</v>
      </c>
      <c r="L2223" s="6">
        <v>15</v>
      </c>
      <c r="M2223" s="6">
        <v>2490</v>
      </c>
      <c r="N2223" s="6">
        <v>18</v>
      </c>
      <c r="O2223" s="6">
        <v>2496</v>
      </c>
      <c r="P2223" s="35">
        <v>33</v>
      </c>
      <c r="Q2223" s="31">
        <f t="shared" si="223"/>
        <v>-0.4022526146419958</v>
      </c>
      <c r="R2223" s="31">
        <f t="shared" si="224"/>
        <v>2.9182741357949173</v>
      </c>
      <c r="S2223" s="92">
        <f t="shared" si="222"/>
        <v>-0.4022526146419958</v>
      </c>
      <c r="T2223" s="32">
        <f t="shared" si="225"/>
        <v>2486</v>
      </c>
      <c r="U2223" s="32">
        <f t="shared" si="226"/>
        <v>15</v>
      </c>
    </row>
    <row r="2224" spans="1:21">
      <c r="A2224" s="6" t="s">
        <v>2063</v>
      </c>
      <c r="B2224" s="6">
        <v>426</v>
      </c>
      <c r="C2224" s="6">
        <v>438</v>
      </c>
      <c r="D2224" s="6">
        <v>0.97</v>
      </c>
      <c r="E2224" s="6">
        <v>0.15421000000000001</v>
      </c>
      <c r="F2224" s="6">
        <v>2.16E-3</v>
      </c>
      <c r="G2224" s="6">
        <v>9.5792000000000002</v>
      </c>
      <c r="H2224" s="6">
        <v>0.15462999999999999</v>
      </c>
      <c r="I2224" s="6">
        <v>0.45062999999999998</v>
      </c>
      <c r="J2224" s="6">
        <v>6.3E-3</v>
      </c>
      <c r="K2224" s="6">
        <v>2393</v>
      </c>
      <c r="L2224" s="6">
        <v>12</v>
      </c>
      <c r="M2224" s="6">
        <v>2395</v>
      </c>
      <c r="N2224" s="6">
        <v>15</v>
      </c>
      <c r="O2224" s="6">
        <v>2398</v>
      </c>
      <c r="P2224" s="35">
        <v>28</v>
      </c>
      <c r="Q2224" s="31">
        <f t="shared" si="223"/>
        <v>-0.20894274968659143</v>
      </c>
      <c r="R2224" s="31">
        <f t="shared" si="224"/>
        <v>2.5468431197393371</v>
      </c>
      <c r="S2224" s="92">
        <f t="shared" si="222"/>
        <v>-0.20894274968659143</v>
      </c>
      <c r="T2224" s="32">
        <f t="shared" si="225"/>
        <v>2393</v>
      </c>
      <c r="U2224" s="32">
        <f t="shared" si="226"/>
        <v>12</v>
      </c>
    </row>
    <row r="2225" spans="1:21">
      <c r="A2225" s="6" t="s">
        <v>2064</v>
      </c>
      <c r="B2225" s="6">
        <v>73</v>
      </c>
      <c r="C2225" s="6">
        <v>74</v>
      </c>
      <c r="D2225" s="6">
        <v>0.98</v>
      </c>
      <c r="E2225" s="6">
        <v>6.5670000000000006E-2</v>
      </c>
      <c r="F2225" s="6">
        <v>2.8700000000000002E-3</v>
      </c>
      <c r="G2225" s="6">
        <v>0.80083000000000004</v>
      </c>
      <c r="H2225" s="6">
        <v>3.4520000000000002E-2</v>
      </c>
      <c r="I2225" s="6">
        <v>8.8459999999999997E-2</v>
      </c>
      <c r="J2225" s="6">
        <v>1.5900000000000001E-3</v>
      </c>
      <c r="K2225" s="6">
        <v>796</v>
      </c>
      <c r="L2225" s="6">
        <v>60</v>
      </c>
      <c r="M2225" s="6">
        <v>597</v>
      </c>
      <c r="N2225" s="6">
        <v>19</v>
      </c>
      <c r="O2225" s="6">
        <v>546</v>
      </c>
      <c r="P2225" s="35">
        <v>9</v>
      </c>
      <c r="Q2225" s="31">
        <f t="shared" si="223"/>
        <v>31.407035175879393</v>
      </c>
      <c r="R2225" s="31">
        <f t="shared" si="224"/>
        <v>10.585013346158979</v>
      </c>
      <c r="S2225" s="92" t="str">
        <f t="shared" si="222"/>
        <v>X</v>
      </c>
      <c r="T2225" s="32">
        <f t="shared" si="225"/>
        <v>546</v>
      </c>
      <c r="U2225" s="32">
        <f t="shared" si="226"/>
        <v>9</v>
      </c>
    </row>
    <row r="2226" spans="1:21">
      <c r="A2226" s="6" t="s">
        <v>2065</v>
      </c>
      <c r="B2226" s="6">
        <v>418</v>
      </c>
      <c r="C2226" s="6">
        <v>255</v>
      </c>
      <c r="D2226" s="6">
        <v>1.64</v>
      </c>
      <c r="E2226" s="6">
        <v>0.16267000000000001</v>
      </c>
      <c r="F2226" s="6">
        <v>2.5500000000000002E-3</v>
      </c>
      <c r="G2226" s="6">
        <v>10.43369</v>
      </c>
      <c r="H2226" s="6">
        <v>0.1812</v>
      </c>
      <c r="I2226" s="6">
        <v>0.46528000000000003</v>
      </c>
      <c r="J2226" s="6">
        <v>6.7799999999999996E-3</v>
      </c>
      <c r="K2226" s="6">
        <v>2484</v>
      </c>
      <c r="L2226" s="6">
        <v>13</v>
      </c>
      <c r="M2226" s="6">
        <v>2474</v>
      </c>
      <c r="N2226" s="6">
        <v>16</v>
      </c>
      <c r="O2226" s="6">
        <v>2463</v>
      </c>
      <c r="P2226" s="35">
        <v>30</v>
      </c>
      <c r="Q2226" s="31">
        <f t="shared" si="223"/>
        <v>0.84541062801932743</v>
      </c>
      <c r="R2226" s="31">
        <f t="shared" si="224"/>
        <v>2.6289873404046253</v>
      </c>
      <c r="S2226" s="92">
        <f t="shared" si="222"/>
        <v>0.84541062801932743</v>
      </c>
      <c r="T2226" s="32">
        <f t="shared" si="225"/>
        <v>2484</v>
      </c>
      <c r="U2226" s="32">
        <f t="shared" si="226"/>
        <v>13</v>
      </c>
    </row>
    <row r="2227" spans="1:21">
      <c r="A2227" s="6" t="s">
        <v>2066</v>
      </c>
      <c r="B2227" s="6">
        <v>339</v>
      </c>
      <c r="C2227" s="6">
        <v>448</v>
      </c>
      <c r="D2227" s="6">
        <v>0.76</v>
      </c>
      <c r="E2227" s="6">
        <v>7.5039999999999996E-2</v>
      </c>
      <c r="F2227" s="6">
        <v>1.2800000000000001E-3</v>
      </c>
      <c r="G2227" s="6">
        <v>1.7077199999999999</v>
      </c>
      <c r="H2227" s="6">
        <v>3.175E-2</v>
      </c>
      <c r="I2227" s="6">
        <v>0.1651</v>
      </c>
      <c r="J2227" s="6">
        <v>2.3700000000000001E-3</v>
      </c>
      <c r="K2227" s="6">
        <v>1070</v>
      </c>
      <c r="L2227" s="6">
        <v>17</v>
      </c>
      <c r="M2227" s="6">
        <v>1011</v>
      </c>
      <c r="N2227" s="6">
        <v>12</v>
      </c>
      <c r="O2227" s="6">
        <v>985</v>
      </c>
      <c r="P2227" s="35">
        <v>13</v>
      </c>
      <c r="Q2227" s="31">
        <f t="shared" si="223"/>
        <v>7.9439252336448547</v>
      </c>
      <c r="R2227" s="31">
        <f t="shared" si="224"/>
        <v>3.8027525143381022</v>
      </c>
      <c r="S2227" s="92">
        <f t="shared" si="222"/>
        <v>7.9439252336448547</v>
      </c>
      <c r="T2227" s="32">
        <f t="shared" si="225"/>
        <v>985</v>
      </c>
      <c r="U2227" s="32">
        <f t="shared" si="226"/>
        <v>13</v>
      </c>
    </row>
    <row r="2228" spans="1:21">
      <c r="A2228" s="6" t="s">
        <v>2067</v>
      </c>
      <c r="B2228" s="6">
        <v>9</v>
      </c>
      <c r="C2228" s="6">
        <v>47</v>
      </c>
      <c r="D2228" s="6">
        <v>0.18</v>
      </c>
      <c r="E2228" s="6">
        <v>0.24822</v>
      </c>
      <c r="F2228" s="6">
        <v>5.7299999999999999E-3</v>
      </c>
      <c r="G2228" s="6">
        <v>21.6023</v>
      </c>
      <c r="H2228" s="6">
        <v>0.50041999999999998</v>
      </c>
      <c r="I2228" s="6">
        <v>0.63134000000000001</v>
      </c>
      <c r="J2228" s="6">
        <v>1.2070000000000001E-2</v>
      </c>
      <c r="K2228" s="6">
        <v>3173</v>
      </c>
      <c r="L2228" s="6">
        <v>17</v>
      </c>
      <c r="M2228" s="6">
        <v>3166</v>
      </c>
      <c r="N2228" s="6">
        <v>22</v>
      </c>
      <c r="O2228" s="6">
        <v>3155</v>
      </c>
      <c r="P2228" s="35">
        <v>48</v>
      </c>
      <c r="Q2228" s="31">
        <f t="shared" si="223"/>
        <v>0.56728647967223544</v>
      </c>
      <c r="R2228" s="31">
        <f t="shared" si="224"/>
        <v>3.2076516631150964</v>
      </c>
      <c r="S2228" s="92">
        <f t="shared" si="222"/>
        <v>0.56728647967223544</v>
      </c>
      <c r="T2228" s="32">
        <f t="shared" si="225"/>
        <v>3173</v>
      </c>
      <c r="U2228" s="32">
        <f t="shared" si="226"/>
        <v>17</v>
      </c>
    </row>
    <row r="2229" spans="1:21">
      <c r="A2229" s="6" t="s">
        <v>2068</v>
      </c>
      <c r="B2229" s="6">
        <v>164</v>
      </c>
      <c r="C2229" s="6">
        <v>254</v>
      </c>
      <c r="D2229" s="6">
        <v>0.64</v>
      </c>
      <c r="E2229" s="6">
        <v>0.11277</v>
      </c>
      <c r="F2229" s="6">
        <v>1.74E-3</v>
      </c>
      <c r="G2229" s="6">
        <v>4.9205699999999997</v>
      </c>
      <c r="H2229" s="6">
        <v>8.48E-2</v>
      </c>
      <c r="I2229" s="6">
        <v>0.31652000000000002</v>
      </c>
      <c r="J2229" s="6">
        <v>4.5100000000000001E-3</v>
      </c>
      <c r="K2229" s="6">
        <v>1845</v>
      </c>
      <c r="L2229" s="6">
        <v>14</v>
      </c>
      <c r="M2229" s="6">
        <v>1806</v>
      </c>
      <c r="N2229" s="6">
        <v>15</v>
      </c>
      <c r="O2229" s="6">
        <v>1773</v>
      </c>
      <c r="P2229" s="35">
        <v>22</v>
      </c>
      <c r="Q2229" s="31">
        <f t="shared" si="223"/>
        <v>3.9024390243902474</v>
      </c>
      <c r="R2229" s="31">
        <f t="shared" si="224"/>
        <v>2.7954050850911987</v>
      </c>
      <c r="S2229" s="92">
        <f t="shared" si="222"/>
        <v>3.9024390243902474</v>
      </c>
      <c r="T2229" s="32">
        <f t="shared" si="225"/>
        <v>1845</v>
      </c>
      <c r="U2229" s="32">
        <f t="shared" si="226"/>
        <v>14</v>
      </c>
    </row>
    <row r="2230" spans="1:21">
      <c r="A2230" s="6" t="s">
        <v>2069</v>
      </c>
      <c r="B2230" s="6">
        <v>471</v>
      </c>
      <c r="C2230" s="6">
        <v>1239</v>
      </c>
      <c r="D2230" s="6">
        <v>0.38</v>
      </c>
      <c r="E2230" s="6">
        <v>0.15737000000000001</v>
      </c>
      <c r="F2230" s="6">
        <v>2.1700000000000001E-3</v>
      </c>
      <c r="G2230" s="6">
        <v>8.8552800000000005</v>
      </c>
      <c r="H2230" s="6">
        <v>0.14135</v>
      </c>
      <c r="I2230" s="6">
        <v>0.40819</v>
      </c>
      <c r="J2230" s="6">
        <v>5.6800000000000002E-3</v>
      </c>
      <c r="K2230" s="6">
        <v>2428</v>
      </c>
      <c r="L2230" s="6">
        <v>12</v>
      </c>
      <c r="M2230" s="6">
        <v>2323</v>
      </c>
      <c r="N2230" s="6">
        <v>15</v>
      </c>
      <c r="O2230" s="6">
        <v>2207</v>
      </c>
      <c r="P2230" s="35">
        <v>26</v>
      </c>
      <c r="Q2230" s="31">
        <f t="shared" si="223"/>
        <v>9.102141680395393</v>
      </c>
      <c r="R2230" s="31">
        <f t="shared" si="224"/>
        <v>2.3225180749937699</v>
      </c>
      <c r="S2230" s="92">
        <f t="shared" si="222"/>
        <v>9.102141680395393</v>
      </c>
      <c r="T2230" s="32">
        <f t="shared" si="225"/>
        <v>2428</v>
      </c>
      <c r="U2230" s="32">
        <f t="shared" si="226"/>
        <v>12</v>
      </c>
    </row>
    <row r="2231" spans="1:21">
      <c r="A2231" s="6" t="s">
        <v>2070</v>
      </c>
      <c r="B2231" s="6">
        <v>137</v>
      </c>
      <c r="C2231" s="6">
        <v>147</v>
      </c>
      <c r="D2231" s="6">
        <v>0.93</v>
      </c>
      <c r="E2231" s="6">
        <v>0.11244</v>
      </c>
      <c r="F2231" s="6">
        <v>1.89E-3</v>
      </c>
      <c r="G2231" s="6">
        <v>4.7888400000000004</v>
      </c>
      <c r="H2231" s="6">
        <v>8.7669999999999998E-2</v>
      </c>
      <c r="I2231" s="6">
        <v>0.30897000000000002</v>
      </c>
      <c r="J2231" s="6">
        <v>4.4999999999999997E-3</v>
      </c>
      <c r="K2231" s="6">
        <v>1839</v>
      </c>
      <c r="L2231" s="6">
        <v>15</v>
      </c>
      <c r="M2231" s="6">
        <v>1783</v>
      </c>
      <c r="N2231" s="6">
        <v>15</v>
      </c>
      <c r="O2231" s="6">
        <v>1736</v>
      </c>
      <c r="P2231" s="35">
        <v>22</v>
      </c>
      <c r="Q2231" s="31">
        <f t="shared" si="223"/>
        <v>5.6008700380641656</v>
      </c>
      <c r="R2231" s="31">
        <f t="shared" si="224"/>
        <v>2.8453493521513473</v>
      </c>
      <c r="S2231" s="92">
        <f t="shared" si="222"/>
        <v>5.6008700380641656</v>
      </c>
      <c r="T2231" s="32">
        <f t="shared" si="225"/>
        <v>1839</v>
      </c>
      <c r="U2231" s="32">
        <f t="shared" si="226"/>
        <v>15</v>
      </c>
    </row>
    <row r="2232" spans="1:21">
      <c r="A2232" s="6" t="s">
        <v>2071</v>
      </c>
      <c r="B2232" s="6">
        <v>395</v>
      </c>
      <c r="C2232" s="6">
        <v>392</v>
      </c>
      <c r="D2232" s="6">
        <v>1.01</v>
      </c>
      <c r="E2232" s="6">
        <v>6.9620000000000001E-2</v>
      </c>
      <c r="F2232" s="6">
        <v>1.1999999999999999E-3</v>
      </c>
      <c r="G2232" s="6">
        <v>1.36588</v>
      </c>
      <c r="H2232" s="6">
        <v>2.5690000000000001E-2</v>
      </c>
      <c r="I2232" s="6">
        <v>0.14230999999999999</v>
      </c>
      <c r="J2232" s="6">
        <v>2.0400000000000001E-3</v>
      </c>
      <c r="K2232" s="6">
        <v>917</v>
      </c>
      <c r="L2232" s="6">
        <v>18</v>
      </c>
      <c r="M2232" s="6">
        <v>874</v>
      </c>
      <c r="N2232" s="6">
        <v>11</v>
      </c>
      <c r="O2232" s="6">
        <v>858</v>
      </c>
      <c r="P2232" s="35">
        <v>12</v>
      </c>
      <c r="Q2232" s="31">
        <f t="shared" si="223"/>
        <v>6.434023991275895</v>
      </c>
      <c r="R2232" s="31">
        <f t="shared" si="224"/>
        <v>4.510288028012523</v>
      </c>
      <c r="S2232" s="92">
        <f t="shared" si="222"/>
        <v>6.434023991275895</v>
      </c>
      <c r="T2232" s="32">
        <f t="shared" si="225"/>
        <v>858</v>
      </c>
      <c r="U2232" s="32">
        <f t="shared" si="226"/>
        <v>12</v>
      </c>
    </row>
    <row r="2233" spans="1:21">
      <c r="A2233" s="6" t="s">
        <v>2072</v>
      </c>
      <c r="B2233" s="6">
        <v>639</v>
      </c>
      <c r="C2233" s="6">
        <v>191</v>
      </c>
      <c r="D2233" s="6">
        <v>3.35</v>
      </c>
      <c r="E2233" s="6">
        <v>0.16177</v>
      </c>
      <c r="F2233" s="6">
        <v>2.4499999999999999E-3</v>
      </c>
      <c r="G2233" s="6">
        <v>10.34775</v>
      </c>
      <c r="H2233" s="6">
        <v>0.17505000000000001</v>
      </c>
      <c r="I2233" s="6">
        <v>0.46399000000000001</v>
      </c>
      <c r="J2233" s="6">
        <v>6.6800000000000002E-3</v>
      </c>
      <c r="K2233" s="6">
        <v>2474</v>
      </c>
      <c r="L2233" s="6">
        <v>13</v>
      </c>
      <c r="M2233" s="6">
        <v>2466</v>
      </c>
      <c r="N2233" s="6">
        <v>16</v>
      </c>
      <c r="O2233" s="6">
        <v>2457</v>
      </c>
      <c r="P2233" s="35">
        <v>29</v>
      </c>
      <c r="Q2233" s="31">
        <f t="shared" si="223"/>
        <v>0.68714632174615708</v>
      </c>
      <c r="R2233" s="31">
        <f t="shared" si="224"/>
        <v>2.5662135212037933</v>
      </c>
      <c r="S2233" s="92">
        <f t="shared" si="222"/>
        <v>0.68714632174615708</v>
      </c>
      <c r="T2233" s="32">
        <f t="shared" si="225"/>
        <v>2474</v>
      </c>
      <c r="U2233" s="32">
        <f t="shared" si="226"/>
        <v>13</v>
      </c>
    </row>
    <row r="2234" spans="1:21">
      <c r="A2234" s="6" t="s">
        <v>2073</v>
      </c>
      <c r="B2234" s="6">
        <v>176</v>
      </c>
      <c r="C2234" s="6">
        <v>106</v>
      </c>
      <c r="D2234" s="6">
        <v>1.67</v>
      </c>
      <c r="E2234" s="6">
        <v>0.16012999999999999</v>
      </c>
      <c r="F2234" s="6">
        <v>2.7000000000000001E-3</v>
      </c>
      <c r="G2234" s="6">
        <v>10.16574</v>
      </c>
      <c r="H2234" s="6">
        <v>0.18559999999999999</v>
      </c>
      <c r="I2234" s="6">
        <v>0.46050999999999997</v>
      </c>
      <c r="J2234" s="6">
        <v>6.9100000000000003E-3</v>
      </c>
      <c r="K2234" s="6">
        <v>2457</v>
      </c>
      <c r="L2234" s="6">
        <v>14</v>
      </c>
      <c r="M2234" s="6">
        <v>2450</v>
      </c>
      <c r="N2234" s="6">
        <v>17</v>
      </c>
      <c r="O2234" s="6">
        <v>2442</v>
      </c>
      <c r="P2234" s="35">
        <v>30</v>
      </c>
      <c r="Q2234" s="31">
        <f t="shared" si="223"/>
        <v>0.61050061050060833</v>
      </c>
      <c r="R2234" s="31">
        <f t="shared" si="224"/>
        <v>2.6918874526536127</v>
      </c>
      <c r="S2234" s="92">
        <f t="shared" si="222"/>
        <v>0.61050061050060833</v>
      </c>
      <c r="T2234" s="32">
        <f t="shared" si="225"/>
        <v>2457</v>
      </c>
      <c r="U2234" s="32">
        <f t="shared" si="226"/>
        <v>14</v>
      </c>
    </row>
    <row r="2235" spans="1:21">
      <c r="A2235" s="6" t="s">
        <v>2074</v>
      </c>
      <c r="B2235" s="6">
        <v>110</v>
      </c>
      <c r="C2235" s="6">
        <v>84</v>
      </c>
      <c r="D2235" s="6">
        <v>1.32</v>
      </c>
      <c r="E2235" s="6">
        <v>0.18462000000000001</v>
      </c>
      <c r="F2235" s="6">
        <v>3.8500000000000001E-3</v>
      </c>
      <c r="G2235" s="6">
        <v>9.8382699999999996</v>
      </c>
      <c r="H2235" s="6">
        <v>0.20899000000000001</v>
      </c>
      <c r="I2235" s="6">
        <v>0.38656000000000001</v>
      </c>
      <c r="J2235" s="6">
        <v>6.4700000000000001E-3</v>
      </c>
      <c r="K2235" s="6">
        <v>2695</v>
      </c>
      <c r="L2235" s="6">
        <v>16</v>
      </c>
      <c r="M2235" s="6">
        <v>2420</v>
      </c>
      <c r="N2235" s="6">
        <v>20</v>
      </c>
      <c r="O2235" s="6">
        <v>2107</v>
      </c>
      <c r="P2235" s="35">
        <v>30</v>
      </c>
      <c r="Q2235" s="31">
        <f t="shared" si="223"/>
        <v>21.818181818181813</v>
      </c>
      <c r="R2235" s="31">
        <f t="shared" si="224"/>
        <v>2.4121334016141431</v>
      </c>
      <c r="S2235" s="92" t="str">
        <f t="shared" si="222"/>
        <v>X</v>
      </c>
      <c r="T2235" s="32">
        <f t="shared" si="225"/>
        <v>2695</v>
      </c>
      <c r="U2235" s="32">
        <f t="shared" si="226"/>
        <v>16</v>
      </c>
    </row>
    <row r="2236" spans="1:21">
      <c r="A2236" s="6" t="s">
        <v>2075</v>
      </c>
      <c r="B2236" s="6">
        <v>54</v>
      </c>
      <c r="C2236" s="6">
        <v>903</v>
      </c>
      <c r="D2236" s="6">
        <v>0.06</v>
      </c>
      <c r="E2236" s="6">
        <v>0.15934000000000001</v>
      </c>
      <c r="F2236" s="6">
        <v>2.1199999999999999E-3</v>
      </c>
      <c r="G2236" s="6">
        <v>8.2590400000000006</v>
      </c>
      <c r="H2236" s="6">
        <v>0.12883</v>
      </c>
      <c r="I2236" s="6">
        <v>0.37598999999999999</v>
      </c>
      <c r="J2236" s="6">
        <v>5.1799999999999997E-3</v>
      </c>
      <c r="K2236" s="6">
        <v>2449</v>
      </c>
      <c r="L2236" s="6">
        <v>12</v>
      </c>
      <c r="M2236" s="6">
        <v>2260</v>
      </c>
      <c r="N2236" s="6">
        <v>14</v>
      </c>
      <c r="O2236" s="6">
        <v>2058</v>
      </c>
      <c r="P2236" s="35">
        <v>24</v>
      </c>
      <c r="Q2236" s="31">
        <f t="shared" si="223"/>
        <v>15.965700285830952</v>
      </c>
      <c r="R2236" s="31">
        <f t="shared" si="224"/>
        <v>2.125967177549521</v>
      </c>
      <c r="S2236" s="92" t="str">
        <f t="shared" si="222"/>
        <v>X</v>
      </c>
      <c r="T2236" s="32">
        <f t="shared" si="225"/>
        <v>2449</v>
      </c>
      <c r="U2236" s="32">
        <f t="shared" si="226"/>
        <v>12</v>
      </c>
    </row>
    <row r="2237" spans="1:21">
      <c r="A2237" s="6" t="s">
        <v>2076</v>
      </c>
      <c r="B2237" s="6">
        <v>359</v>
      </c>
      <c r="C2237" s="6">
        <v>417</v>
      </c>
      <c r="D2237" s="6">
        <v>0.86</v>
      </c>
      <c r="E2237" s="6">
        <v>9.1009999999999994E-2</v>
      </c>
      <c r="F2237" s="6">
        <v>1.4400000000000001E-3</v>
      </c>
      <c r="G2237" s="6">
        <v>2.8237199999999998</v>
      </c>
      <c r="H2237" s="6">
        <v>4.9520000000000002E-2</v>
      </c>
      <c r="I2237" s="6">
        <v>0.22506000000000001</v>
      </c>
      <c r="J2237" s="6">
        <v>3.2000000000000002E-3</v>
      </c>
      <c r="K2237" s="6">
        <v>1447</v>
      </c>
      <c r="L2237" s="6">
        <v>15</v>
      </c>
      <c r="M2237" s="6">
        <v>1362</v>
      </c>
      <c r="N2237" s="6">
        <v>13</v>
      </c>
      <c r="O2237" s="6">
        <v>1309</v>
      </c>
      <c r="P2237" s="35">
        <v>17</v>
      </c>
      <c r="Q2237" s="31">
        <f t="shared" si="223"/>
        <v>9.5369730476848602</v>
      </c>
      <c r="R2237" s="31">
        <f t="shared" si="224"/>
        <v>3.0064344958092986</v>
      </c>
      <c r="S2237" s="92">
        <f t="shared" si="222"/>
        <v>9.5369730476848602</v>
      </c>
      <c r="T2237" s="32">
        <f t="shared" si="225"/>
        <v>1447</v>
      </c>
      <c r="U2237" s="32">
        <f t="shared" si="226"/>
        <v>15</v>
      </c>
    </row>
    <row r="2238" spans="1:21">
      <c r="A2238" s="6" t="s">
        <v>2077</v>
      </c>
      <c r="B2238" s="6">
        <v>147</v>
      </c>
      <c r="C2238" s="6">
        <v>520</v>
      </c>
      <c r="D2238" s="6">
        <v>0.28000000000000003</v>
      </c>
      <c r="E2238" s="6">
        <v>0.18375</v>
      </c>
      <c r="F2238" s="6">
        <v>7.79E-3</v>
      </c>
      <c r="G2238" s="6">
        <v>10.457660000000001</v>
      </c>
      <c r="H2238" s="6">
        <v>0.40986</v>
      </c>
      <c r="I2238" s="6">
        <v>0.41276000000000002</v>
      </c>
      <c r="J2238" s="6">
        <v>6.6400000000000001E-3</v>
      </c>
      <c r="K2238" s="6">
        <v>2687</v>
      </c>
      <c r="L2238" s="6">
        <v>72</v>
      </c>
      <c r="M2238" s="6">
        <v>2476</v>
      </c>
      <c r="N2238" s="6">
        <v>36</v>
      </c>
      <c r="O2238" s="6">
        <v>2228</v>
      </c>
      <c r="P2238" s="35">
        <v>30</v>
      </c>
      <c r="Q2238" s="31">
        <f t="shared" si="223"/>
        <v>17.082247860066989</v>
      </c>
      <c r="R2238" s="31">
        <f t="shared" si="224"/>
        <v>4.9731703907273825</v>
      </c>
      <c r="S2238" s="92" t="str">
        <f t="shared" si="222"/>
        <v>X</v>
      </c>
      <c r="T2238" s="32">
        <f t="shared" si="225"/>
        <v>2687</v>
      </c>
      <c r="U2238" s="32">
        <f t="shared" si="226"/>
        <v>72</v>
      </c>
    </row>
    <row r="2239" spans="1:21">
      <c r="A2239" s="6" t="s">
        <v>2078</v>
      </c>
      <c r="B2239" s="6">
        <v>577</v>
      </c>
      <c r="C2239" s="6">
        <v>583</v>
      </c>
      <c r="D2239" s="6">
        <v>0.99</v>
      </c>
      <c r="E2239" s="6">
        <v>7.6469999999999996E-2</v>
      </c>
      <c r="F2239" s="6">
        <v>1.15E-3</v>
      </c>
      <c r="G2239" s="6">
        <v>1.8165199999999999</v>
      </c>
      <c r="H2239" s="6">
        <v>3.0810000000000001E-2</v>
      </c>
      <c r="I2239" s="6">
        <v>0.17230999999999999</v>
      </c>
      <c r="J2239" s="6">
        <v>2.4099999999999998E-3</v>
      </c>
      <c r="K2239" s="6">
        <v>1107</v>
      </c>
      <c r="L2239" s="6">
        <v>15</v>
      </c>
      <c r="M2239" s="6">
        <v>1051</v>
      </c>
      <c r="N2239" s="6">
        <v>11</v>
      </c>
      <c r="O2239" s="6">
        <v>1025</v>
      </c>
      <c r="P2239" s="35">
        <v>13</v>
      </c>
      <c r="Q2239" s="31">
        <f t="shared" si="223"/>
        <v>7.4074074074074066</v>
      </c>
      <c r="R2239" s="31">
        <f t="shared" si="224"/>
        <v>3.4369831825564843</v>
      </c>
      <c r="S2239" s="92">
        <f t="shared" si="222"/>
        <v>7.4074074074074066</v>
      </c>
      <c r="T2239" s="32">
        <f t="shared" si="225"/>
        <v>1107</v>
      </c>
      <c r="U2239" s="32">
        <f t="shared" si="226"/>
        <v>15</v>
      </c>
    </row>
    <row r="2240" spans="1:21">
      <c r="A2240" s="6" t="s">
        <v>2079</v>
      </c>
      <c r="B2240" s="6">
        <v>217</v>
      </c>
      <c r="C2240" s="6">
        <v>714</v>
      </c>
      <c r="D2240" s="6">
        <v>0.3</v>
      </c>
      <c r="E2240" s="6">
        <v>0.17432</v>
      </c>
      <c r="F2240" s="6">
        <v>2.3400000000000001E-3</v>
      </c>
      <c r="G2240" s="6">
        <v>11.68928</v>
      </c>
      <c r="H2240" s="6">
        <v>0.18312</v>
      </c>
      <c r="I2240" s="6">
        <v>0.48642000000000002</v>
      </c>
      <c r="J2240" s="6">
        <v>6.7299999999999999E-3</v>
      </c>
      <c r="K2240" s="6">
        <v>2600</v>
      </c>
      <c r="L2240" s="6">
        <v>12</v>
      </c>
      <c r="M2240" s="6">
        <v>2580</v>
      </c>
      <c r="N2240" s="6">
        <v>15</v>
      </c>
      <c r="O2240" s="6">
        <v>2555</v>
      </c>
      <c r="P2240" s="35">
        <v>29</v>
      </c>
      <c r="Q2240" s="31">
        <f t="shared" si="223"/>
        <v>1.7307692307692357</v>
      </c>
      <c r="R2240" s="31">
        <f t="shared" si="224"/>
        <v>2.4081451045230269</v>
      </c>
      <c r="S2240" s="92">
        <f t="shared" si="222"/>
        <v>1.7307692307692357</v>
      </c>
      <c r="T2240" s="32">
        <f t="shared" si="225"/>
        <v>2600</v>
      </c>
      <c r="U2240" s="32">
        <f t="shared" si="226"/>
        <v>12</v>
      </c>
    </row>
    <row r="2241" spans="1:21">
      <c r="A2241" s="6" t="s">
        <v>2080</v>
      </c>
      <c r="B2241" s="6">
        <v>259</v>
      </c>
      <c r="C2241" s="6">
        <v>197</v>
      </c>
      <c r="D2241" s="6">
        <v>1.31</v>
      </c>
      <c r="E2241" s="6">
        <v>0.18409</v>
      </c>
      <c r="F2241" s="6">
        <v>2.6900000000000001E-3</v>
      </c>
      <c r="G2241" s="6">
        <v>12.74648</v>
      </c>
      <c r="H2241" s="6">
        <v>0.21078</v>
      </c>
      <c r="I2241" s="6">
        <v>0.50226999999999999</v>
      </c>
      <c r="J2241" s="6">
        <v>7.1799999999999998E-3</v>
      </c>
      <c r="K2241" s="6">
        <v>2690</v>
      </c>
      <c r="L2241" s="6">
        <v>12</v>
      </c>
      <c r="M2241" s="6">
        <v>2661</v>
      </c>
      <c r="N2241" s="6">
        <v>16</v>
      </c>
      <c r="O2241" s="6">
        <v>2624</v>
      </c>
      <c r="P2241" s="35">
        <v>31</v>
      </c>
      <c r="Q2241" s="31">
        <f t="shared" si="223"/>
        <v>2.4535315985130146</v>
      </c>
      <c r="R2241" s="31">
        <f t="shared" si="224"/>
        <v>2.4636723120703641</v>
      </c>
      <c r="S2241" s="92">
        <f t="shared" si="222"/>
        <v>2.4535315985130146</v>
      </c>
      <c r="T2241" s="32">
        <f t="shared" si="225"/>
        <v>2690</v>
      </c>
      <c r="U2241" s="32">
        <f t="shared" si="226"/>
        <v>12</v>
      </c>
    </row>
    <row r="2242" spans="1:21">
      <c r="A2242" s="6" t="s">
        <v>2081</v>
      </c>
      <c r="B2242" s="6">
        <v>492</v>
      </c>
      <c r="C2242" s="6">
        <v>536</v>
      </c>
      <c r="D2242" s="6">
        <v>0.92</v>
      </c>
      <c r="E2242" s="6">
        <v>0.10786999999999999</v>
      </c>
      <c r="F2242" s="6">
        <v>1.5100000000000001E-3</v>
      </c>
      <c r="G2242" s="6">
        <v>4.3823699999999999</v>
      </c>
      <c r="H2242" s="6">
        <v>7.0720000000000005E-2</v>
      </c>
      <c r="I2242" s="6">
        <v>0.29469000000000001</v>
      </c>
      <c r="J2242" s="6">
        <v>4.1000000000000003E-3</v>
      </c>
      <c r="K2242" s="6">
        <v>1764</v>
      </c>
      <c r="L2242" s="6">
        <v>13</v>
      </c>
      <c r="M2242" s="6">
        <v>1709</v>
      </c>
      <c r="N2242" s="6">
        <v>13</v>
      </c>
      <c r="O2242" s="6">
        <v>1665</v>
      </c>
      <c r="P2242" s="35">
        <v>20</v>
      </c>
      <c r="Q2242" s="31">
        <f t="shared" si="223"/>
        <v>5.6122448979591848</v>
      </c>
      <c r="R2242" s="31">
        <f t="shared" si="224"/>
        <v>2.6603262074636067</v>
      </c>
      <c r="S2242" s="92">
        <f t="shared" si="222"/>
        <v>5.6122448979591848</v>
      </c>
      <c r="T2242" s="32">
        <f t="shared" si="225"/>
        <v>1764</v>
      </c>
      <c r="U2242" s="32">
        <f t="shared" si="226"/>
        <v>13</v>
      </c>
    </row>
    <row r="2243" spans="1:21">
      <c r="A2243" s="6" t="s">
        <v>2082</v>
      </c>
      <c r="B2243" s="6">
        <v>452</v>
      </c>
      <c r="C2243" s="6">
        <v>402</v>
      </c>
      <c r="D2243" s="6">
        <v>1.1200000000000001</v>
      </c>
      <c r="E2243" s="6">
        <v>8.1799999999999998E-2</v>
      </c>
      <c r="F2243" s="6">
        <v>1.2800000000000001E-3</v>
      </c>
      <c r="G2243" s="6">
        <v>2.27264</v>
      </c>
      <c r="H2243" s="6">
        <v>3.9649999999999998E-2</v>
      </c>
      <c r="I2243" s="6">
        <v>0.20149</v>
      </c>
      <c r="J2243" s="6">
        <v>2.82E-3</v>
      </c>
      <c r="K2243" s="6">
        <v>1241</v>
      </c>
      <c r="L2243" s="6">
        <v>16</v>
      </c>
      <c r="M2243" s="6">
        <v>1204</v>
      </c>
      <c r="N2243" s="6">
        <v>12</v>
      </c>
      <c r="O2243" s="6">
        <v>1183</v>
      </c>
      <c r="P2243" s="35">
        <v>15</v>
      </c>
      <c r="Q2243" s="31">
        <f t="shared" si="223"/>
        <v>4.6736502820306169</v>
      </c>
      <c r="R2243" s="31">
        <f t="shared" si="224"/>
        <v>3.4475891167707946</v>
      </c>
      <c r="S2243" s="92">
        <f t="shared" si="222"/>
        <v>4.6736502820306169</v>
      </c>
      <c r="T2243" s="32">
        <f t="shared" si="225"/>
        <v>1241</v>
      </c>
      <c r="U2243" s="32">
        <f t="shared" si="226"/>
        <v>16</v>
      </c>
    </row>
    <row r="2244" spans="1:21">
      <c r="A2244" s="6" t="s">
        <v>2083</v>
      </c>
      <c r="B2244" s="6">
        <v>47</v>
      </c>
      <c r="C2244" s="6">
        <v>41</v>
      </c>
      <c r="D2244" s="6">
        <v>1.1499999999999999</v>
      </c>
      <c r="E2244" s="6">
        <v>0.16078999999999999</v>
      </c>
      <c r="F2244" s="6">
        <v>3.7799999999999999E-3</v>
      </c>
      <c r="G2244" s="6">
        <v>10.08361</v>
      </c>
      <c r="H2244" s="6">
        <v>0.23919000000000001</v>
      </c>
      <c r="I2244" s="6">
        <v>0.45483000000000001</v>
      </c>
      <c r="J2244" s="6">
        <v>7.9299999999999995E-3</v>
      </c>
      <c r="K2244" s="6">
        <v>2464</v>
      </c>
      <c r="L2244" s="6">
        <v>19</v>
      </c>
      <c r="M2244" s="6">
        <v>2442</v>
      </c>
      <c r="N2244" s="6">
        <v>22</v>
      </c>
      <c r="O2244" s="6">
        <v>2417</v>
      </c>
      <c r="P2244" s="35">
        <v>35</v>
      </c>
      <c r="Q2244" s="31">
        <f t="shared" si="223"/>
        <v>1.9074675324675328</v>
      </c>
      <c r="R2244" s="31">
        <f t="shared" si="224"/>
        <v>3.2185866622092538</v>
      </c>
      <c r="S2244" s="92">
        <f t="shared" ref="S2244:S2307" si="227">IF(OR(Q2244-R2244&gt;10,Q2244+R2244&lt;-5),"X",Q2244)</f>
        <v>1.9074675324675328</v>
      </c>
      <c r="T2244" s="32">
        <f t="shared" si="225"/>
        <v>2464</v>
      </c>
      <c r="U2244" s="32">
        <f t="shared" si="226"/>
        <v>19</v>
      </c>
    </row>
    <row r="2245" spans="1:21">
      <c r="A2245" s="6" t="s">
        <v>2084</v>
      </c>
      <c r="B2245" s="6">
        <v>584</v>
      </c>
      <c r="C2245" s="6">
        <v>620</v>
      </c>
      <c r="D2245" s="6">
        <v>0.94</v>
      </c>
      <c r="E2245" s="6">
        <v>7.2090000000000001E-2</v>
      </c>
      <c r="F2245" s="6">
        <v>1.17E-3</v>
      </c>
      <c r="G2245" s="6">
        <v>1.61558</v>
      </c>
      <c r="H2245" s="6">
        <v>2.8920000000000001E-2</v>
      </c>
      <c r="I2245" s="6">
        <v>0.16255</v>
      </c>
      <c r="J2245" s="6">
        <v>2.2799999999999999E-3</v>
      </c>
      <c r="K2245" s="6">
        <v>988</v>
      </c>
      <c r="L2245" s="6">
        <v>17</v>
      </c>
      <c r="M2245" s="6">
        <v>976</v>
      </c>
      <c r="N2245" s="6">
        <v>11</v>
      </c>
      <c r="O2245" s="6">
        <v>971</v>
      </c>
      <c r="P2245" s="35">
        <v>13</v>
      </c>
      <c r="Q2245" s="31">
        <f t="shared" si="223"/>
        <v>1.720647773279349</v>
      </c>
      <c r="R2245" s="31">
        <f t="shared" si="224"/>
        <v>4.2852879694868795</v>
      </c>
      <c r="S2245" s="92">
        <f t="shared" si="227"/>
        <v>1.720647773279349</v>
      </c>
      <c r="T2245" s="32">
        <f t="shared" si="225"/>
        <v>971</v>
      </c>
      <c r="U2245" s="32">
        <f t="shared" si="226"/>
        <v>13</v>
      </c>
    </row>
    <row r="2246" spans="1:21">
      <c r="A2246" s="6" t="s">
        <v>2085</v>
      </c>
      <c r="B2246" s="6">
        <v>238</v>
      </c>
      <c r="C2246" s="6">
        <v>203</v>
      </c>
      <c r="D2246" s="6">
        <v>1.17</v>
      </c>
      <c r="E2246" s="6">
        <v>0.16614999999999999</v>
      </c>
      <c r="F2246" s="6">
        <v>2.5000000000000001E-3</v>
      </c>
      <c r="G2246" s="6">
        <v>11.20304</v>
      </c>
      <c r="H2246" s="6">
        <v>0.18975</v>
      </c>
      <c r="I2246" s="6">
        <v>0.48903999999999997</v>
      </c>
      <c r="J2246" s="6">
        <v>6.9800000000000001E-3</v>
      </c>
      <c r="K2246" s="6">
        <v>2519</v>
      </c>
      <c r="L2246" s="6">
        <v>13</v>
      </c>
      <c r="M2246" s="6">
        <v>2540</v>
      </c>
      <c r="N2246" s="6">
        <v>16</v>
      </c>
      <c r="O2246" s="6">
        <v>2567</v>
      </c>
      <c r="P2246" s="35">
        <v>30</v>
      </c>
      <c r="Q2246" s="31">
        <f t="shared" si="223"/>
        <v>-1.9055180627232993</v>
      </c>
      <c r="R2246" s="31">
        <f t="shared" si="224"/>
        <v>2.6037989189321267</v>
      </c>
      <c r="S2246" s="92">
        <f t="shared" si="227"/>
        <v>-1.9055180627232993</v>
      </c>
      <c r="T2246" s="32">
        <f t="shared" si="225"/>
        <v>2519</v>
      </c>
      <c r="U2246" s="32">
        <f t="shared" si="226"/>
        <v>13</v>
      </c>
    </row>
    <row r="2247" spans="1:21">
      <c r="A2247" s="6" t="s">
        <v>2086</v>
      </c>
      <c r="B2247" s="6">
        <v>189</v>
      </c>
      <c r="C2247" s="6">
        <v>340</v>
      </c>
      <c r="D2247" s="6">
        <v>0.55000000000000004</v>
      </c>
      <c r="E2247" s="6">
        <v>7.1340000000000001E-2</v>
      </c>
      <c r="F2247" s="6">
        <v>1.2700000000000001E-3</v>
      </c>
      <c r="G2247" s="6">
        <v>1.53226</v>
      </c>
      <c r="H2247" s="6">
        <v>2.9399999999999999E-2</v>
      </c>
      <c r="I2247" s="6">
        <v>0.15579000000000001</v>
      </c>
      <c r="J2247" s="6">
        <v>2.2200000000000002E-3</v>
      </c>
      <c r="K2247" s="6">
        <v>967</v>
      </c>
      <c r="L2247" s="6">
        <v>19</v>
      </c>
      <c r="M2247" s="6">
        <v>943</v>
      </c>
      <c r="N2247" s="6">
        <v>12</v>
      </c>
      <c r="O2247" s="6">
        <v>933</v>
      </c>
      <c r="P2247" s="35">
        <v>12</v>
      </c>
      <c r="Q2247" s="31">
        <f t="shared" si="223"/>
        <v>3.5160289555325797</v>
      </c>
      <c r="R2247" s="31">
        <f t="shared" si="224"/>
        <v>4.5315996371940015</v>
      </c>
      <c r="S2247" s="92">
        <f t="shared" si="227"/>
        <v>3.5160289555325797</v>
      </c>
      <c r="T2247" s="32">
        <f t="shared" si="225"/>
        <v>933</v>
      </c>
      <c r="U2247" s="32">
        <f t="shared" si="226"/>
        <v>12</v>
      </c>
    </row>
    <row r="2248" spans="1:21">
      <c r="A2248" s="6" t="s">
        <v>2087</v>
      </c>
      <c r="B2248" s="6">
        <v>801</v>
      </c>
      <c r="C2248" s="6">
        <v>622</v>
      </c>
      <c r="D2248" s="6">
        <v>1.29</v>
      </c>
      <c r="E2248" s="6">
        <v>0.19267000000000001</v>
      </c>
      <c r="F2248" s="6">
        <v>2.5999999999999999E-3</v>
      </c>
      <c r="G2248" s="6">
        <v>12.862550000000001</v>
      </c>
      <c r="H2248" s="6">
        <v>0.20307</v>
      </c>
      <c r="I2248" s="6">
        <v>0.48418</v>
      </c>
      <c r="J2248" s="6">
        <v>6.6600000000000001E-3</v>
      </c>
      <c r="K2248" s="6">
        <v>2765</v>
      </c>
      <c r="L2248" s="6">
        <v>12</v>
      </c>
      <c r="M2248" s="6">
        <v>2670</v>
      </c>
      <c r="N2248" s="6">
        <v>15</v>
      </c>
      <c r="O2248" s="6">
        <v>2545</v>
      </c>
      <c r="P2248" s="35">
        <v>29</v>
      </c>
      <c r="Q2248" s="31">
        <f t="shared" si="223"/>
        <v>7.9566003616636571</v>
      </c>
      <c r="R2248" s="31">
        <f t="shared" si="224"/>
        <v>2.2446428079253273</v>
      </c>
      <c r="S2248" s="92">
        <f t="shared" si="227"/>
        <v>7.9566003616636571</v>
      </c>
      <c r="T2248" s="32">
        <f t="shared" si="225"/>
        <v>2765</v>
      </c>
      <c r="U2248" s="32">
        <f t="shared" si="226"/>
        <v>12</v>
      </c>
    </row>
    <row r="2249" spans="1:21">
      <c r="A2249" s="6" t="s">
        <v>2088</v>
      </c>
      <c r="B2249" s="6">
        <v>213</v>
      </c>
      <c r="C2249" s="6">
        <v>714</v>
      </c>
      <c r="D2249" s="6">
        <v>0.3</v>
      </c>
      <c r="E2249" s="6">
        <v>0.15792</v>
      </c>
      <c r="F2249" s="6">
        <v>2.14E-3</v>
      </c>
      <c r="G2249" s="6">
        <v>9.0593699999999995</v>
      </c>
      <c r="H2249" s="6">
        <v>0.14321</v>
      </c>
      <c r="I2249" s="6">
        <v>0.41607</v>
      </c>
      <c r="J2249" s="6">
        <v>5.7099999999999998E-3</v>
      </c>
      <c r="K2249" s="6">
        <v>2434</v>
      </c>
      <c r="L2249" s="6">
        <v>12</v>
      </c>
      <c r="M2249" s="6">
        <v>2344</v>
      </c>
      <c r="N2249" s="6">
        <v>14</v>
      </c>
      <c r="O2249" s="6">
        <v>2243</v>
      </c>
      <c r="P2249" s="35">
        <v>26</v>
      </c>
      <c r="Q2249" s="31">
        <f t="shared" si="223"/>
        <v>7.847165160230074</v>
      </c>
      <c r="R2249" s="31">
        <f t="shared" si="224"/>
        <v>2.3216081497129872</v>
      </c>
      <c r="S2249" s="92">
        <f t="shared" si="227"/>
        <v>7.847165160230074</v>
      </c>
      <c r="T2249" s="32">
        <f t="shared" si="225"/>
        <v>2434</v>
      </c>
      <c r="U2249" s="32">
        <f t="shared" si="226"/>
        <v>12</v>
      </c>
    </row>
    <row r="2250" spans="1:21">
      <c r="A2250" s="6" t="s">
        <v>2089</v>
      </c>
      <c r="B2250" s="6">
        <v>445</v>
      </c>
      <c r="C2250" s="6">
        <v>535</v>
      </c>
      <c r="D2250" s="6">
        <v>0.83</v>
      </c>
      <c r="E2250" s="6">
        <v>8.4440000000000001E-2</v>
      </c>
      <c r="F2250" s="6">
        <v>1.2899999999999999E-3</v>
      </c>
      <c r="G2250" s="6">
        <v>2.15611</v>
      </c>
      <c r="H2250" s="6">
        <v>3.6999999999999998E-2</v>
      </c>
      <c r="I2250" s="6">
        <v>0.18518000000000001</v>
      </c>
      <c r="J2250" s="6">
        <v>2.5899999999999999E-3</v>
      </c>
      <c r="K2250" s="6">
        <v>1303</v>
      </c>
      <c r="L2250" s="6">
        <v>15</v>
      </c>
      <c r="M2250" s="6">
        <v>1167</v>
      </c>
      <c r="N2250" s="6">
        <v>12</v>
      </c>
      <c r="O2250" s="6">
        <v>1095</v>
      </c>
      <c r="P2250" s="35">
        <v>14</v>
      </c>
      <c r="Q2250" s="31">
        <f t="shared" si="223"/>
        <v>15.96316193399846</v>
      </c>
      <c r="R2250" s="31">
        <f t="shared" si="224"/>
        <v>2.8915994809934662</v>
      </c>
      <c r="S2250" s="92" t="str">
        <f t="shared" si="227"/>
        <v>X</v>
      </c>
      <c r="T2250" s="32">
        <f t="shared" si="225"/>
        <v>1303</v>
      </c>
      <c r="U2250" s="32">
        <f t="shared" si="226"/>
        <v>15</v>
      </c>
    </row>
    <row r="2251" spans="1:21">
      <c r="A2251" s="6" t="s">
        <v>2090</v>
      </c>
      <c r="B2251" s="6">
        <v>292</v>
      </c>
      <c r="C2251" s="6">
        <v>439</v>
      </c>
      <c r="D2251" s="6">
        <v>0.66</v>
      </c>
      <c r="E2251" s="6">
        <v>0.16045999999999999</v>
      </c>
      <c r="F2251" s="6">
        <v>2.2100000000000002E-3</v>
      </c>
      <c r="G2251" s="6">
        <v>9.8602600000000002</v>
      </c>
      <c r="H2251" s="6">
        <v>0.15751999999999999</v>
      </c>
      <c r="I2251" s="6">
        <v>0.44568000000000002</v>
      </c>
      <c r="J2251" s="6">
        <v>6.1599999999999997E-3</v>
      </c>
      <c r="K2251" s="6">
        <v>2461</v>
      </c>
      <c r="L2251" s="6">
        <v>12</v>
      </c>
      <c r="M2251" s="6">
        <v>2422</v>
      </c>
      <c r="N2251" s="6">
        <v>15</v>
      </c>
      <c r="O2251" s="6">
        <v>2376</v>
      </c>
      <c r="P2251" s="35">
        <v>27</v>
      </c>
      <c r="Q2251" s="31">
        <f t="shared" si="223"/>
        <v>3.4538805363673264</v>
      </c>
      <c r="R2251" s="31">
        <f t="shared" si="224"/>
        <v>2.3877029037242767</v>
      </c>
      <c r="S2251" s="92">
        <f t="shared" si="227"/>
        <v>3.4538805363673264</v>
      </c>
      <c r="T2251" s="32">
        <f t="shared" si="225"/>
        <v>2461</v>
      </c>
      <c r="U2251" s="32">
        <f t="shared" si="226"/>
        <v>12</v>
      </c>
    </row>
    <row r="2252" spans="1:21">
      <c r="A2252" s="6" t="s">
        <v>2091</v>
      </c>
      <c r="B2252" s="6">
        <v>489</v>
      </c>
      <c r="C2252" s="6">
        <v>491</v>
      </c>
      <c r="D2252" s="6">
        <v>1</v>
      </c>
      <c r="E2252" s="6">
        <v>8.3400000000000002E-2</v>
      </c>
      <c r="F2252" s="6">
        <v>1.2600000000000001E-3</v>
      </c>
      <c r="G2252" s="6">
        <v>2.5572400000000002</v>
      </c>
      <c r="H2252" s="6">
        <v>4.3450000000000003E-2</v>
      </c>
      <c r="I2252" s="6">
        <v>0.22239</v>
      </c>
      <c r="J2252" s="6">
        <v>3.0999999999999999E-3</v>
      </c>
      <c r="K2252" s="6">
        <v>1279</v>
      </c>
      <c r="L2252" s="6">
        <v>15</v>
      </c>
      <c r="M2252" s="6">
        <v>1289</v>
      </c>
      <c r="N2252" s="6">
        <v>12</v>
      </c>
      <c r="O2252" s="6">
        <v>1294</v>
      </c>
      <c r="P2252" s="35">
        <v>16</v>
      </c>
      <c r="Q2252" s="31">
        <f t="shared" si="223"/>
        <v>-1.1727912431587217</v>
      </c>
      <c r="R2252" s="31">
        <f t="shared" si="224"/>
        <v>3.4483821232248011</v>
      </c>
      <c r="S2252" s="92">
        <f t="shared" si="227"/>
        <v>-1.1727912431587217</v>
      </c>
      <c r="T2252" s="32">
        <f t="shared" si="225"/>
        <v>1279</v>
      </c>
      <c r="U2252" s="32">
        <f t="shared" si="226"/>
        <v>15</v>
      </c>
    </row>
    <row r="2253" spans="1:21">
      <c r="A2253" s="6" t="s">
        <v>2092</v>
      </c>
      <c r="B2253" s="6">
        <v>222</v>
      </c>
      <c r="C2253" s="6">
        <v>383</v>
      </c>
      <c r="D2253" s="6">
        <v>0.57999999999999996</v>
      </c>
      <c r="E2253" s="6">
        <v>7.3550000000000004E-2</v>
      </c>
      <c r="F2253" s="6">
        <v>1.2099999999999999E-3</v>
      </c>
      <c r="G2253" s="6">
        <v>1.6597500000000001</v>
      </c>
      <c r="H2253" s="6">
        <v>3.0679999999999999E-2</v>
      </c>
      <c r="I2253" s="6">
        <v>0.16369</v>
      </c>
      <c r="J2253" s="6">
        <v>2.3800000000000002E-3</v>
      </c>
      <c r="K2253" s="6">
        <v>1029</v>
      </c>
      <c r="L2253" s="6">
        <v>17</v>
      </c>
      <c r="M2253" s="6">
        <v>993</v>
      </c>
      <c r="N2253" s="6">
        <v>12</v>
      </c>
      <c r="O2253" s="6">
        <v>977</v>
      </c>
      <c r="P2253" s="35">
        <v>13</v>
      </c>
      <c r="Q2253" s="31">
        <f t="shared" si="223"/>
        <v>5.0534499514091387</v>
      </c>
      <c r="R2253" s="31">
        <f t="shared" si="224"/>
        <v>4.0281989441265358</v>
      </c>
      <c r="S2253" s="92">
        <f t="shared" si="227"/>
        <v>5.0534499514091387</v>
      </c>
      <c r="T2253" s="32">
        <f t="shared" si="225"/>
        <v>977</v>
      </c>
      <c r="U2253" s="32">
        <f t="shared" si="226"/>
        <v>13</v>
      </c>
    </row>
    <row r="2254" spans="1:21">
      <c r="A2254" s="6" t="s">
        <v>2093</v>
      </c>
      <c r="B2254" s="6">
        <v>461</v>
      </c>
      <c r="C2254" s="6">
        <v>422</v>
      </c>
      <c r="D2254" s="6">
        <v>1.0900000000000001</v>
      </c>
      <c r="E2254" s="6">
        <v>7.7960000000000002E-2</v>
      </c>
      <c r="F2254" s="6">
        <v>1.2199999999999999E-3</v>
      </c>
      <c r="G2254" s="6">
        <v>1.99075</v>
      </c>
      <c r="H2254" s="6">
        <v>3.5619999999999999E-2</v>
      </c>
      <c r="I2254" s="6">
        <v>0.18521000000000001</v>
      </c>
      <c r="J2254" s="6">
        <v>2.6800000000000001E-3</v>
      </c>
      <c r="K2254" s="6">
        <v>1146</v>
      </c>
      <c r="L2254" s="6">
        <v>16</v>
      </c>
      <c r="M2254" s="6">
        <v>1112</v>
      </c>
      <c r="N2254" s="6">
        <v>12</v>
      </c>
      <c r="O2254" s="6">
        <v>1095</v>
      </c>
      <c r="P2254" s="35">
        <v>15</v>
      </c>
      <c r="Q2254" s="31">
        <f t="shared" si="223"/>
        <v>4.4502617801047144</v>
      </c>
      <c r="R2254" s="31">
        <f t="shared" si="224"/>
        <v>3.7378339404903351</v>
      </c>
      <c r="S2254" s="92">
        <f t="shared" si="227"/>
        <v>4.4502617801047144</v>
      </c>
      <c r="T2254" s="32">
        <f t="shared" si="225"/>
        <v>1146</v>
      </c>
      <c r="U2254" s="32">
        <f t="shared" si="226"/>
        <v>16</v>
      </c>
    </row>
    <row r="2255" spans="1:21">
      <c r="A2255" s="6" t="s">
        <v>2094</v>
      </c>
      <c r="B2255" s="6">
        <v>128</v>
      </c>
      <c r="C2255" s="6">
        <v>117</v>
      </c>
      <c r="D2255" s="6">
        <v>1.0900000000000001</v>
      </c>
      <c r="E2255" s="6">
        <v>8.3830000000000002E-2</v>
      </c>
      <c r="F2255" s="6">
        <v>1.65E-3</v>
      </c>
      <c r="G2255" s="6">
        <v>2.6490499999999999</v>
      </c>
      <c r="H2255" s="6">
        <v>5.586E-2</v>
      </c>
      <c r="I2255" s="6">
        <v>0.22919999999999999</v>
      </c>
      <c r="J2255" s="6">
        <v>3.47E-3</v>
      </c>
      <c r="K2255" s="6">
        <v>1289</v>
      </c>
      <c r="L2255" s="6">
        <v>20</v>
      </c>
      <c r="M2255" s="6">
        <v>1314</v>
      </c>
      <c r="N2255" s="6">
        <v>16</v>
      </c>
      <c r="O2255" s="6">
        <v>1330</v>
      </c>
      <c r="P2255" s="35">
        <v>18</v>
      </c>
      <c r="Q2255" s="31">
        <f t="shared" si="223"/>
        <v>-3.1807602792862655</v>
      </c>
      <c r="R2255" s="31">
        <f t="shared" si="224"/>
        <v>4.2487825004932578</v>
      </c>
      <c r="S2255" s="92">
        <f t="shared" si="227"/>
        <v>-3.1807602792862655</v>
      </c>
      <c r="T2255" s="32">
        <f t="shared" si="225"/>
        <v>1289</v>
      </c>
      <c r="U2255" s="32">
        <f t="shared" si="226"/>
        <v>20</v>
      </c>
    </row>
    <row r="2256" spans="1:21">
      <c r="A2256" s="6" t="s">
        <v>2095</v>
      </c>
      <c r="B2256" s="6">
        <v>52</v>
      </c>
      <c r="C2256" s="6">
        <v>560</v>
      </c>
      <c r="D2256" s="6">
        <v>0.09</v>
      </c>
      <c r="E2256" s="6">
        <v>6.769E-2</v>
      </c>
      <c r="F2256" s="6">
        <v>1.08E-3</v>
      </c>
      <c r="G2256" s="6">
        <v>1.29417</v>
      </c>
      <c r="H2256" s="6">
        <v>2.3519999999999999E-2</v>
      </c>
      <c r="I2256" s="6">
        <v>0.13866999999999999</v>
      </c>
      <c r="J2256" s="6">
        <v>2E-3</v>
      </c>
      <c r="K2256" s="6">
        <v>859</v>
      </c>
      <c r="L2256" s="6">
        <v>17</v>
      </c>
      <c r="M2256" s="6">
        <v>843</v>
      </c>
      <c r="N2256" s="6">
        <v>10</v>
      </c>
      <c r="O2256" s="6">
        <v>837</v>
      </c>
      <c r="P2256" s="35">
        <v>11</v>
      </c>
      <c r="Q2256" s="31">
        <f t="shared" si="223"/>
        <v>2.5611175785797413</v>
      </c>
      <c r="R2256" s="31">
        <f t="shared" si="224"/>
        <v>4.6296444917973805</v>
      </c>
      <c r="S2256" s="92">
        <f t="shared" si="227"/>
        <v>2.5611175785797413</v>
      </c>
      <c r="T2256" s="32">
        <f t="shared" si="225"/>
        <v>837</v>
      </c>
      <c r="U2256" s="32">
        <f t="shared" si="226"/>
        <v>11</v>
      </c>
    </row>
    <row r="2257" spans="1:21">
      <c r="A2257" s="6" t="s">
        <v>2096</v>
      </c>
      <c r="B2257" s="6">
        <v>205</v>
      </c>
      <c r="C2257" s="6">
        <v>428</v>
      </c>
      <c r="D2257" s="6">
        <v>0.48</v>
      </c>
      <c r="E2257" s="6">
        <v>0.10612000000000001</v>
      </c>
      <c r="F2257" s="6">
        <v>1.5E-3</v>
      </c>
      <c r="G2257" s="6">
        <v>4.6366100000000001</v>
      </c>
      <c r="H2257" s="6">
        <v>7.7289999999999998E-2</v>
      </c>
      <c r="I2257" s="6">
        <v>0.31691000000000003</v>
      </c>
      <c r="J2257" s="6">
        <v>4.5300000000000002E-3</v>
      </c>
      <c r="K2257" s="6">
        <v>1734</v>
      </c>
      <c r="L2257" s="6">
        <v>14</v>
      </c>
      <c r="M2257" s="6">
        <v>1756</v>
      </c>
      <c r="N2257" s="6">
        <v>14</v>
      </c>
      <c r="O2257" s="6">
        <v>1775</v>
      </c>
      <c r="P2257" s="35">
        <v>22</v>
      </c>
      <c r="Q2257" s="31">
        <f t="shared" si="223"/>
        <v>-2.3644752018454396</v>
      </c>
      <c r="R2257" s="31">
        <f t="shared" si="224"/>
        <v>3.028375427415726</v>
      </c>
      <c r="S2257" s="92">
        <f t="shared" si="227"/>
        <v>-2.3644752018454396</v>
      </c>
      <c r="T2257" s="32">
        <f t="shared" si="225"/>
        <v>1734</v>
      </c>
      <c r="U2257" s="32">
        <f t="shared" si="226"/>
        <v>14</v>
      </c>
    </row>
    <row r="2258" spans="1:21">
      <c r="A2258" s="6" t="s">
        <v>2097</v>
      </c>
      <c r="B2258" s="6">
        <v>1152</v>
      </c>
      <c r="C2258" s="6">
        <v>1075</v>
      </c>
      <c r="D2258" s="6">
        <v>1.07</v>
      </c>
      <c r="E2258" s="6">
        <v>7.7429999999999999E-2</v>
      </c>
      <c r="F2258" s="6">
        <v>1.09E-3</v>
      </c>
      <c r="G2258" s="6">
        <v>2.0361899999999999</v>
      </c>
      <c r="H2258" s="6">
        <v>3.3820000000000003E-2</v>
      </c>
      <c r="I2258" s="6">
        <v>0.19073000000000001</v>
      </c>
      <c r="J2258" s="6">
        <v>2.7100000000000002E-3</v>
      </c>
      <c r="K2258" s="6">
        <v>1132</v>
      </c>
      <c r="L2258" s="6">
        <v>15</v>
      </c>
      <c r="M2258" s="6">
        <v>1128</v>
      </c>
      <c r="N2258" s="6">
        <v>11</v>
      </c>
      <c r="O2258" s="6">
        <v>1125</v>
      </c>
      <c r="P2258" s="35">
        <v>15</v>
      </c>
      <c r="Q2258" s="31">
        <f t="shared" si="223"/>
        <v>0.61837455830389132</v>
      </c>
      <c r="R2258" s="31">
        <f t="shared" si="224"/>
        <v>3.7363456924016853</v>
      </c>
      <c r="S2258" s="92">
        <f t="shared" si="227"/>
        <v>0.61837455830389132</v>
      </c>
      <c r="T2258" s="32">
        <f t="shared" si="225"/>
        <v>1132</v>
      </c>
      <c r="U2258" s="32">
        <f t="shared" si="226"/>
        <v>15</v>
      </c>
    </row>
    <row r="2259" spans="1:21">
      <c r="A2259" s="6" t="s">
        <v>2098</v>
      </c>
      <c r="B2259" s="6">
        <v>240</v>
      </c>
      <c r="C2259" s="6">
        <v>353</v>
      </c>
      <c r="D2259" s="6">
        <v>0.68</v>
      </c>
      <c r="E2259" s="6">
        <v>9.2050000000000007E-2</v>
      </c>
      <c r="F2259" s="6">
        <v>1.3600000000000001E-3</v>
      </c>
      <c r="G2259" s="6">
        <v>3.3143400000000001</v>
      </c>
      <c r="H2259" s="6">
        <v>5.6910000000000002E-2</v>
      </c>
      <c r="I2259" s="6">
        <v>0.26117000000000001</v>
      </c>
      <c r="J2259" s="6">
        <v>3.7499999999999999E-3</v>
      </c>
      <c r="K2259" s="6">
        <v>1468</v>
      </c>
      <c r="L2259" s="6">
        <v>15</v>
      </c>
      <c r="M2259" s="6">
        <v>1484</v>
      </c>
      <c r="N2259" s="6">
        <v>13</v>
      </c>
      <c r="O2259" s="6">
        <v>1496</v>
      </c>
      <c r="P2259" s="35">
        <v>19</v>
      </c>
      <c r="Q2259" s="31">
        <f t="shared" si="223"/>
        <v>-1.9073569482288777</v>
      </c>
      <c r="R2259" s="31">
        <f t="shared" si="224"/>
        <v>3.3223097069001679</v>
      </c>
      <c r="S2259" s="92">
        <f t="shared" si="227"/>
        <v>-1.9073569482288777</v>
      </c>
      <c r="T2259" s="32">
        <f t="shared" si="225"/>
        <v>1468</v>
      </c>
      <c r="U2259" s="32">
        <f t="shared" si="226"/>
        <v>15</v>
      </c>
    </row>
    <row r="2260" spans="1:21">
      <c r="A2260" s="6" t="s">
        <v>2099</v>
      </c>
      <c r="B2260" s="6">
        <v>99</v>
      </c>
      <c r="C2260" s="6">
        <v>296</v>
      </c>
      <c r="D2260" s="6">
        <v>0.33</v>
      </c>
      <c r="E2260" s="6">
        <v>0.12071</v>
      </c>
      <c r="F2260" s="6">
        <v>1.72E-3</v>
      </c>
      <c r="G2260" s="6">
        <v>5.9837800000000003</v>
      </c>
      <c r="H2260" s="6">
        <v>0.10005</v>
      </c>
      <c r="I2260" s="6">
        <v>0.35955999999999999</v>
      </c>
      <c r="J2260" s="6">
        <v>5.1599999999999997E-3</v>
      </c>
      <c r="K2260" s="6">
        <v>1967</v>
      </c>
      <c r="L2260" s="6">
        <v>13</v>
      </c>
      <c r="M2260" s="6">
        <v>1973</v>
      </c>
      <c r="N2260" s="6">
        <v>15</v>
      </c>
      <c r="O2260" s="6">
        <v>1980</v>
      </c>
      <c r="P2260" s="35">
        <v>24</v>
      </c>
      <c r="Q2260" s="31">
        <f t="shared" si="223"/>
        <v>-0.66090493136756745</v>
      </c>
      <c r="R2260" s="31">
        <f t="shared" si="224"/>
        <v>2.7794319924255628</v>
      </c>
      <c r="S2260" s="92">
        <f t="shared" si="227"/>
        <v>-0.66090493136756745</v>
      </c>
      <c r="T2260" s="32">
        <f t="shared" si="225"/>
        <v>1967</v>
      </c>
      <c r="U2260" s="32">
        <f t="shared" si="226"/>
        <v>13</v>
      </c>
    </row>
    <row r="2261" spans="1:21">
      <c r="A2261" s="6" t="s">
        <v>2100</v>
      </c>
      <c r="B2261" s="6">
        <v>117</v>
      </c>
      <c r="C2261" s="6">
        <v>190</v>
      </c>
      <c r="D2261" s="6">
        <v>0.62</v>
      </c>
      <c r="E2261" s="6">
        <v>0.16263</v>
      </c>
      <c r="F2261" s="6">
        <v>2.7000000000000001E-3</v>
      </c>
      <c r="G2261" s="6">
        <v>10.17127</v>
      </c>
      <c r="H2261" s="6">
        <v>0.18742</v>
      </c>
      <c r="I2261" s="6">
        <v>0.45363999999999999</v>
      </c>
      <c r="J2261" s="6">
        <v>6.9100000000000003E-3</v>
      </c>
      <c r="K2261" s="6">
        <v>2483</v>
      </c>
      <c r="L2261" s="6">
        <v>14</v>
      </c>
      <c r="M2261" s="6">
        <v>2450</v>
      </c>
      <c r="N2261" s="6">
        <v>17</v>
      </c>
      <c r="O2261" s="6">
        <v>2411</v>
      </c>
      <c r="P2261" s="35">
        <v>31</v>
      </c>
      <c r="Q2261" s="31">
        <f t="shared" ref="Q2261:Q2281" si="228">(1-O2261/K2261)*100</f>
        <v>2.8997180829641533</v>
      </c>
      <c r="R2261" s="31">
        <f t="shared" ref="R2261:R2281" si="229">SQRT((2*P2261)^2*(-1/K2261)^2+(2*L2261)^2*(O2261/K2261^2)^2)*100</f>
        <v>2.726511217414096</v>
      </c>
      <c r="S2261" s="92">
        <f t="shared" si="227"/>
        <v>2.8997180829641533</v>
      </c>
      <c r="T2261" s="32">
        <f t="shared" ref="T2261:T2281" si="230">IF(O2261&lt;=1000,O2261,K2261)</f>
        <v>2483</v>
      </c>
      <c r="U2261" s="32">
        <f t="shared" ref="U2261:U2281" si="231">IF(T2261&lt;=1000,P2261,L2261)</f>
        <v>14</v>
      </c>
    </row>
    <row r="2262" spans="1:21">
      <c r="A2262" s="6" t="s">
        <v>2101</v>
      </c>
      <c r="B2262" s="6">
        <v>250</v>
      </c>
      <c r="C2262" s="6">
        <v>172</v>
      </c>
      <c r="D2262" s="6">
        <v>1.46</v>
      </c>
      <c r="E2262" s="6">
        <v>0.17205000000000001</v>
      </c>
      <c r="F2262" s="6">
        <v>2.49E-3</v>
      </c>
      <c r="G2262" s="6">
        <v>11.575229999999999</v>
      </c>
      <c r="H2262" s="6">
        <v>0.19531000000000001</v>
      </c>
      <c r="I2262" s="6">
        <v>0.48798000000000002</v>
      </c>
      <c r="J2262" s="6">
        <v>7.1000000000000004E-3</v>
      </c>
      <c r="K2262" s="6">
        <v>2578</v>
      </c>
      <c r="L2262" s="6">
        <v>13</v>
      </c>
      <c r="M2262" s="6">
        <v>2571</v>
      </c>
      <c r="N2262" s="6">
        <v>16</v>
      </c>
      <c r="O2262" s="6">
        <v>2562</v>
      </c>
      <c r="P2262" s="35">
        <v>31</v>
      </c>
      <c r="Q2262" s="31">
        <f t="shared" si="228"/>
        <v>0.62063615205585343</v>
      </c>
      <c r="R2262" s="31">
        <f t="shared" si="229"/>
        <v>2.6054579439029171</v>
      </c>
      <c r="S2262" s="92">
        <f t="shared" si="227"/>
        <v>0.62063615205585343</v>
      </c>
      <c r="T2262" s="32">
        <f t="shared" si="230"/>
        <v>2578</v>
      </c>
      <c r="U2262" s="32">
        <f t="shared" si="231"/>
        <v>13</v>
      </c>
    </row>
    <row r="2263" spans="1:21">
      <c r="A2263" s="6" t="s">
        <v>2102</v>
      </c>
      <c r="B2263" s="6">
        <v>613</v>
      </c>
      <c r="C2263" s="6">
        <v>672</v>
      </c>
      <c r="D2263" s="6">
        <v>0.91</v>
      </c>
      <c r="E2263" s="6">
        <v>0.17218</v>
      </c>
      <c r="F2263" s="6">
        <v>2.2799999999999999E-3</v>
      </c>
      <c r="G2263" s="6">
        <v>11.07164</v>
      </c>
      <c r="H2263" s="6">
        <v>0.17743</v>
      </c>
      <c r="I2263" s="6">
        <v>0.46639999999999998</v>
      </c>
      <c r="J2263" s="6">
        <v>6.6E-3</v>
      </c>
      <c r="K2263" s="6">
        <v>2579</v>
      </c>
      <c r="L2263" s="6">
        <v>12</v>
      </c>
      <c r="M2263" s="6">
        <v>2529</v>
      </c>
      <c r="N2263" s="6">
        <v>15</v>
      </c>
      <c r="O2263" s="6">
        <v>2468</v>
      </c>
      <c r="P2263" s="35">
        <v>29</v>
      </c>
      <c r="Q2263" s="31">
        <f t="shared" si="228"/>
        <v>4.3039937960449803</v>
      </c>
      <c r="R2263" s="31">
        <f t="shared" si="229"/>
        <v>2.4188355225993075</v>
      </c>
      <c r="S2263" s="92">
        <f t="shared" si="227"/>
        <v>4.3039937960449803</v>
      </c>
      <c r="T2263" s="32">
        <f t="shared" si="230"/>
        <v>2579</v>
      </c>
      <c r="U2263" s="32">
        <f t="shared" si="231"/>
        <v>12</v>
      </c>
    </row>
    <row r="2264" spans="1:21">
      <c r="A2264" s="6" t="s">
        <v>2103</v>
      </c>
      <c r="B2264" s="6">
        <v>387</v>
      </c>
      <c r="C2264" s="6">
        <v>389</v>
      </c>
      <c r="D2264" s="6">
        <v>1</v>
      </c>
      <c r="E2264" s="6">
        <v>9.9460000000000007E-2</v>
      </c>
      <c r="F2264" s="6">
        <v>1.5299999999999999E-3</v>
      </c>
      <c r="G2264" s="6">
        <v>3.73292</v>
      </c>
      <c r="H2264" s="6">
        <v>6.4299999999999996E-2</v>
      </c>
      <c r="I2264" s="6">
        <v>0.27226</v>
      </c>
      <c r="J2264" s="6">
        <v>3.8300000000000001E-3</v>
      </c>
      <c r="K2264" s="6">
        <v>1614</v>
      </c>
      <c r="L2264" s="6">
        <v>15</v>
      </c>
      <c r="M2264" s="6">
        <v>1578</v>
      </c>
      <c r="N2264" s="6">
        <v>14</v>
      </c>
      <c r="O2264" s="6">
        <v>1552</v>
      </c>
      <c r="P2264" s="35">
        <v>19</v>
      </c>
      <c r="Q2264" s="31">
        <f t="shared" si="228"/>
        <v>3.8413878562577497</v>
      </c>
      <c r="R2264" s="31">
        <f t="shared" si="229"/>
        <v>2.9559702929733431</v>
      </c>
      <c r="S2264" s="92">
        <f t="shared" si="227"/>
        <v>3.8413878562577497</v>
      </c>
      <c r="T2264" s="32">
        <f t="shared" si="230"/>
        <v>1614</v>
      </c>
      <c r="U2264" s="32">
        <f t="shared" si="231"/>
        <v>15</v>
      </c>
    </row>
    <row r="2265" spans="1:21">
      <c r="A2265" s="6" t="s">
        <v>2104</v>
      </c>
      <c r="B2265" s="6">
        <v>104</v>
      </c>
      <c r="C2265" s="6">
        <v>198</v>
      </c>
      <c r="D2265" s="6">
        <v>0.52</v>
      </c>
      <c r="E2265" s="6">
        <v>0.18214</v>
      </c>
      <c r="F2265" s="6">
        <v>2.6099999999999999E-3</v>
      </c>
      <c r="G2265" s="6">
        <v>12.80768</v>
      </c>
      <c r="H2265" s="6">
        <v>0.21035000000000001</v>
      </c>
      <c r="I2265" s="6">
        <v>0.51007999999999998</v>
      </c>
      <c r="J2265" s="6">
        <v>7.1700000000000002E-3</v>
      </c>
      <c r="K2265" s="6">
        <v>2672</v>
      </c>
      <c r="L2265" s="6">
        <v>12</v>
      </c>
      <c r="M2265" s="6">
        <v>2666</v>
      </c>
      <c r="N2265" s="6">
        <v>15</v>
      </c>
      <c r="O2265" s="6">
        <v>2657</v>
      </c>
      <c r="P2265" s="35">
        <v>31</v>
      </c>
      <c r="Q2265" s="31">
        <f t="shared" si="228"/>
        <v>0.56137724550898715</v>
      </c>
      <c r="R2265" s="31">
        <f t="shared" si="229"/>
        <v>2.4863234445701043</v>
      </c>
      <c r="S2265" s="92">
        <f t="shared" si="227"/>
        <v>0.56137724550898715</v>
      </c>
      <c r="T2265" s="32">
        <f t="shared" si="230"/>
        <v>2672</v>
      </c>
      <c r="U2265" s="32">
        <f t="shared" si="231"/>
        <v>12</v>
      </c>
    </row>
    <row r="2266" spans="1:21">
      <c r="A2266" s="6" t="s">
        <v>2105</v>
      </c>
      <c r="B2266" s="6">
        <v>210</v>
      </c>
      <c r="C2266" s="6">
        <v>244</v>
      </c>
      <c r="D2266" s="6">
        <v>0.86</v>
      </c>
      <c r="E2266" s="6">
        <v>0.25849</v>
      </c>
      <c r="F2266" s="6">
        <v>3.5799999999999998E-3</v>
      </c>
      <c r="G2266" s="6">
        <v>22.867229999999999</v>
      </c>
      <c r="H2266" s="6">
        <v>0.36718000000000001</v>
      </c>
      <c r="I2266" s="6">
        <v>0.64170000000000005</v>
      </c>
      <c r="J2266" s="6">
        <v>8.9599999999999992E-3</v>
      </c>
      <c r="K2266" s="6">
        <v>3238</v>
      </c>
      <c r="L2266" s="6">
        <v>11</v>
      </c>
      <c r="M2266" s="6">
        <v>3221</v>
      </c>
      <c r="N2266" s="6">
        <v>16</v>
      </c>
      <c r="O2266" s="6">
        <v>3196</v>
      </c>
      <c r="P2266" s="35">
        <v>35</v>
      </c>
      <c r="Q2266" s="31">
        <f t="shared" si="228"/>
        <v>1.2970969734403925</v>
      </c>
      <c r="R2266" s="31">
        <f t="shared" si="229"/>
        <v>2.2634555895646349</v>
      </c>
      <c r="S2266" s="92">
        <f t="shared" si="227"/>
        <v>1.2970969734403925</v>
      </c>
      <c r="T2266" s="32">
        <f t="shared" si="230"/>
        <v>3238</v>
      </c>
      <c r="U2266" s="32">
        <f t="shared" si="231"/>
        <v>11</v>
      </c>
    </row>
    <row r="2267" spans="1:21">
      <c r="A2267" s="6" t="s">
        <v>2106</v>
      </c>
      <c r="B2267" s="6">
        <v>86</v>
      </c>
      <c r="C2267" s="6">
        <v>589</v>
      </c>
      <c r="D2267" s="6">
        <v>0.15</v>
      </c>
      <c r="E2267" s="6">
        <v>8.7870000000000004E-2</v>
      </c>
      <c r="F2267" s="6">
        <v>1.42E-3</v>
      </c>
      <c r="G2267" s="6">
        <v>2.58575</v>
      </c>
      <c r="H2267" s="6">
        <v>4.614E-2</v>
      </c>
      <c r="I2267" s="6">
        <v>0.21346999999999999</v>
      </c>
      <c r="J2267" s="6">
        <v>3.0200000000000001E-3</v>
      </c>
      <c r="K2267" s="6">
        <v>1380</v>
      </c>
      <c r="L2267" s="6">
        <v>16</v>
      </c>
      <c r="M2267" s="6">
        <v>1297</v>
      </c>
      <c r="N2267" s="6">
        <v>13</v>
      </c>
      <c r="O2267" s="6">
        <v>1247</v>
      </c>
      <c r="P2267" s="35">
        <v>16</v>
      </c>
      <c r="Q2267" s="31">
        <f t="shared" si="228"/>
        <v>9.6376811594202856</v>
      </c>
      <c r="R2267" s="31">
        <f t="shared" si="229"/>
        <v>3.1253075491792468</v>
      </c>
      <c r="S2267" s="92">
        <f t="shared" si="227"/>
        <v>9.6376811594202856</v>
      </c>
      <c r="T2267" s="32">
        <f t="shared" si="230"/>
        <v>1380</v>
      </c>
      <c r="U2267" s="32">
        <f t="shared" si="231"/>
        <v>16</v>
      </c>
    </row>
    <row r="2268" spans="1:21">
      <c r="A2268" s="6" t="s">
        <v>2107</v>
      </c>
      <c r="B2268" s="6">
        <v>258</v>
      </c>
      <c r="C2268" s="6">
        <v>202</v>
      </c>
      <c r="D2268" s="6">
        <v>1.28</v>
      </c>
      <c r="E2268" s="6">
        <v>7.6119999999999993E-2</v>
      </c>
      <c r="F2268" s="6">
        <v>1.39E-3</v>
      </c>
      <c r="G2268" s="6">
        <v>1.9206799999999999</v>
      </c>
      <c r="H2268" s="6">
        <v>3.7719999999999997E-2</v>
      </c>
      <c r="I2268" s="6">
        <v>0.18303</v>
      </c>
      <c r="J2268" s="6">
        <v>2.64E-3</v>
      </c>
      <c r="K2268" s="6">
        <v>1098</v>
      </c>
      <c r="L2268" s="6">
        <v>19</v>
      </c>
      <c r="M2268" s="6">
        <v>1088</v>
      </c>
      <c r="N2268" s="6">
        <v>13</v>
      </c>
      <c r="O2268" s="6">
        <v>1084</v>
      </c>
      <c r="P2268" s="35">
        <v>14</v>
      </c>
      <c r="Q2268" s="31">
        <f t="shared" si="228"/>
        <v>1.2750455373406244</v>
      </c>
      <c r="R2268" s="31">
        <f t="shared" si="229"/>
        <v>4.2634347661114385</v>
      </c>
      <c r="S2268" s="92">
        <f t="shared" si="227"/>
        <v>1.2750455373406244</v>
      </c>
      <c r="T2268" s="32">
        <f t="shared" si="230"/>
        <v>1098</v>
      </c>
      <c r="U2268" s="32">
        <f t="shared" si="231"/>
        <v>19</v>
      </c>
    </row>
    <row r="2269" spans="1:21">
      <c r="A2269" s="6" t="s">
        <v>2108</v>
      </c>
      <c r="B2269" s="6">
        <v>142</v>
      </c>
      <c r="C2269" s="6">
        <v>291</v>
      </c>
      <c r="D2269" s="6">
        <v>0.49</v>
      </c>
      <c r="E2269" s="6">
        <v>8.0149999999999999E-2</v>
      </c>
      <c r="F2269" s="6">
        <v>1.3500000000000001E-3</v>
      </c>
      <c r="G2269" s="6">
        <v>2.16764</v>
      </c>
      <c r="H2269" s="6">
        <v>4.002E-2</v>
      </c>
      <c r="I2269" s="6">
        <v>0.19617999999999999</v>
      </c>
      <c r="J2269" s="6">
        <v>2.7899999999999999E-3</v>
      </c>
      <c r="K2269" s="6">
        <v>1201</v>
      </c>
      <c r="L2269" s="6">
        <v>17</v>
      </c>
      <c r="M2269" s="6">
        <v>1171</v>
      </c>
      <c r="N2269" s="6">
        <v>13</v>
      </c>
      <c r="O2269" s="6">
        <v>1155</v>
      </c>
      <c r="P2269" s="35">
        <v>15</v>
      </c>
      <c r="Q2269" s="31">
        <f t="shared" si="228"/>
        <v>3.8301415487094093</v>
      </c>
      <c r="R2269" s="31">
        <f t="shared" si="229"/>
        <v>3.6948398424564202</v>
      </c>
      <c r="S2269" s="92">
        <f t="shared" si="227"/>
        <v>3.8301415487094093</v>
      </c>
      <c r="T2269" s="32">
        <f t="shared" si="230"/>
        <v>1201</v>
      </c>
      <c r="U2269" s="32">
        <f t="shared" si="231"/>
        <v>17</v>
      </c>
    </row>
    <row r="2270" spans="1:21">
      <c r="A2270" s="6" t="s">
        <v>2109</v>
      </c>
      <c r="B2270" s="6">
        <v>395</v>
      </c>
      <c r="C2270" s="6">
        <v>247</v>
      </c>
      <c r="D2270" s="6">
        <v>1.6</v>
      </c>
      <c r="E2270" s="6">
        <v>9.4640000000000002E-2</v>
      </c>
      <c r="F2270" s="6">
        <v>1.5200000000000001E-3</v>
      </c>
      <c r="G2270" s="6">
        <v>3.3226599999999999</v>
      </c>
      <c r="H2270" s="6">
        <v>5.926E-2</v>
      </c>
      <c r="I2270" s="6">
        <v>0.25468000000000002</v>
      </c>
      <c r="J2270" s="6">
        <v>3.6099999999999999E-3</v>
      </c>
      <c r="K2270" s="6">
        <v>1521</v>
      </c>
      <c r="L2270" s="6">
        <v>15</v>
      </c>
      <c r="M2270" s="6">
        <v>1486</v>
      </c>
      <c r="N2270" s="6">
        <v>14</v>
      </c>
      <c r="O2270" s="6">
        <v>1463</v>
      </c>
      <c r="P2270" s="35">
        <v>19</v>
      </c>
      <c r="Q2270" s="31">
        <f t="shared" si="228"/>
        <v>3.8132807363576604</v>
      </c>
      <c r="R2270" s="31">
        <f t="shared" si="229"/>
        <v>3.1370453328906991</v>
      </c>
      <c r="S2270" s="92">
        <f t="shared" si="227"/>
        <v>3.8132807363576604</v>
      </c>
      <c r="T2270" s="32">
        <f t="shared" si="230"/>
        <v>1521</v>
      </c>
      <c r="U2270" s="32">
        <f t="shared" si="231"/>
        <v>15</v>
      </c>
    </row>
    <row r="2271" spans="1:21">
      <c r="A2271" s="6" t="s">
        <v>2110</v>
      </c>
      <c r="B2271" s="6">
        <v>119</v>
      </c>
      <c r="C2271" s="6">
        <v>115</v>
      </c>
      <c r="D2271" s="6">
        <v>1.04</v>
      </c>
      <c r="E2271" s="6">
        <v>0.16625000000000001</v>
      </c>
      <c r="F2271" s="6">
        <v>2.7399999999999998E-3</v>
      </c>
      <c r="G2271" s="6">
        <v>10.58719</v>
      </c>
      <c r="H2271" s="6">
        <v>0.19105</v>
      </c>
      <c r="I2271" s="6">
        <v>0.46195000000000003</v>
      </c>
      <c r="J2271" s="6">
        <v>6.8300000000000001E-3</v>
      </c>
      <c r="K2271" s="6">
        <v>2520</v>
      </c>
      <c r="L2271" s="6">
        <v>14</v>
      </c>
      <c r="M2271" s="6">
        <v>2488</v>
      </c>
      <c r="N2271" s="6">
        <v>17</v>
      </c>
      <c r="O2271" s="6">
        <v>2448</v>
      </c>
      <c r="P2271" s="35">
        <v>30</v>
      </c>
      <c r="Q2271" s="31">
        <f t="shared" si="228"/>
        <v>2.8571428571428581</v>
      </c>
      <c r="R2271" s="31">
        <f t="shared" si="229"/>
        <v>2.6141850001320863</v>
      </c>
      <c r="S2271" s="92">
        <f t="shared" si="227"/>
        <v>2.8571428571428581</v>
      </c>
      <c r="T2271" s="32">
        <f t="shared" si="230"/>
        <v>2520</v>
      </c>
      <c r="U2271" s="32">
        <f t="shared" si="231"/>
        <v>14</v>
      </c>
    </row>
    <row r="2272" spans="1:21">
      <c r="A2272" s="6" t="s">
        <v>2111</v>
      </c>
      <c r="B2272" s="6">
        <v>262</v>
      </c>
      <c r="C2272" s="6">
        <v>382</v>
      </c>
      <c r="D2272" s="6">
        <v>0.69</v>
      </c>
      <c r="E2272" s="6">
        <v>0.17832999999999999</v>
      </c>
      <c r="F2272" s="6">
        <v>2.49E-3</v>
      </c>
      <c r="G2272" s="6">
        <v>12.32611</v>
      </c>
      <c r="H2272" s="6">
        <v>0.19905999999999999</v>
      </c>
      <c r="I2272" s="6">
        <v>0.50139</v>
      </c>
      <c r="J2272" s="6">
        <v>6.9699999999999996E-3</v>
      </c>
      <c r="K2272" s="6">
        <v>2637</v>
      </c>
      <c r="L2272" s="6">
        <v>12</v>
      </c>
      <c r="M2272" s="6">
        <v>2630</v>
      </c>
      <c r="N2272" s="6">
        <v>15</v>
      </c>
      <c r="O2272" s="6">
        <v>2620</v>
      </c>
      <c r="P2272" s="35">
        <v>30</v>
      </c>
      <c r="Q2272" s="31">
        <f t="shared" si="228"/>
        <v>0.64467197572999346</v>
      </c>
      <c r="R2272" s="31">
        <f t="shared" si="229"/>
        <v>2.4484139348498819</v>
      </c>
      <c r="S2272" s="92">
        <f t="shared" si="227"/>
        <v>0.64467197572999346</v>
      </c>
      <c r="T2272" s="32">
        <f t="shared" si="230"/>
        <v>2637</v>
      </c>
      <c r="U2272" s="32">
        <f t="shared" si="231"/>
        <v>12</v>
      </c>
    </row>
    <row r="2273" spans="1:21">
      <c r="A2273" s="6" t="s">
        <v>2112</v>
      </c>
      <c r="B2273" s="6">
        <v>927</v>
      </c>
      <c r="C2273" s="6">
        <v>187</v>
      </c>
      <c r="D2273" s="6">
        <v>4.97</v>
      </c>
      <c r="E2273" s="6">
        <v>6.0949999999999997E-2</v>
      </c>
      <c r="F2273" s="6">
        <v>1.7600000000000001E-3</v>
      </c>
      <c r="G2273" s="6">
        <v>0.75214999999999999</v>
      </c>
      <c r="H2273" s="6">
        <v>2.1950000000000001E-2</v>
      </c>
      <c r="I2273" s="6">
        <v>8.9520000000000002E-2</v>
      </c>
      <c r="J2273" s="6">
        <v>1.4E-3</v>
      </c>
      <c r="K2273" s="6">
        <v>637</v>
      </c>
      <c r="L2273" s="6">
        <v>36</v>
      </c>
      <c r="M2273" s="6">
        <v>569</v>
      </c>
      <c r="N2273" s="6">
        <v>13</v>
      </c>
      <c r="O2273" s="6">
        <v>553</v>
      </c>
      <c r="P2273" s="35">
        <v>8</v>
      </c>
      <c r="Q2273" s="31">
        <f t="shared" si="228"/>
        <v>13.186813186813184</v>
      </c>
      <c r="R2273" s="31">
        <f t="shared" si="229"/>
        <v>10.128857909168119</v>
      </c>
      <c r="S2273" s="92">
        <f t="shared" si="227"/>
        <v>13.186813186813184</v>
      </c>
      <c r="T2273" s="32">
        <f t="shared" si="230"/>
        <v>553</v>
      </c>
      <c r="U2273" s="32">
        <f t="shared" si="231"/>
        <v>8</v>
      </c>
    </row>
    <row r="2274" spans="1:21">
      <c r="A2274" s="6" t="s">
        <v>2113</v>
      </c>
      <c r="B2274" s="6">
        <v>421</v>
      </c>
      <c r="C2274" s="6">
        <v>360</v>
      </c>
      <c r="D2274" s="6">
        <v>1.17</v>
      </c>
      <c r="E2274" s="6">
        <v>0.1108</v>
      </c>
      <c r="F2274" s="6">
        <v>1.65E-3</v>
      </c>
      <c r="G2274" s="6">
        <v>4.6437099999999996</v>
      </c>
      <c r="H2274" s="6">
        <v>7.9149999999999998E-2</v>
      </c>
      <c r="I2274" s="6">
        <v>0.30399999999999999</v>
      </c>
      <c r="J2274" s="6">
        <v>4.3E-3</v>
      </c>
      <c r="K2274" s="6">
        <v>1813</v>
      </c>
      <c r="L2274" s="6">
        <v>14</v>
      </c>
      <c r="M2274" s="6">
        <v>1757</v>
      </c>
      <c r="N2274" s="6">
        <v>14</v>
      </c>
      <c r="O2274" s="6">
        <v>1711</v>
      </c>
      <c r="P2274" s="35">
        <v>21</v>
      </c>
      <c r="Q2274" s="31">
        <f t="shared" si="228"/>
        <v>5.6260341974627703</v>
      </c>
      <c r="R2274" s="31">
        <f t="shared" si="229"/>
        <v>2.7369673720747429</v>
      </c>
      <c r="S2274" s="92">
        <f t="shared" si="227"/>
        <v>5.6260341974627703</v>
      </c>
      <c r="T2274" s="32">
        <f t="shared" si="230"/>
        <v>1813</v>
      </c>
      <c r="U2274" s="32">
        <f t="shared" si="231"/>
        <v>14</v>
      </c>
    </row>
    <row r="2275" spans="1:21">
      <c r="A2275" s="6" t="s">
        <v>2114</v>
      </c>
      <c r="B2275" s="6">
        <v>167</v>
      </c>
      <c r="C2275" s="6">
        <v>568</v>
      </c>
      <c r="D2275" s="6">
        <v>0.28999999999999998</v>
      </c>
      <c r="E2275" s="6">
        <v>7.3260000000000006E-2</v>
      </c>
      <c r="F2275" s="6">
        <v>1.16E-3</v>
      </c>
      <c r="G2275" s="6">
        <v>1.6641900000000001</v>
      </c>
      <c r="H2275" s="6">
        <v>2.971E-2</v>
      </c>
      <c r="I2275" s="6">
        <v>0.16478000000000001</v>
      </c>
      <c r="J2275" s="6">
        <v>2.33E-3</v>
      </c>
      <c r="K2275" s="6">
        <v>1021</v>
      </c>
      <c r="L2275" s="6">
        <v>17</v>
      </c>
      <c r="M2275" s="6">
        <v>995</v>
      </c>
      <c r="N2275" s="6">
        <v>11</v>
      </c>
      <c r="O2275" s="6">
        <v>983</v>
      </c>
      <c r="P2275" s="35">
        <v>13</v>
      </c>
      <c r="Q2275" s="31">
        <f t="shared" si="228"/>
        <v>3.7218413320274202</v>
      </c>
      <c r="R2275" s="31">
        <f t="shared" si="229"/>
        <v>4.0943913668725171</v>
      </c>
      <c r="S2275" s="92">
        <f t="shared" si="227"/>
        <v>3.7218413320274202</v>
      </c>
      <c r="T2275" s="32">
        <f t="shared" si="230"/>
        <v>983</v>
      </c>
      <c r="U2275" s="32">
        <f t="shared" si="231"/>
        <v>13</v>
      </c>
    </row>
    <row r="2276" spans="1:21">
      <c r="A2276" s="6" t="s">
        <v>2115</v>
      </c>
      <c r="B2276" s="6">
        <v>246</v>
      </c>
      <c r="C2276" s="6">
        <v>335</v>
      </c>
      <c r="D2276" s="6">
        <v>0.74</v>
      </c>
      <c r="E2276" s="6">
        <v>0.17302000000000001</v>
      </c>
      <c r="F2276" s="6">
        <v>2.4299999999999999E-3</v>
      </c>
      <c r="G2276" s="6">
        <v>12.17393</v>
      </c>
      <c r="H2276" s="6">
        <v>0.19950999999999999</v>
      </c>
      <c r="I2276" s="6">
        <v>0.51036000000000004</v>
      </c>
      <c r="J2276" s="6">
        <v>7.1700000000000002E-3</v>
      </c>
      <c r="K2276" s="6">
        <v>2587</v>
      </c>
      <c r="L2276" s="6">
        <v>12</v>
      </c>
      <c r="M2276" s="6">
        <v>2618</v>
      </c>
      <c r="N2276" s="6">
        <v>15</v>
      </c>
      <c r="O2276" s="6">
        <v>2658</v>
      </c>
      <c r="P2276" s="35">
        <v>31</v>
      </c>
      <c r="Q2276" s="31">
        <f t="shared" si="228"/>
        <v>-2.7444916892153115</v>
      </c>
      <c r="R2276" s="31">
        <f t="shared" si="229"/>
        <v>2.5791916101968435</v>
      </c>
      <c r="S2276" s="92">
        <f t="shared" si="227"/>
        <v>-2.7444916892153115</v>
      </c>
      <c r="T2276" s="32">
        <f t="shared" si="230"/>
        <v>2587</v>
      </c>
      <c r="U2276" s="32">
        <f t="shared" si="231"/>
        <v>12</v>
      </c>
    </row>
    <row r="2277" spans="1:21">
      <c r="A2277" s="6" t="s">
        <v>2116</v>
      </c>
      <c r="B2277" s="6">
        <v>84</v>
      </c>
      <c r="C2277" s="6">
        <v>421</v>
      </c>
      <c r="D2277" s="6">
        <v>0.2</v>
      </c>
      <c r="E2277" s="6">
        <v>0.11995</v>
      </c>
      <c r="F2277" s="6">
        <v>1.73E-3</v>
      </c>
      <c r="G2277" s="6">
        <v>5.6098100000000004</v>
      </c>
      <c r="H2277" s="6">
        <v>9.3719999999999998E-2</v>
      </c>
      <c r="I2277" s="6">
        <v>0.33925</v>
      </c>
      <c r="J2277" s="6">
        <v>4.7699999999999999E-3</v>
      </c>
      <c r="K2277" s="6">
        <v>1955</v>
      </c>
      <c r="L2277" s="6">
        <v>13</v>
      </c>
      <c r="M2277" s="6">
        <v>1918</v>
      </c>
      <c r="N2277" s="6">
        <v>14</v>
      </c>
      <c r="O2277" s="6">
        <v>1883</v>
      </c>
      <c r="P2277" s="35">
        <v>23</v>
      </c>
      <c r="Q2277" s="31">
        <f t="shared" si="228"/>
        <v>3.6828644501278762</v>
      </c>
      <c r="R2277" s="31">
        <f t="shared" si="229"/>
        <v>2.6790202904601679</v>
      </c>
      <c r="S2277" s="92">
        <f t="shared" si="227"/>
        <v>3.6828644501278762</v>
      </c>
      <c r="T2277" s="32">
        <f t="shared" si="230"/>
        <v>1955</v>
      </c>
      <c r="U2277" s="32">
        <f t="shared" si="231"/>
        <v>13</v>
      </c>
    </row>
    <row r="2278" spans="1:21">
      <c r="A2278" s="6" t="s">
        <v>2117</v>
      </c>
      <c r="B2278" s="6">
        <v>183</v>
      </c>
      <c r="C2278" s="6">
        <v>214</v>
      </c>
      <c r="D2278" s="6">
        <v>0.86</v>
      </c>
      <c r="E2278" s="6">
        <v>7.5020000000000003E-2</v>
      </c>
      <c r="F2278" s="6">
        <v>1.57E-3</v>
      </c>
      <c r="G2278" s="6">
        <v>1.6774</v>
      </c>
      <c r="H2278" s="6">
        <v>3.6859999999999997E-2</v>
      </c>
      <c r="I2278" s="6">
        <v>0.16217999999999999</v>
      </c>
      <c r="J2278" s="6">
        <v>2.4399999999999999E-3</v>
      </c>
      <c r="K2278" s="6">
        <v>1069</v>
      </c>
      <c r="L2278" s="6">
        <v>22</v>
      </c>
      <c r="M2278" s="6">
        <v>1000</v>
      </c>
      <c r="N2278" s="6">
        <v>14</v>
      </c>
      <c r="O2278" s="6">
        <v>969</v>
      </c>
      <c r="P2278" s="35">
        <v>14</v>
      </c>
      <c r="Q2278" s="31">
        <f t="shared" si="228"/>
        <v>9.3545369504209557</v>
      </c>
      <c r="R2278" s="31">
        <f t="shared" si="229"/>
        <v>4.5585818546357473</v>
      </c>
      <c r="S2278" s="92">
        <f t="shared" si="227"/>
        <v>9.3545369504209557</v>
      </c>
      <c r="T2278" s="32">
        <f t="shared" si="230"/>
        <v>969</v>
      </c>
      <c r="U2278" s="32">
        <f t="shared" si="231"/>
        <v>14</v>
      </c>
    </row>
    <row r="2279" spans="1:21">
      <c r="A2279" s="6" t="s">
        <v>2118</v>
      </c>
      <c r="B2279" s="6">
        <v>299</v>
      </c>
      <c r="C2279" s="6">
        <v>211</v>
      </c>
      <c r="D2279" s="6">
        <v>1.42</v>
      </c>
      <c r="E2279" s="6">
        <v>7.0230000000000001E-2</v>
      </c>
      <c r="F2279" s="6">
        <v>1.4300000000000001E-3</v>
      </c>
      <c r="G2279" s="6">
        <v>1.4356800000000001</v>
      </c>
      <c r="H2279" s="6">
        <v>3.1009999999999999E-2</v>
      </c>
      <c r="I2279" s="6">
        <v>0.14828</v>
      </c>
      <c r="J2279" s="6">
        <v>2.2000000000000001E-3</v>
      </c>
      <c r="K2279" s="6">
        <v>935</v>
      </c>
      <c r="L2279" s="6">
        <v>22</v>
      </c>
      <c r="M2279" s="6">
        <v>904</v>
      </c>
      <c r="N2279" s="6">
        <v>13</v>
      </c>
      <c r="O2279" s="6">
        <v>891</v>
      </c>
      <c r="P2279" s="35">
        <v>12</v>
      </c>
      <c r="Q2279" s="31">
        <f t="shared" si="228"/>
        <v>4.705882352941182</v>
      </c>
      <c r="R2279" s="31">
        <f t="shared" si="229"/>
        <v>5.1670878537064571</v>
      </c>
      <c r="S2279" s="92">
        <f t="shared" si="227"/>
        <v>4.705882352941182</v>
      </c>
      <c r="T2279" s="32">
        <f t="shared" si="230"/>
        <v>891</v>
      </c>
      <c r="U2279" s="32">
        <f t="shared" si="231"/>
        <v>12</v>
      </c>
    </row>
    <row r="2280" spans="1:21">
      <c r="A2280" s="6" t="s">
        <v>2119</v>
      </c>
      <c r="B2280" s="6">
        <v>93</v>
      </c>
      <c r="C2280" s="6">
        <v>609</v>
      </c>
      <c r="D2280" s="6">
        <v>0.15</v>
      </c>
      <c r="E2280" s="6">
        <v>7.1760000000000004E-2</v>
      </c>
      <c r="F2280" s="6">
        <v>1.16E-3</v>
      </c>
      <c r="G2280" s="6">
        <v>1.50695</v>
      </c>
      <c r="H2280" s="6">
        <v>2.7289999999999998E-2</v>
      </c>
      <c r="I2280" s="6">
        <v>0.15232000000000001</v>
      </c>
      <c r="J2280" s="6">
        <v>2.16E-3</v>
      </c>
      <c r="K2280" s="6">
        <v>979</v>
      </c>
      <c r="L2280" s="6">
        <v>17</v>
      </c>
      <c r="M2280" s="6">
        <v>933</v>
      </c>
      <c r="N2280" s="6">
        <v>11</v>
      </c>
      <c r="O2280" s="6">
        <v>914</v>
      </c>
      <c r="P2280" s="35">
        <v>12</v>
      </c>
      <c r="Q2280" s="31">
        <f t="shared" si="228"/>
        <v>6.6394279877425966</v>
      </c>
      <c r="R2280" s="31">
        <f t="shared" si="229"/>
        <v>4.0647982929829443</v>
      </c>
      <c r="S2280" s="92">
        <f t="shared" si="227"/>
        <v>6.6394279877425966</v>
      </c>
      <c r="T2280" s="32">
        <f t="shared" si="230"/>
        <v>914</v>
      </c>
      <c r="U2280" s="32">
        <f t="shared" si="231"/>
        <v>12</v>
      </c>
    </row>
    <row r="2281" spans="1:21">
      <c r="A2281" s="6" t="s">
        <v>2120</v>
      </c>
      <c r="B2281" s="6">
        <v>14</v>
      </c>
      <c r="C2281" s="6">
        <v>279</v>
      </c>
      <c r="D2281" s="6">
        <v>0.05</v>
      </c>
      <c r="E2281" s="6">
        <v>7.3029999999999998E-2</v>
      </c>
      <c r="F2281" s="6">
        <v>1.3500000000000001E-3</v>
      </c>
      <c r="G2281" s="6">
        <v>1.5283899999999999</v>
      </c>
      <c r="H2281" s="6">
        <v>3.058E-2</v>
      </c>
      <c r="I2281" s="6">
        <v>0.15181</v>
      </c>
      <c r="J2281" s="6">
        <v>2.2100000000000002E-3</v>
      </c>
      <c r="K2281" s="6">
        <v>1015</v>
      </c>
      <c r="L2281" s="6">
        <v>19</v>
      </c>
      <c r="M2281" s="6">
        <v>942</v>
      </c>
      <c r="N2281" s="6">
        <v>12</v>
      </c>
      <c r="O2281" s="6">
        <v>911</v>
      </c>
      <c r="P2281" s="35">
        <v>12</v>
      </c>
      <c r="Q2281" s="31">
        <f t="shared" si="228"/>
        <v>10.246305418719215</v>
      </c>
      <c r="R2281" s="31">
        <f t="shared" si="229"/>
        <v>4.1087958458601266</v>
      </c>
      <c r="S2281" s="92">
        <f t="shared" si="227"/>
        <v>10.246305418719215</v>
      </c>
      <c r="T2281" s="32">
        <f t="shared" si="230"/>
        <v>911</v>
      </c>
      <c r="U2281" s="32">
        <f t="shared" si="231"/>
        <v>12</v>
      </c>
    </row>
    <row r="2282" spans="1:21">
      <c r="A2282" s="24" t="s">
        <v>2121</v>
      </c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26"/>
      <c r="R2282" s="26"/>
      <c r="S2282" s="92">
        <f t="shared" si="227"/>
        <v>0</v>
      </c>
      <c r="T2282" s="27"/>
      <c r="U2282" s="27"/>
    </row>
    <row r="2283" spans="1:21">
      <c r="A2283" s="6" t="s">
        <v>2122</v>
      </c>
      <c r="B2283" s="6">
        <v>165</v>
      </c>
      <c r="C2283" s="6">
        <v>192</v>
      </c>
      <c r="D2283" s="6">
        <v>0.86</v>
      </c>
      <c r="E2283" s="6">
        <v>7.2889999999999996E-2</v>
      </c>
      <c r="F2283" s="6">
        <v>3.9899999999999996E-3</v>
      </c>
      <c r="G2283" s="6">
        <v>1.6232</v>
      </c>
      <c r="H2283" s="6">
        <v>8.48E-2</v>
      </c>
      <c r="I2283" s="6">
        <v>0.16153000000000001</v>
      </c>
      <c r="J2283" s="6">
        <v>3.8400000000000001E-3</v>
      </c>
      <c r="K2283" s="6">
        <v>1011</v>
      </c>
      <c r="L2283" s="6">
        <v>68</v>
      </c>
      <c r="M2283" s="6">
        <v>979</v>
      </c>
      <c r="N2283" s="6">
        <v>33</v>
      </c>
      <c r="O2283" s="6">
        <v>965</v>
      </c>
      <c r="P2283" s="35">
        <v>21</v>
      </c>
      <c r="Q2283" s="31">
        <f t="shared" ref="Q2283:Q2346" si="232">(1-O2283/K2283)*100</f>
        <v>4.5499505440158234</v>
      </c>
      <c r="R2283" s="31">
        <f t="shared" ref="R2283:R2346" si="233">SQRT((2*P2283)^2*(-1/K2283)^2+(2*L2283)^2*(O2283/K2283^2)^2)*100</f>
        <v>13.495294939394039</v>
      </c>
      <c r="S2283" s="92">
        <f t="shared" si="227"/>
        <v>4.5499505440158234</v>
      </c>
      <c r="T2283" s="32">
        <f t="shared" ref="T2283:T2346" si="234">IF(O2283&lt;=1000,O2283,K2283)</f>
        <v>965</v>
      </c>
      <c r="U2283" s="32">
        <f t="shared" ref="U2283:U2346" si="235">IF(T2283&lt;=1000,P2283,L2283)</f>
        <v>21</v>
      </c>
    </row>
    <row r="2284" spans="1:21">
      <c r="A2284" s="6" t="s">
        <v>2123</v>
      </c>
      <c r="B2284" s="6">
        <v>540</v>
      </c>
      <c r="C2284" s="6">
        <v>693</v>
      </c>
      <c r="D2284" s="6">
        <v>0.78</v>
      </c>
      <c r="E2284" s="6">
        <v>9.9570000000000006E-2</v>
      </c>
      <c r="F2284" s="6">
        <v>1.07E-3</v>
      </c>
      <c r="G2284" s="6">
        <v>3.8664399999999999</v>
      </c>
      <c r="H2284" s="6">
        <v>4.3819999999999998E-2</v>
      </c>
      <c r="I2284" s="6">
        <v>0.28166999999999998</v>
      </c>
      <c r="J2284" s="6">
        <v>4.0699999999999998E-3</v>
      </c>
      <c r="K2284" s="6">
        <v>1616</v>
      </c>
      <c r="L2284" s="6">
        <v>12</v>
      </c>
      <c r="M2284" s="6">
        <v>1607</v>
      </c>
      <c r="N2284" s="6">
        <v>9</v>
      </c>
      <c r="O2284" s="6">
        <v>1600</v>
      </c>
      <c r="P2284" s="35">
        <v>20</v>
      </c>
      <c r="Q2284" s="31">
        <f t="shared" si="232"/>
        <v>0.99009900990099098</v>
      </c>
      <c r="R2284" s="31">
        <f t="shared" si="233"/>
        <v>2.8790720873016697</v>
      </c>
      <c r="S2284" s="92">
        <f t="shared" si="227"/>
        <v>0.99009900990099098</v>
      </c>
      <c r="T2284" s="32">
        <f t="shared" si="234"/>
        <v>1616</v>
      </c>
      <c r="U2284" s="32">
        <f t="shared" si="235"/>
        <v>12</v>
      </c>
    </row>
    <row r="2285" spans="1:21">
      <c r="A2285" s="6" t="s">
        <v>2124</v>
      </c>
      <c r="B2285" s="6">
        <v>272</v>
      </c>
      <c r="C2285" s="6">
        <v>569</v>
      </c>
      <c r="D2285" s="6">
        <v>0.48</v>
      </c>
      <c r="E2285" s="6">
        <v>7.5459999999999999E-2</v>
      </c>
      <c r="F2285" s="6">
        <v>9.7000000000000005E-4</v>
      </c>
      <c r="G2285" s="6">
        <v>1.8725700000000001</v>
      </c>
      <c r="H2285" s="6">
        <v>2.4729999999999999E-2</v>
      </c>
      <c r="I2285" s="6">
        <v>0.18002000000000001</v>
      </c>
      <c r="J2285" s="6">
        <v>2.64E-3</v>
      </c>
      <c r="K2285" s="6">
        <v>1081</v>
      </c>
      <c r="L2285" s="6">
        <v>13</v>
      </c>
      <c r="M2285" s="6">
        <v>1071</v>
      </c>
      <c r="N2285" s="6">
        <v>9</v>
      </c>
      <c r="O2285" s="6">
        <v>1067</v>
      </c>
      <c r="P2285" s="35">
        <v>14</v>
      </c>
      <c r="Q2285" s="31">
        <f t="shared" si="232"/>
        <v>1.295097132284917</v>
      </c>
      <c r="R2285" s="31">
        <f t="shared" si="233"/>
        <v>3.5135636264509542</v>
      </c>
      <c r="S2285" s="92">
        <f t="shared" si="227"/>
        <v>1.295097132284917</v>
      </c>
      <c r="T2285" s="32">
        <f t="shared" si="234"/>
        <v>1081</v>
      </c>
      <c r="U2285" s="32">
        <f t="shared" si="235"/>
        <v>13</v>
      </c>
    </row>
    <row r="2286" spans="1:21">
      <c r="A2286" s="6" t="s">
        <v>2125</v>
      </c>
      <c r="B2286" s="6">
        <v>111</v>
      </c>
      <c r="C2286" s="6">
        <v>126</v>
      </c>
      <c r="D2286" s="6">
        <v>0.88</v>
      </c>
      <c r="E2286" s="6">
        <v>6.8870000000000001E-2</v>
      </c>
      <c r="F2286" s="6">
        <v>1.9300000000000001E-3</v>
      </c>
      <c r="G2286" s="6">
        <v>1.52532</v>
      </c>
      <c r="H2286" s="6">
        <v>4.1439999999999998E-2</v>
      </c>
      <c r="I2286" s="6">
        <v>0.16066</v>
      </c>
      <c r="J2286" s="6">
        <v>2.7100000000000002E-3</v>
      </c>
      <c r="K2286" s="6">
        <v>895</v>
      </c>
      <c r="L2286" s="6">
        <v>30</v>
      </c>
      <c r="M2286" s="6">
        <v>941</v>
      </c>
      <c r="N2286" s="6">
        <v>17</v>
      </c>
      <c r="O2286" s="6">
        <v>960</v>
      </c>
      <c r="P2286" s="35">
        <v>15</v>
      </c>
      <c r="Q2286" s="31">
        <f t="shared" si="232"/>
        <v>-7.2625698324022325</v>
      </c>
      <c r="R2286" s="31">
        <f t="shared" si="233"/>
        <v>7.9336636712377366</v>
      </c>
      <c r="S2286" s="92">
        <f t="shared" si="227"/>
        <v>-7.2625698324022325</v>
      </c>
      <c r="T2286" s="32">
        <f t="shared" si="234"/>
        <v>960</v>
      </c>
      <c r="U2286" s="32">
        <f t="shared" si="235"/>
        <v>15</v>
      </c>
    </row>
    <row r="2287" spans="1:21">
      <c r="A2287" s="6" t="s">
        <v>2126</v>
      </c>
      <c r="B2287" s="6">
        <v>118</v>
      </c>
      <c r="C2287" s="6">
        <v>257</v>
      </c>
      <c r="D2287" s="6">
        <v>0.46</v>
      </c>
      <c r="E2287" s="6">
        <v>7.2900000000000006E-2</v>
      </c>
      <c r="F2287" s="6">
        <v>1.23E-3</v>
      </c>
      <c r="G2287" s="6">
        <v>1.61409</v>
      </c>
      <c r="H2287" s="6">
        <v>2.7E-2</v>
      </c>
      <c r="I2287" s="6">
        <v>0.16061</v>
      </c>
      <c r="J2287" s="6">
        <v>2.4299999999999999E-3</v>
      </c>
      <c r="K2287" s="6">
        <v>1011</v>
      </c>
      <c r="L2287" s="6">
        <v>15</v>
      </c>
      <c r="M2287" s="6">
        <v>976</v>
      </c>
      <c r="N2287" s="6">
        <v>10</v>
      </c>
      <c r="O2287" s="6">
        <v>960</v>
      </c>
      <c r="P2287" s="35">
        <v>13</v>
      </c>
      <c r="Q2287" s="31">
        <f t="shared" si="232"/>
        <v>5.0445103857566735</v>
      </c>
      <c r="R2287" s="31">
        <f t="shared" si="233"/>
        <v>3.8148347778112774</v>
      </c>
      <c r="S2287" s="92">
        <f t="shared" si="227"/>
        <v>5.0445103857566735</v>
      </c>
      <c r="T2287" s="32">
        <f t="shared" si="234"/>
        <v>960</v>
      </c>
      <c r="U2287" s="32">
        <f t="shared" si="235"/>
        <v>13</v>
      </c>
    </row>
    <row r="2288" spans="1:21">
      <c r="A2288" s="6" t="s">
        <v>2127</v>
      </c>
      <c r="B2288" s="6">
        <v>129</v>
      </c>
      <c r="C2288" s="6">
        <v>119</v>
      </c>
      <c r="D2288" s="6">
        <v>1.08</v>
      </c>
      <c r="E2288" s="6">
        <v>7.8700000000000006E-2</v>
      </c>
      <c r="F2288" s="6">
        <v>1.56E-3</v>
      </c>
      <c r="G2288" s="6">
        <v>2.03376</v>
      </c>
      <c r="H2288" s="6">
        <v>3.9550000000000002E-2</v>
      </c>
      <c r="I2288" s="6">
        <v>0.18745999999999999</v>
      </c>
      <c r="J2288" s="6">
        <v>2.9199999999999999E-3</v>
      </c>
      <c r="K2288" s="6">
        <v>1165</v>
      </c>
      <c r="L2288" s="6">
        <v>18</v>
      </c>
      <c r="M2288" s="6">
        <v>1127</v>
      </c>
      <c r="N2288" s="6">
        <v>13</v>
      </c>
      <c r="O2288" s="6">
        <v>1108</v>
      </c>
      <c r="P2288" s="35">
        <v>16</v>
      </c>
      <c r="Q2288" s="31">
        <f t="shared" si="232"/>
        <v>4.8927038626609409</v>
      </c>
      <c r="R2288" s="31">
        <f t="shared" si="233"/>
        <v>4.0227058699548675</v>
      </c>
      <c r="S2288" s="92">
        <f t="shared" si="227"/>
        <v>4.8927038626609409</v>
      </c>
      <c r="T2288" s="32">
        <f t="shared" si="234"/>
        <v>1165</v>
      </c>
      <c r="U2288" s="32">
        <f t="shared" si="235"/>
        <v>18</v>
      </c>
    </row>
    <row r="2289" spans="1:21">
      <c r="A2289" s="6" t="s">
        <v>2128</v>
      </c>
      <c r="B2289" s="6">
        <v>495</v>
      </c>
      <c r="C2289" s="6">
        <v>596</v>
      </c>
      <c r="D2289" s="6">
        <v>0.83</v>
      </c>
      <c r="E2289" s="6">
        <v>7.5600000000000001E-2</v>
      </c>
      <c r="F2289" s="6">
        <v>1.1299999999999999E-3</v>
      </c>
      <c r="G2289" s="6">
        <v>1.83639</v>
      </c>
      <c r="H2289" s="6">
        <v>2.75E-2</v>
      </c>
      <c r="I2289" s="6">
        <v>0.17621000000000001</v>
      </c>
      <c r="J2289" s="6">
        <v>2.63E-3</v>
      </c>
      <c r="K2289" s="6">
        <v>1084</v>
      </c>
      <c r="L2289" s="6">
        <v>14</v>
      </c>
      <c r="M2289" s="6">
        <v>1059</v>
      </c>
      <c r="N2289" s="6">
        <v>10</v>
      </c>
      <c r="O2289" s="6">
        <v>1046</v>
      </c>
      <c r="P2289" s="35">
        <v>14</v>
      </c>
      <c r="Q2289" s="31">
        <f t="shared" si="232"/>
        <v>3.5055350553505504</v>
      </c>
      <c r="R2289" s="31">
        <f t="shared" si="233"/>
        <v>3.5894935307710951</v>
      </c>
      <c r="S2289" s="92">
        <f t="shared" si="227"/>
        <v>3.5055350553505504</v>
      </c>
      <c r="T2289" s="32">
        <f t="shared" si="234"/>
        <v>1084</v>
      </c>
      <c r="U2289" s="32">
        <f t="shared" si="235"/>
        <v>14</v>
      </c>
    </row>
    <row r="2290" spans="1:21">
      <c r="A2290" s="6" t="s">
        <v>2129</v>
      </c>
      <c r="B2290" s="6">
        <v>304</v>
      </c>
      <c r="C2290" s="6">
        <v>327</v>
      </c>
      <c r="D2290" s="6">
        <v>0.93</v>
      </c>
      <c r="E2290" s="6">
        <v>6.4339999999999994E-2</v>
      </c>
      <c r="F2290" s="6">
        <v>1.08E-3</v>
      </c>
      <c r="G2290" s="6">
        <v>1.07778</v>
      </c>
      <c r="H2290" s="6">
        <v>1.8100000000000002E-2</v>
      </c>
      <c r="I2290" s="6">
        <v>0.12151000000000001</v>
      </c>
      <c r="J2290" s="6">
        <v>1.83E-3</v>
      </c>
      <c r="K2290" s="6">
        <v>753</v>
      </c>
      <c r="L2290" s="6">
        <v>16</v>
      </c>
      <c r="M2290" s="6">
        <v>743</v>
      </c>
      <c r="N2290" s="6">
        <v>9</v>
      </c>
      <c r="O2290" s="6">
        <v>739</v>
      </c>
      <c r="P2290" s="35">
        <v>11</v>
      </c>
      <c r="Q2290" s="31">
        <f t="shared" si="232"/>
        <v>1.8592297476759612</v>
      </c>
      <c r="R2290" s="31">
        <f t="shared" si="233"/>
        <v>5.0921899723267456</v>
      </c>
      <c r="S2290" s="92">
        <f t="shared" si="227"/>
        <v>1.8592297476759612</v>
      </c>
      <c r="T2290" s="32">
        <f t="shared" si="234"/>
        <v>739</v>
      </c>
      <c r="U2290" s="32">
        <f t="shared" si="235"/>
        <v>11</v>
      </c>
    </row>
    <row r="2291" spans="1:21">
      <c r="A2291" s="6" t="s">
        <v>2130</v>
      </c>
      <c r="B2291" s="6">
        <v>124</v>
      </c>
      <c r="C2291" s="6">
        <v>211</v>
      </c>
      <c r="D2291" s="6">
        <v>0.59</v>
      </c>
      <c r="E2291" s="6">
        <v>7.3209999999999997E-2</v>
      </c>
      <c r="F2291" s="6">
        <v>1.33E-3</v>
      </c>
      <c r="G2291" s="6">
        <v>1.68058</v>
      </c>
      <c r="H2291" s="6">
        <v>3.0120000000000001E-2</v>
      </c>
      <c r="I2291" s="6">
        <v>0.16652</v>
      </c>
      <c r="J2291" s="6">
        <v>2.5500000000000002E-3</v>
      </c>
      <c r="K2291" s="6">
        <v>1020</v>
      </c>
      <c r="L2291" s="6">
        <v>16</v>
      </c>
      <c r="M2291" s="6">
        <v>1001</v>
      </c>
      <c r="N2291" s="6">
        <v>11</v>
      </c>
      <c r="O2291" s="6">
        <v>993</v>
      </c>
      <c r="P2291" s="35">
        <v>14</v>
      </c>
      <c r="Q2291" s="31">
        <f t="shared" si="232"/>
        <v>2.6470588235294135</v>
      </c>
      <c r="R2291" s="31">
        <f t="shared" si="233"/>
        <v>4.1065510438594464</v>
      </c>
      <c r="S2291" s="92">
        <f t="shared" si="227"/>
        <v>2.6470588235294135</v>
      </c>
      <c r="T2291" s="32">
        <f t="shared" si="234"/>
        <v>993</v>
      </c>
      <c r="U2291" s="32">
        <f t="shared" si="235"/>
        <v>14</v>
      </c>
    </row>
    <row r="2292" spans="1:21">
      <c r="A2292" s="6" t="s">
        <v>2131</v>
      </c>
      <c r="B2292" s="6">
        <v>74</v>
      </c>
      <c r="C2292" s="6">
        <v>93</v>
      </c>
      <c r="D2292" s="6">
        <v>0.8</v>
      </c>
      <c r="E2292" s="6">
        <v>7.7219999999999997E-2</v>
      </c>
      <c r="F2292" s="6">
        <v>2.0799999999999998E-3</v>
      </c>
      <c r="G2292" s="6">
        <v>1.92598</v>
      </c>
      <c r="H2292" s="6">
        <v>5.024E-2</v>
      </c>
      <c r="I2292" s="6">
        <v>0.18092</v>
      </c>
      <c r="J2292" s="6">
        <v>3.0699999999999998E-3</v>
      </c>
      <c r="K2292" s="6">
        <v>1127</v>
      </c>
      <c r="L2292" s="6">
        <v>27</v>
      </c>
      <c r="M2292" s="6">
        <v>1090</v>
      </c>
      <c r="N2292" s="6">
        <v>17</v>
      </c>
      <c r="O2292" s="6">
        <v>1072</v>
      </c>
      <c r="P2292" s="35">
        <v>17</v>
      </c>
      <c r="Q2292" s="31">
        <f t="shared" si="232"/>
        <v>4.8802129547471207</v>
      </c>
      <c r="R2292" s="31">
        <f t="shared" si="233"/>
        <v>5.4656734795758597</v>
      </c>
      <c r="S2292" s="92">
        <f t="shared" si="227"/>
        <v>4.8802129547471207</v>
      </c>
      <c r="T2292" s="32">
        <f t="shared" si="234"/>
        <v>1127</v>
      </c>
      <c r="U2292" s="32">
        <f t="shared" si="235"/>
        <v>27</v>
      </c>
    </row>
    <row r="2293" spans="1:21">
      <c r="A2293" s="6" t="s">
        <v>2132</v>
      </c>
      <c r="B2293" s="6">
        <v>239</v>
      </c>
      <c r="C2293" s="6">
        <v>574</v>
      </c>
      <c r="D2293" s="6">
        <v>0.42</v>
      </c>
      <c r="E2293" s="6">
        <v>7.6179999999999998E-2</v>
      </c>
      <c r="F2293" s="6">
        <v>1.31E-3</v>
      </c>
      <c r="G2293" s="6">
        <v>1.9414899999999999</v>
      </c>
      <c r="H2293" s="6">
        <v>3.3070000000000002E-2</v>
      </c>
      <c r="I2293" s="6">
        <v>0.18486</v>
      </c>
      <c r="J2293" s="6">
        <v>2.8300000000000001E-3</v>
      </c>
      <c r="K2293" s="6">
        <v>1100</v>
      </c>
      <c r="L2293" s="6">
        <v>15</v>
      </c>
      <c r="M2293" s="6">
        <v>1096</v>
      </c>
      <c r="N2293" s="6">
        <v>11</v>
      </c>
      <c r="O2293" s="6">
        <v>1093</v>
      </c>
      <c r="P2293" s="35">
        <v>15</v>
      </c>
      <c r="Q2293" s="31">
        <f t="shared" si="232"/>
        <v>0.63636363636363491</v>
      </c>
      <c r="R2293" s="31">
        <f t="shared" si="233"/>
        <v>3.8446935641051359</v>
      </c>
      <c r="S2293" s="92">
        <f t="shared" si="227"/>
        <v>0.63636363636363491</v>
      </c>
      <c r="T2293" s="32">
        <f t="shared" si="234"/>
        <v>1100</v>
      </c>
      <c r="U2293" s="32">
        <f t="shared" si="235"/>
        <v>15</v>
      </c>
    </row>
    <row r="2294" spans="1:21">
      <c r="A2294" s="6" t="s">
        <v>2133</v>
      </c>
      <c r="B2294" s="6">
        <v>235</v>
      </c>
      <c r="C2294" s="6">
        <v>491</v>
      </c>
      <c r="D2294" s="6">
        <v>0.48</v>
      </c>
      <c r="E2294" s="6">
        <v>7.3349999999999999E-2</v>
      </c>
      <c r="F2294" s="6">
        <v>9.6000000000000002E-4</v>
      </c>
      <c r="G2294" s="6">
        <v>1.7595099999999999</v>
      </c>
      <c r="H2294" s="6">
        <v>2.3630000000000002E-2</v>
      </c>
      <c r="I2294" s="6">
        <v>0.17399999999999999</v>
      </c>
      <c r="J2294" s="6">
        <v>2.5500000000000002E-3</v>
      </c>
      <c r="K2294" s="6">
        <v>1024</v>
      </c>
      <c r="L2294" s="6">
        <v>13</v>
      </c>
      <c r="M2294" s="6">
        <v>1031</v>
      </c>
      <c r="N2294" s="6">
        <v>9</v>
      </c>
      <c r="O2294" s="6">
        <v>1034</v>
      </c>
      <c r="P2294" s="35">
        <v>14</v>
      </c>
      <c r="Q2294" s="31">
        <f t="shared" si="232"/>
        <v>-0.9765625</v>
      </c>
      <c r="R2294" s="31">
        <f t="shared" si="233"/>
        <v>3.7483562597540891</v>
      </c>
      <c r="S2294" s="92">
        <f t="shared" si="227"/>
        <v>-0.9765625</v>
      </c>
      <c r="T2294" s="32">
        <f t="shared" si="234"/>
        <v>1024</v>
      </c>
      <c r="U2294" s="32">
        <f t="shared" si="235"/>
        <v>13</v>
      </c>
    </row>
    <row r="2295" spans="1:21">
      <c r="A2295" s="6" t="s">
        <v>2134</v>
      </c>
      <c r="B2295" s="6">
        <v>325</v>
      </c>
      <c r="C2295" s="6">
        <v>367</v>
      </c>
      <c r="D2295" s="6">
        <v>0.89</v>
      </c>
      <c r="E2295" s="6">
        <v>8.949E-2</v>
      </c>
      <c r="F2295" s="6">
        <v>1.31E-3</v>
      </c>
      <c r="G2295" s="6">
        <v>2.95018</v>
      </c>
      <c r="H2295" s="6">
        <v>4.3290000000000002E-2</v>
      </c>
      <c r="I2295" s="6">
        <v>0.23913000000000001</v>
      </c>
      <c r="J2295" s="6">
        <v>3.5899999999999999E-3</v>
      </c>
      <c r="K2295" s="6">
        <v>1415</v>
      </c>
      <c r="L2295" s="6">
        <v>13</v>
      </c>
      <c r="M2295" s="6">
        <v>1395</v>
      </c>
      <c r="N2295" s="6">
        <v>11</v>
      </c>
      <c r="O2295" s="6">
        <v>1382</v>
      </c>
      <c r="P2295" s="35">
        <v>19</v>
      </c>
      <c r="Q2295" s="31">
        <f t="shared" si="232"/>
        <v>2.3321554770318054</v>
      </c>
      <c r="R2295" s="31">
        <f t="shared" si="233"/>
        <v>3.2299502180512709</v>
      </c>
      <c r="S2295" s="92">
        <f t="shared" si="227"/>
        <v>2.3321554770318054</v>
      </c>
      <c r="T2295" s="32">
        <f t="shared" si="234"/>
        <v>1415</v>
      </c>
      <c r="U2295" s="32">
        <f t="shared" si="235"/>
        <v>13</v>
      </c>
    </row>
    <row r="2296" spans="1:21">
      <c r="A2296" s="6" t="s">
        <v>2135</v>
      </c>
      <c r="B2296" s="6">
        <v>138</v>
      </c>
      <c r="C2296" s="6">
        <v>339</v>
      </c>
      <c r="D2296" s="6">
        <v>0.41</v>
      </c>
      <c r="E2296" s="6">
        <v>7.4929999999999997E-2</v>
      </c>
      <c r="F2296" s="6">
        <v>1.0399999999999999E-3</v>
      </c>
      <c r="G2296" s="6">
        <v>1.7469600000000001</v>
      </c>
      <c r="H2296" s="6">
        <v>2.4709999999999999E-2</v>
      </c>
      <c r="I2296" s="6">
        <v>0.16911000000000001</v>
      </c>
      <c r="J2296" s="6">
        <v>2.5000000000000001E-3</v>
      </c>
      <c r="K2296" s="6">
        <v>1067</v>
      </c>
      <c r="L2296" s="6">
        <v>13</v>
      </c>
      <c r="M2296" s="6">
        <v>1026</v>
      </c>
      <c r="N2296" s="6">
        <v>9</v>
      </c>
      <c r="O2296" s="6">
        <v>1007</v>
      </c>
      <c r="P2296" s="35">
        <v>14</v>
      </c>
      <c r="Q2296" s="31">
        <f t="shared" si="232"/>
        <v>5.6232427366447961</v>
      </c>
      <c r="R2296" s="31">
        <f t="shared" si="233"/>
        <v>3.4892704863258883</v>
      </c>
      <c r="S2296" s="92">
        <f t="shared" si="227"/>
        <v>5.6232427366447961</v>
      </c>
      <c r="T2296" s="32">
        <f t="shared" si="234"/>
        <v>1067</v>
      </c>
      <c r="U2296" s="32">
        <f t="shared" si="235"/>
        <v>13</v>
      </c>
    </row>
    <row r="2297" spans="1:21">
      <c r="A2297" s="6" t="s">
        <v>2136</v>
      </c>
      <c r="B2297" s="6">
        <v>88</v>
      </c>
      <c r="C2297" s="6">
        <v>87</v>
      </c>
      <c r="D2297" s="6">
        <v>1.02</v>
      </c>
      <c r="E2297" s="6">
        <v>7.4060000000000001E-2</v>
      </c>
      <c r="F2297" s="6">
        <v>1.8400000000000001E-3</v>
      </c>
      <c r="G2297" s="6">
        <v>1.7483</v>
      </c>
      <c r="H2297" s="6">
        <v>4.2320000000000003E-2</v>
      </c>
      <c r="I2297" s="6">
        <v>0.17124</v>
      </c>
      <c r="J2297" s="6">
        <v>2.7699999999999999E-3</v>
      </c>
      <c r="K2297" s="6">
        <v>1043</v>
      </c>
      <c r="L2297" s="6">
        <v>25</v>
      </c>
      <c r="M2297" s="6">
        <v>1027</v>
      </c>
      <c r="N2297" s="6">
        <v>16</v>
      </c>
      <c r="O2297" s="6">
        <v>1019</v>
      </c>
      <c r="P2297" s="35">
        <v>15</v>
      </c>
      <c r="Q2297" s="31">
        <f t="shared" si="232"/>
        <v>2.3010546500479401</v>
      </c>
      <c r="R2297" s="31">
        <f t="shared" si="233"/>
        <v>5.4962613754320024</v>
      </c>
      <c r="S2297" s="92">
        <f t="shared" si="227"/>
        <v>2.3010546500479401</v>
      </c>
      <c r="T2297" s="32">
        <f t="shared" si="234"/>
        <v>1043</v>
      </c>
      <c r="U2297" s="32">
        <f t="shared" si="235"/>
        <v>25</v>
      </c>
    </row>
    <row r="2298" spans="1:21">
      <c r="A2298" s="6" t="s">
        <v>2137</v>
      </c>
      <c r="B2298" s="6">
        <v>840</v>
      </c>
      <c r="C2298" s="6">
        <v>607</v>
      </c>
      <c r="D2298" s="6">
        <v>1.38</v>
      </c>
      <c r="E2298" s="6">
        <v>6.9269999999999998E-2</v>
      </c>
      <c r="F2298" s="6">
        <v>9.2000000000000003E-4</v>
      </c>
      <c r="G2298" s="6">
        <v>1.4988699999999999</v>
      </c>
      <c r="H2298" s="6">
        <v>2.044E-2</v>
      </c>
      <c r="I2298" s="6">
        <v>0.15697</v>
      </c>
      <c r="J2298" s="6">
        <v>2.3E-3</v>
      </c>
      <c r="K2298" s="6">
        <v>907</v>
      </c>
      <c r="L2298" s="6">
        <v>13</v>
      </c>
      <c r="M2298" s="6">
        <v>930</v>
      </c>
      <c r="N2298" s="6">
        <v>8</v>
      </c>
      <c r="O2298" s="6">
        <v>940</v>
      </c>
      <c r="P2298" s="35">
        <v>13</v>
      </c>
      <c r="Q2298" s="31">
        <f t="shared" si="232"/>
        <v>-3.6383682469680156</v>
      </c>
      <c r="R2298" s="31">
        <f t="shared" si="233"/>
        <v>4.128382978588153</v>
      </c>
      <c r="S2298" s="92">
        <f t="shared" si="227"/>
        <v>-3.6383682469680156</v>
      </c>
      <c r="T2298" s="32">
        <f t="shared" si="234"/>
        <v>940</v>
      </c>
      <c r="U2298" s="32">
        <f t="shared" si="235"/>
        <v>13</v>
      </c>
    </row>
    <row r="2299" spans="1:21">
      <c r="A2299" s="6" t="s">
        <v>2138</v>
      </c>
      <c r="B2299" s="6">
        <v>194</v>
      </c>
      <c r="C2299" s="6">
        <v>713</v>
      </c>
      <c r="D2299" s="6">
        <v>0.27</v>
      </c>
      <c r="E2299" s="6">
        <v>0.10208</v>
      </c>
      <c r="F2299" s="6">
        <v>1.16E-3</v>
      </c>
      <c r="G2299" s="6">
        <v>4.2260600000000004</v>
      </c>
      <c r="H2299" s="6">
        <v>5.0439999999999999E-2</v>
      </c>
      <c r="I2299" s="6">
        <v>0.30031000000000002</v>
      </c>
      <c r="J2299" s="6">
        <v>4.3499999999999997E-3</v>
      </c>
      <c r="K2299" s="6">
        <v>1662</v>
      </c>
      <c r="L2299" s="6">
        <v>12</v>
      </c>
      <c r="M2299" s="6">
        <v>1679</v>
      </c>
      <c r="N2299" s="6">
        <v>10</v>
      </c>
      <c r="O2299" s="6">
        <v>1693</v>
      </c>
      <c r="P2299" s="35">
        <v>22</v>
      </c>
      <c r="Q2299" s="31">
        <f t="shared" si="232"/>
        <v>-1.8652226233453639</v>
      </c>
      <c r="R2299" s="31">
        <f t="shared" si="233"/>
        <v>3.0286251684418515</v>
      </c>
      <c r="S2299" s="92">
        <f t="shared" si="227"/>
        <v>-1.8652226233453639</v>
      </c>
      <c r="T2299" s="32">
        <f t="shared" si="234"/>
        <v>1662</v>
      </c>
      <c r="U2299" s="32">
        <f t="shared" si="235"/>
        <v>12</v>
      </c>
    </row>
    <row r="2300" spans="1:21">
      <c r="A2300" s="6" t="s">
        <v>2139</v>
      </c>
      <c r="B2300" s="6">
        <v>2026</v>
      </c>
      <c r="C2300" s="6">
        <v>735</v>
      </c>
      <c r="D2300" s="6">
        <v>2.76</v>
      </c>
      <c r="E2300" s="6">
        <v>7.3859999999999995E-2</v>
      </c>
      <c r="F2300" s="6">
        <v>9.1E-4</v>
      </c>
      <c r="G2300" s="6">
        <v>1.8429500000000001</v>
      </c>
      <c r="H2300" s="6">
        <v>2.3470000000000001E-2</v>
      </c>
      <c r="I2300" s="6">
        <v>0.18099999999999999</v>
      </c>
      <c r="J2300" s="6">
        <v>2.63E-3</v>
      </c>
      <c r="K2300" s="6">
        <v>1038</v>
      </c>
      <c r="L2300" s="6">
        <v>13</v>
      </c>
      <c r="M2300" s="6">
        <v>1061</v>
      </c>
      <c r="N2300" s="6">
        <v>8</v>
      </c>
      <c r="O2300" s="6">
        <v>1072</v>
      </c>
      <c r="P2300" s="35">
        <v>14</v>
      </c>
      <c r="Q2300" s="31">
        <f t="shared" si="232"/>
        <v>-3.2755298651252485</v>
      </c>
      <c r="R2300" s="31">
        <f t="shared" si="233"/>
        <v>3.737424294357953</v>
      </c>
      <c r="S2300" s="92">
        <f t="shared" si="227"/>
        <v>-3.2755298651252485</v>
      </c>
      <c r="T2300" s="32">
        <f t="shared" si="234"/>
        <v>1038</v>
      </c>
      <c r="U2300" s="32">
        <f t="shared" si="235"/>
        <v>13</v>
      </c>
    </row>
    <row r="2301" spans="1:21">
      <c r="A2301" s="6" t="s">
        <v>2140</v>
      </c>
      <c r="B2301" s="6">
        <v>78</v>
      </c>
      <c r="C2301" s="6">
        <v>92</v>
      </c>
      <c r="D2301" s="6">
        <v>0.85</v>
      </c>
      <c r="E2301" s="6">
        <v>7.3319999999999996E-2</v>
      </c>
      <c r="F2301" s="6">
        <v>3.7599999999999999E-3</v>
      </c>
      <c r="G2301" s="6">
        <v>1.7139899999999999</v>
      </c>
      <c r="H2301" s="6">
        <v>8.3650000000000002E-2</v>
      </c>
      <c r="I2301" s="6">
        <v>0.16958000000000001</v>
      </c>
      <c r="J2301" s="6">
        <v>3.9199999999999999E-3</v>
      </c>
      <c r="K2301" s="6">
        <v>1023</v>
      </c>
      <c r="L2301" s="6">
        <v>62</v>
      </c>
      <c r="M2301" s="6">
        <v>1014</v>
      </c>
      <c r="N2301" s="6">
        <v>31</v>
      </c>
      <c r="O2301" s="6">
        <v>1010</v>
      </c>
      <c r="P2301" s="35">
        <v>22</v>
      </c>
      <c r="Q2301" s="31">
        <f t="shared" si="232"/>
        <v>1.2707722385141729</v>
      </c>
      <c r="R2301" s="31">
        <f t="shared" si="233"/>
        <v>12.716627879297571</v>
      </c>
      <c r="S2301" s="92">
        <f t="shared" si="227"/>
        <v>1.2707722385141729</v>
      </c>
      <c r="T2301" s="32">
        <f t="shared" si="234"/>
        <v>1023</v>
      </c>
      <c r="U2301" s="32">
        <f t="shared" si="235"/>
        <v>62</v>
      </c>
    </row>
    <row r="2302" spans="1:21">
      <c r="A2302" s="6" t="s">
        <v>2141</v>
      </c>
      <c r="B2302" s="6">
        <v>385</v>
      </c>
      <c r="C2302" s="6">
        <v>479</v>
      </c>
      <c r="D2302" s="6">
        <v>0.8</v>
      </c>
      <c r="E2302" s="6">
        <v>8.5980000000000001E-2</v>
      </c>
      <c r="F2302" s="6">
        <v>1.06E-3</v>
      </c>
      <c r="G2302" s="6">
        <v>2.8649100000000001</v>
      </c>
      <c r="H2302" s="6">
        <v>3.6380000000000003E-2</v>
      </c>
      <c r="I2302" s="6">
        <v>0.24171000000000001</v>
      </c>
      <c r="J2302" s="6">
        <v>3.5200000000000001E-3</v>
      </c>
      <c r="K2302" s="6">
        <v>1338</v>
      </c>
      <c r="L2302" s="6">
        <v>13</v>
      </c>
      <c r="M2302" s="6">
        <v>1373</v>
      </c>
      <c r="N2302" s="6">
        <v>10</v>
      </c>
      <c r="O2302" s="6">
        <v>1396</v>
      </c>
      <c r="P2302" s="35">
        <v>18</v>
      </c>
      <c r="Q2302" s="31">
        <f t="shared" si="232"/>
        <v>-4.3348281016442503</v>
      </c>
      <c r="R2302" s="31">
        <f t="shared" si="233"/>
        <v>3.3689348120027933</v>
      </c>
      <c r="S2302" s="92">
        <f t="shared" si="227"/>
        <v>-4.3348281016442503</v>
      </c>
      <c r="T2302" s="32">
        <f t="shared" si="234"/>
        <v>1338</v>
      </c>
      <c r="U2302" s="32">
        <f t="shared" si="235"/>
        <v>13</v>
      </c>
    </row>
    <row r="2303" spans="1:21">
      <c r="A2303" s="6" t="s">
        <v>2142</v>
      </c>
      <c r="B2303" s="6">
        <v>131</v>
      </c>
      <c r="C2303" s="6">
        <v>130</v>
      </c>
      <c r="D2303" s="6">
        <v>1.01</v>
      </c>
      <c r="E2303" s="6">
        <v>7.5120000000000006E-2</v>
      </c>
      <c r="F2303" s="6">
        <v>2.3400000000000001E-3</v>
      </c>
      <c r="G2303" s="6">
        <v>1.9818499999999999</v>
      </c>
      <c r="H2303" s="6">
        <v>6.0260000000000001E-2</v>
      </c>
      <c r="I2303" s="6">
        <v>0.19137999999999999</v>
      </c>
      <c r="J2303" s="6">
        <v>3.2200000000000002E-3</v>
      </c>
      <c r="K2303" s="6">
        <v>1072</v>
      </c>
      <c r="L2303" s="6">
        <v>35</v>
      </c>
      <c r="M2303" s="6">
        <v>1109</v>
      </c>
      <c r="N2303" s="6">
        <v>21</v>
      </c>
      <c r="O2303" s="6">
        <v>1129</v>
      </c>
      <c r="P2303" s="35">
        <v>17</v>
      </c>
      <c r="Q2303" s="31">
        <f t="shared" si="232"/>
        <v>-5.3171641791044832</v>
      </c>
      <c r="R2303" s="31">
        <f t="shared" si="233"/>
        <v>7.573188119656292</v>
      </c>
      <c r="S2303" s="92">
        <f t="shared" si="227"/>
        <v>-5.3171641791044832</v>
      </c>
      <c r="T2303" s="32">
        <f t="shared" si="234"/>
        <v>1072</v>
      </c>
      <c r="U2303" s="32">
        <f t="shared" si="235"/>
        <v>35</v>
      </c>
    </row>
    <row r="2304" spans="1:21">
      <c r="A2304" s="6" t="s">
        <v>2143</v>
      </c>
      <c r="B2304" s="6">
        <v>118</v>
      </c>
      <c r="C2304" s="6">
        <v>128</v>
      </c>
      <c r="D2304" s="6">
        <v>0.92</v>
      </c>
      <c r="E2304" s="6">
        <v>7.4690000000000006E-2</v>
      </c>
      <c r="F2304" s="6">
        <v>1.6000000000000001E-3</v>
      </c>
      <c r="G2304" s="6">
        <v>1.8551599999999999</v>
      </c>
      <c r="H2304" s="6">
        <v>3.9059999999999997E-2</v>
      </c>
      <c r="I2304" s="6">
        <v>0.18018000000000001</v>
      </c>
      <c r="J2304" s="6">
        <v>2.8400000000000001E-3</v>
      </c>
      <c r="K2304" s="6">
        <v>1060</v>
      </c>
      <c r="L2304" s="6">
        <v>20</v>
      </c>
      <c r="M2304" s="6">
        <v>1065</v>
      </c>
      <c r="N2304" s="6">
        <v>14</v>
      </c>
      <c r="O2304" s="6">
        <v>1068</v>
      </c>
      <c r="P2304" s="35">
        <v>16</v>
      </c>
      <c r="Q2304" s="31">
        <f t="shared" si="232"/>
        <v>-0.7547169811320753</v>
      </c>
      <c r="R2304" s="31">
        <f t="shared" si="233"/>
        <v>4.8548182485383613</v>
      </c>
      <c r="S2304" s="92">
        <f t="shared" si="227"/>
        <v>-0.7547169811320753</v>
      </c>
      <c r="T2304" s="32">
        <f t="shared" si="234"/>
        <v>1060</v>
      </c>
      <c r="U2304" s="32">
        <f t="shared" si="235"/>
        <v>20</v>
      </c>
    </row>
    <row r="2305" spans="1:21">
      <c r="A2305" s="6" t="s">
        <v>2144</v>
      </c>
      <c r="B2305" s="6">
        <v>124</v>
      </c>
      <c r="C2305" s="6">
        <v>484</v>
      </c>
      <c r="D2305" s="6">
        <v>0.26</v>
      </c>
      <c r="E2305" s="6">
        <v>7.5929999999999997E-2</v>
      </c>
      <c r="F2305" s="6">
        <v>1.0499999999999999E-3</v>
      </c>
      <c r="G2305" s="6">
        <v>1.92038</v>
      </c>
      <c r="H2305" s="6">
        <v>2.6880000000000001E-2</v>
      </c>
      <c r="I2305" s="6">
        <v>0.18346999999999999</v>
      </c>
      <c r="J2305" s="6">
        <v>2.7000000000000001E-3</v>
      </c>
      <c r="K2305" s="6">
        <v>1093</v>
      </c>
      <c r="L2305" s="6">
        <v>13</v>
      </c>
      <c r="M2305" s="6">
        <v>1088</v>
      </c>
      <c r="N2305" s="6">
        <v>9</v>
      </c>
      <c r="O2305" s="6">
        <v>1086</v>
      </c>
      <c r="P2305" s="35">
        <v>15</v>
      </c>
      <c r="Q2305" s="31">
        <f t="shared" si="232"/>
        <v>0.64043915827995956</v>
      </c>
      <c r="R2305" s="31">
        <f t="shared" si="233"/>
        <v>3.6221419244794064</v>
      </c>
      <c r="S2305" s="92">
        <f t="shared" si="227"/>
        <v>0.64043915827995956</v>
      </c>
      <c r="T2305" s="32">
        <f t="shared" si="234"/>
        <v>1093</v>
      </c>
      <c r="U2305" s="32">
        <f t="shared" si="235"/>
        <v>13</v>
      </c>
    </row>
    <row r="2306" spans="1:21">
      <c r="A2306" s="6" t="s">
        <v>2145</v>
      </c>
      <c r="B2306" s="6">
        <v>35</v>
      </c>
      <c r="C2306" s="6">
        <v>54</v>
      </c>
      <c r="D2306" s="6">
        <v>0.65</v>
      </c>
      <c r="E2306" s="6">
        <v>0.2107</v>
      </c>
      <c r="F2306" s="6">
        <v>3.7299999999999998E-3</v>
      </c>
      <c r="G2306" s="6">
        <v>16.583300000000001</v>
      </c>
      <c r="H2306" s="6">
        <v>0.28381000000000001</v>
      </c>
      <c r="I2306" s="6">
        <v>0.57094</v>
      </c>
      <c r="J2306" s="6">
        <v>9.7599999999999996E-3</v>
      </c>
      <c r="K2306" s="6">
        <v>2911</v>
      </c>
      <c r="L2306" s="6">
        <v>13</v>
      </c>
      <c r="M2306" s="6">
        <v>2911</v>
      </c>
      <c r="N2306" s="6">
        <v>16</v>
      </c>
      <c r="O2306" s="6">
        <v>2912</v>
      </c>
      <c r="P2306" s="35">
        <v>40</v>
      </c>
      <c r="Q2306" s="31">
        <f t="shared" si="232"/>
        <v>-3.435245620062588E-2</v>
      </c>
      <c r="R2306" s="31">
        <f t="shared" si="233"/>
        <v>2.8897878547994251</v>
      </c>
      <c r="S2306" s="92">
        <f t="shared" si="227"/>
        <v>-3.435245620062588E-2</v>
      </c>
      <c r="T2306" s="32">
        <f t="shared" si="234"/>
        <v>2911</v>
      </c>
      <c r="U2306" s="32">
        <f t="shared" si="235"/>
        <v>13</v>
      </c>
    </row>
    <row r="2307" spans="1:21">
      <c r="A2307" s="6" t="s">
        <v>2146</v>
      </c>
      <c r="B2307" s="6">
        <v>309</v>
      </c>
      <c r="C2307" s="6">
        <v>304</v>
      </c>
      <c r="D2307" s="6">
        <v>1.02</v>
      </c>
      <c r="E2307" s="6">
        <v>0.10338</v>
      </c>
      <c r="F2307" s="6">
        <v>1.2999999999999999E-3</v>
      </c>
      <c r="G2307" s="6">
        <v>4.24038</v>
      </c>
      <c r="H2307" s="6">
        <v>5.4730000000000001E-2</v>
      </c>
      <c r="I2307" s="6">
        <v>0.29754000000000003</v>
      </c>
      <c r="J2307" s="6">
        <v>4.3699999999999998E-3</v>
      </c>
      <c r="K2307" s="6">
        <v>1686</v>
      </c>
      <c r="L2307" s="6">
        <v>12</v>
      </c>
      <c r="M2307" s="6">
        <v>1682</v>
      </c>
      <c r="N2307" s="6">
        <v>11</v>
      </c>
      <c r="O2307" s="6">
        <v>1679</v>
      </c>
      <c r="P2307" s="35">
        <v>22</v>
      </c>
      <c r="Q2307" s="31">
        <f t="shared" si="232"/>
        <v>0.41518386714116673</v>
      </c>
      <c r="R2307" s="31">
        <f t="shared" si="233"/>
        <v>2.9698824409074525</v>
      </c>
      <c r="S2307" s="92">
        <f t="shared" si="227"/>
        <v>0.41518386714116673</v>
      </c>
      <c r="T2307" s="32">
        <f t="shared" si="234"/>
        <v>1686</v>
      </c>
      <c r="U2307" s="32">
        <f t="shared" si="235"/>
        <v>12</v>
      </c>
    </row>
    <row r="2308" spans="1:21">
      <c r="A2308" s="6" t="s">
        <v>2147</v>
      </c>
      <c r="B2308" s="6">
        <v>294</v>
      </c>
      <c r="C2308" s="6">
        <v>741</v>
      </c>
      <c r="D2308" s="6">
        <v>0.4</v>
      </c>
      <c r="E2308" s="6">
        <v>6.9919999999999996E-2</v>
      </c>
      <c r="F2308" s="6">
        <v>1.14E-3</v>
      </c>
      <c r="G2308" s="6">
        <v>1.36741</v>
      </c>
      <c r="H2308" s="6">
        <v>2.2280000000000001E-2</v>
      </c>
      <c r="I2308" s="6">
        <v>0.14187</v>
      </c>
      <c r="J2308" s="6">
        <v>2.1299999999999999E-3</v>
      </c>
      <c r="K2308" s="6">
        <v>926</v>
      </c>
      <c r="L2308" s="6">
        <v>15</v>
      </c>
      <c r="M2308" s="6">
        <v>875</v>
      </c>
      <c r="N2308" s="6">
        <v>10</v>
      </c>
      <c r="O2308" s="6">
        <v>855</v>
      </c>
      <c r="P2308" s="35">
        <v>12</v>
      </c>
      <c r="Q2308" s="31">
        <f t="shared" si="232"/>
        <v>7.6673866090712695</v>
      </c>
      <c r="R2308" s="31">
        <f t="shared" si="233"/>
        <v>3.9579651864580394</v>
      </c>
      <c r="S2308" s="92">
        <f t="shared" ref="S2308:S2364" si="236">IF(OR(Q2308-R2308&gt;10,Q2308+R2308&lt;-5),"X",Q2308)</f>
        <v>7.6673866090712695</v>
      </c>
      <c r="T2308" s="32">
        <f t="shared" si="234"/>
        <v>855</v>
      </c>
      <c r="U2308" s="32">
        <f t="shared" si="235"/>
        <v>12</v>
      </c>
    </row>
    <row r="2309" spans="1:21">
      <c r="A2309" s="6" t="s">
        <v>2148</v>
      </c>
      <c r="B2309" s="6">
        <v>93</v>
      </c>
      <c r="C2309" s="6">
        <v>125</v>
      </c>
      <c r="D2309" s="6">
        <v>0.74</v>
      </c>
      <c r="E2309" s="6">
        <v>6.9930000000000006E-2</v>
      </c>
      <c r="F2309" s="6">
        <v>1.6199999999999999E-3</v>
      </c>
      <c r="G2309" s="6">
        <v>1.55714</v>
      </c>
      <c r="H2309" s="6">
        <v>3.5400000000000001E-2</v>
      </c>
      <c r="I2309" s="6">
        <v>0.16152</v>
      </c>
      <c r="J2309" s="6">
        <v>2.5699999999999998E-3</v>
      </c>
      <c r="K2309" s="6">
        <v>926</v>
      </c>
      <c r="L2309" s="6">
        <v>23</v>
      </c>
      <c r="M2309" s="6">
        <v>953</v>
      </c>
      <c r="N2309" s="6">
        <v>14</v>
      </c>
      <c r="O2309" s="6">
        <v>965</v>
      </c>
      <c r="P2309" s="35">
        <v>14</v>
      </c>
      <c r="Q2309" s="31">
        <f t="shared" si="232"/>
        <v>-4.2116630669546407</v>
      </c>
      <c r="R2309" s="31">
        <f t="shared" si="233"/>
        <v>5.9952140546853405</v>
      </c>
      <c r="S2309" s="92">
        <f t="shared" si="236"/>
        <v>-4.2116630669546407</v>
      </c>
      <c r="T2309" s="32">
        <f t="shared" si="234"/>
        <v>965</v>
      </c>
      <c r="U2309" s="32">
        <f t="shared" si="235"/>
        <v>14</v>
      </c>
    </row>
    <row r="2310" spans="1:21">
      <c r="A2310" s="6" t="s">
        <v>2149</v>
      </c>
      <c r="B2310" s="6">
        <v>63</v>
      </c>
      <c r="C2310" s="6">
        <v>102</v>
      </c>
      <c r="D2310" s="6">
        <v>0.61</v>
      </c>
      <c r="E2310" s="6">
        <v>7.0400000000000004E-2</v>
      </c>
      <c r="F2310" s="6">
        <v>1.72E-3</v>
      </c>
      <c r="G2310" s="6">
        <v>1.60473</v>
      </c>
      <c r="H2310" s="6">
        <v>3.8390000000000001E-2</v>
      </c>
      <c r="I2310" s="6">
        <v>0.16536000000000001</v>
      </c>
      <c r="J2310" s="6">
        <v>2.66E-3</v>
      </c>
      <c r="K2310" s="6">
        <v>940</v>
      </c>
      <c r="L2310" s="6">
        <v>25</v>
      </c>
      <c r="M2310" s="6">
        <v>972</v>
      </c>
      <c r="N2310" s="6">
        <v>15</v>
      </c>
      <c r="O2310" s="6">
        <v>986</v>
      </c>
      <c r="P2310" s="35">
        <v>15</v>
      </c>
      <c r="Q2310" s="31">
        <f t="shared" si="232"/>
        <v>-4.8936170212765973</v>
      </c>
      <c r="R2310" s="31">
        <f t="shared" si="233"/>
        <v>6.4277399712477505</v>
      </c>
      <c r="S2310" s="92">
        <f t="shared" si="236"/>
        <v>-4.8936170212765973</v>
      </c>
      <c r="T2310" s="32">
        <f t="shared" si="234"/>
        <v>986</v>
      </c>
      <c r="U2310" s="32">
        <f t="shared" si="235"/>
        <v>15</v>
      </c>
    </row>
    <row r="2311" spans="1:21">
      <c r="A2311" s="6" t="s">
        <v>2150</v>
      </c>
      <c r="B2311" s="6">
        <v>60</v>
      </c>
      <c r="C2311" s="6">
        <v>70</v>
      </c>
      <c r="D2311" s="6">
        <v>0.86</v>
      </c>
      <c r="E2311" s="6">
        <v>6.0100000000000001E-2</v>
      </c>
      <c r="F2311" s="6">
        <v>2.49E-3</v>
      </c>
      <c r="G2311" s="6">
        <v>1.0319499999999999</v>
      </c>
      <c r="H2311" s="6">
        <v>4.1829999999999999E-2</v>
      </c>
      <c r="I2311" s="6">
        <v>0.12456</v>
      </c>
      <c r="J2311" s="6">
        <v>2.2100000000000002E-3</v>
      </c>
      <c r="K2311" s="6">
        <v>607</v>
      </c>
      <c r="L2311" s="6">
        <v>57</v>
      </c>
      <c r="M2311" s="6">
        <v>720</v>
      </c>
      <c r="N2311" s="6">
        <v>21</v>
      </c>
      <c r="O2311" s="6">
        <v>757</v>
      </c>
      <c r="P2311" s="35">
        <v>13</v>
      </c>
      <c r="Q2311" s="31">
        <f t="shared" si="232"/>
        <v>-24.711696869851728</v>
      </c>
      <c r="R2311" s="31">
        <f t="shared" si="233"/>
        <v>23.810411110115002</v>
      </c>
      <c r="S2311" s="92">
        <f t="shared" si="236"/>
        <v>-24.711696869851728</v>
      </c>
      <c r="T2311" s="32">
        <f t="shared" si="234"/>
        <v>757</v>
      </c>
      <c r="U2311" s="32">
        <f t="shared" si="235"/>
        <v>13</v>
      </c>
    </row>
    <row r="2312" spans="1:21">
      <c r="A2312" s="6" t="s">
        <v>2151</v>
      </c>
      <c r="B2312" s="6">
        <v>162</v>
      </c>
      <c r="C2312" s="6">
        <v>374</v>
      </c>
      <c r="D2312" s="6">
        <v>0.43</v>
      </c>
      <c r="E2312" s="6">
        <v>7.1550000000000002E-2</v>
      </c>
      <c r="F2312" s="6">
        <v>1.06E-3</v>
      </c>
      <c r="G2312" s="6">
        <v>1.65533</v>
      </c>
      <c r="H2312" s="6">
        <v>2.4809999999999999E-2</v>
      </c>
      <c r="I2312" s="6">
        <v>0.16782</v>
      </c>
      <c r="J2312" s="6">
        <v>2.49E-3</v>
      </c>
      <c r="K2312" s="6">
        <v>973</v>
      </c>
      <c r="L2312" s="6">
        <v>14</v>
      </c>
      <c r="M2312" s="6">
        <v>992</v>
      </c>
      <c r="N2312" s="6">
        <v>9</v>
      </c>
      <c r="O2312" s="6">
        <v>1000</v>
      </c>
      <c r="P2312" s="35">
        <v>14</v>
      </c>
      <c r="Q2312" s="31">
        <f t="shared" si="232"/>
        <v>-2.7749229188078095</v>
      </c>
      <c r="R2312" s="31">
        <f t="shared" si="233"/>
        <v>4.1265308862520698</v>
      </c>
      <c r="S2312" s="92">
        <f t="shared" si="236"/>
        <v>-2.7749229188078095</v>
      </c>
      <c r="T2312" s="32">
        <f t="shared" si="234"/>
        <v>1000</v>
      </c>
      <c r="U2312" s="32">
        <f t="shared" si="235"/>
        <v>14</v>
      </c>
    </row>
    <row r="2313" spans="1:21">
      <c r="A2313" s="6" t="s">
        <v>2152</v>
      </c>
      <c r="B2313" s="6">
        <v>39</v>
      </c>
      <c r="C2313" s="6">
        <v>48</v>
      </c>
      <c r="D2313" s="6">
        <v>0.81</v>
      </c>
      <c r="E2313" s="6">
        <v>7.0879999999999999E-2</v>
      </c>
      <c r="F2313" s="6">
        <v>2.63E-3</v>
      </c>
      <c r="G2313" s="6">
        <v>1.7214499999999999</v>
      </c>
      <c r="H2313" s="6">
        <v>6.207E-2</v>
      </c>
      <c r="I2313" s="6">
        <v>0.17616999999999999</v>
      </c>
      <c r="J2313" s="6">
        <v>3.14E-3</v>
      </c>
      <c r="K2313" s="6">
        <v>954</v>
      </c>
      <c r="L2313" s="6">
        <v>45</v>
      </c>
      <c r="M2313" s="6">
        <v>1017</v>
      </c>
      <c r="N2313" s="6">
        <v>23</v>
      </c>
      <c r="O2313" s="6">
        <v>1046</v>
      </c>
      <c r="P2313" s="35">
        <v>17</v>
      </c>
      <c r="Q2313" s="31">
        <f t="shared" si="232"/>
        <v>-9.6436058700209557</v>
      </c>
      <c r="R2313" s="31">
        <f t="shared" si="233"/>
        <v>10.940500919045101</v>
      </c>
      <c r="S2313" s="92">
        <f t="shared" si="236"/>
        <v>-9.6436058700209557</v>
      </c>
      <c r="T2313" s="32">
        <f t="shared" si="234"/>
        <v>954</v>
      </c>
      <c r="U2313" s="32">
        <f t="shared" si="235"/>
        <v>17</v>
      </c>
    </row>
    <row r="2314" spans="1:21">
      <c r="A2314" s="6" t="s">
        <v>2153</v>
      </c>
      <c r="B2314" s="6">
        <v>203</v>
      </c>
      <c r="C2314" s="6">
        <v>155</v>
      </c>
      <c r="D2314" s="6">
        <v>1.31</v>
      </c>
      <c r="E2314" s="6">
        <v>6.5140000000000003E-2</v>
      </c>
      <c r="F2314" s="6">
        <v>1.5299999999999999E-3</v>
      </c>
      <c r="G2314" s="6">
        <v>1.19506</v>
      </c>
      <c r="H2314" s="6">
        <v>2.7529999999999999E-2</v>
      </c>
      <c r="I2314" s="6">
        <v>0.13308</v>
      </c>
      <c r="J2314" s="6">
        <v>2.0799999999999998E-3</v>
      </c>
      <c r="K2314" s="6">
        <v>779</v>
      </c>
      <c r="L2314" s="6">
        <v>24</v>
      </c>
      <c r="M2314" s="6">
        <v>798</v>
      </c>
      <c r="N2314" s="6">
        <v>13</v>
      </c>
      <c r="O2314" s="6">
        <v>805</v>
      </c>
      <c r="P2314" s="35">
        <v>12</v>
      </c>
      <c r="Q2314" s="31">
        <f t="shared" si="232"/>
        <v>-3.3376123234916566</v>
      </c>
      <c r="R2314" s="31">
        <f t="shared" si="233"/>
        <v>7.0735827988204765</v>
      </c>
      <c r="S2314" s="92">
        <f t="shared" si="236"/>
        <v>-3.3376123234916566</v>
      </c>
      <c r="T2314" s="32">
        <f t="shared" si="234"/>
        <v>805</v>
      </c>
      <c r="U2314" s="32">
        <f t="shared" si="235"/>
        <v>12</v>
      </c>
    </row>
    <row r="2315" spans="1:21">
      <c r="A2315" s="6" t="s">
        <v>2154</v>
      </c>
      <c r="B2315" s="6">
        <v>208</v>
      </c>
      <c r="C2315" s="6">
        <v>317</v>
      </c>
      <c r="D2315" s="6">
        <v>0.66</v>
      </c>
      <c r="E2315" s="6">
        <v>0.11557000000000001</v>
      </c>
      <c r="F2315" s="6">
        <v>1.4300000000000001E-3</v>
      </c>
      <c r="G2315" s="6">
        <v>5.1396100000000002</v>
      </c>
      <c r="H2315" s="6">
        <v>6.5299999999999997E-2</v>
      </c>
      <c r="I2315" s="6">
        <v>0.32257000000000002</v>
      </c>
      <c r="J2315" s="6">
        <v>4.6800000000000001E-3</v>
      </c>
      <c r="K2315" s="6">
        <v>1889</v>
      </c>
      <c r="L2315" s="6">
        <v>12</v>
      </c>
      <c r="M2315" s="6">
        <v>1843</v>
      </c>
      <c r="N2315" s="6">
        <v>11</v>
      </c>
      <c r="O2315" s="6">
        <v>1802</v>
      </c>
      <c r="P2315" s="35">
        <v>23</v>
      </c>
      <c r="Q2315" s="31">
        <f t="shared" si="232"/>
        <v>4.6056114346214923</v>
      </c>
      <c r="R2315" s="31">
        <f t="shared" si="233"/>
        <v>2.7200919735779587</v>
      </c>
      <c r="S2315" s="92">
        <f t="shared" si="236"/>
        <v>4.6056114346214923</v>
      </c>
      <c r="T2315" s="32">
        <f t="shared" si="234"/>
        <v>1889</v>
      </c>
      <c r="U2315" s="32">
        <f t="shared" si="235"/>
        <v>12</v>
      </c>
    </row>
    <row r="2316" spans="1:21">
      <c r="A2316" s="6" t="s">
        <v>2155</v>
      </c>
      <c r="B2316" s="6">
        <v>75</v>
      </c>
      <c r="C2316" s="6">
        <v>337</v>
      </c>
      <c r="D2316" s="6">
        <v>0.22</v>
      </c>
      <c r="E2316" s="6">
        <v>7.5829999999999995E-2</v>
      </c>
      <c r="F2316" s="6">
        <v>1.1199999999999999E-3</v>
      </c>
      <c r="G2316" s="6">
        <v>1.9814799999999999</v>
      </c>
      <c r="H2316" s="6">
        <v>2.9420000000000002E-2</v>
      </c>
      <c r="I2316" s="6">
        <v>0.18955</v>
      </c>
      <c r="J2316" s="6">
        <v>2.7799999999999999E-3</v>
      </c>
      <c r="K2316" s="6">
        <v>1091</v>
      </c>
      <c r="L2316" s="6">
        <v>14</v>
      </c>
      <c r="M2316" s="6">
        <v>1109</v>
      </c>
      <c r="N2316" s="6">
        <v>10</v>
      </c>
      <c r="O2316" s="6">
        <v>1119</v>
      </c>
      <c r="P2316" s="35">
        <v>15</v>
      </c>
      <c r="Q2316" s="31">
        <f t="shared" si="232"/>
        <v>-2.5664527956003713</v>
      </c>
      <c r="R2316" s="31">
        <f t="shared" si="233"/>
        <v>3.8066187347467473</v>
      </c>
      <c r="S2316" s="92">
        <f t="shared" si="236"/>
        <v>-2.5664527956003713</v>
      </c>
      <c r="T2316" s="32">
        <f t="shared" si="234"/>
        <v>1091</v>
      </c>
      <c r="U2316" s="32">
        <f t="shared" si="235"/>
        <v>14</v>
      </c>
    </row>
    <row r="2317" spans="1:21">
      <c r="A2317" s="6" t="s">
        <v>2156</v>
      </c>
      <c r="B2317" s="6">
        <v>110</v>
      </c>
      <c r="C2317" s="6">
        <v>112</v>
      </c>
      <c r="D2317" s="6">
        <v>0.98</v>
      </c>
      <c r="E2317" s="6">
        <v>7.0239999999999997E-2</v>
      </c>
      <c r="F2317" s="6">
        <v>1.67E-3</v>
      </c>
      <c r="G2317" s="6">
        <v>1.68102</v>
      </c>
      <c r="H2317" s="6">
        <v>3.9079999999999997E-2</v>
      </c>
      <c r="I2317" s="6">
        <v>0.17358999999999999</v>
      </c>
      <c r="J2317" s="6">
        <v>2.7399999999999998E-3</v>
      </c>
      <c r="K2317" s="6">
        <v>935</v>
      </c>
      <c r="L2317" s="6">
        <v>24</v>
      </c>
      <c r="M2317" s="6">
        <v>1001</v>
      </c>
      <c r="N2317" s="6">
        <v>15</v>
      </c>
      <c r="O2317" s="6">
        <v>1032</v>
      </c>
      <c r="P2317" s="35">
        <v>15</v>
      </c>
      <c r="Q2317" s="31">
        <f t="shared" si="232"/>
        <v>-10.37433155080214</v>
      </c>
      <c r="R2317" s="31">
        <f t="shared" si="233"/>
        <v>6.5116445319061214</v>
      </c>
      <c r="S2317" s="92">
        <f t="shared" si="236"/>
        <v>-10.37433155080214</v>
      </c>
      <c r="T2317" s="32">
        <f t="shared" si="234"/>
        <v>935</v>
      </c>
      <c r="U2317" s="32">
        <f t="shared" si="235"/>
        <v>15</v>
      </c>
    </row>
    <row r="2318" spans="1:21">
      <c r="A2318" s="6" t="s">
        <v>2157</v>
      </c>
      <c r="B2318" s="6">
        <v>100</v>
      </c>
      <c r="C2318" s="6">
        <v>258</v>
      </c>
      <c r="D2318" s="6">
        <v>0.39</v>
      </c>
      <c r="E2318" s="6">
        <v>0.15201000000000001</v>
      </c>
      <c r="F2318" s="6">
        <v>1.8E-3</v>
      </c>
      <c r="G2318" s="6">
        <v>8.6858199999999997</v>
      </c>
      <c r="H2318" s="6">
        <v>0.10602</v>
      </c>
      <c r="I2318" s="6">
        <v>0.41446</v>
      </c>
      <c r="J2318" s="6">
        <v>6.0000000000000001E-3</v>
      </c>
      <c r="K2318" s="6">
        <v>2369</v>
      </c>
      <c r="L2318" s="6">
        <v>11</v>
      </c>
      <c r="M2318" s="6">
        <v>2306</v>
      </c>
      <c r="N2318" s="6">
        <v>11</v>
      </c>
      <c r="O2318" s="6">
        <v>2235</v>
      </c>
      <c r="P2318" s="35">
        <v>27</v>
      </c>
      <c r="Q2318" s="31">
        <f t="shared" si="232"/>
        <v>5.6563951034191646</v>
      </c>
      <c r="R2318" s="31">
        <f t="shared" si="233"/>
        <v>2.4420214364140467</v>
      </c>
      <c r="S2318" s="92">
        <f t="shared" si="236"/>
        <v>5.6563951034191646</v>
      </c>
      <c r="T2318" s="32">
        <f t="shared" si="234"/>
        <v>2369</v>
      </c>
      <c r="U2318" s="32">
        <f t="shared" si="235"/>
        <v>11</v>
      </c>
    </row>
    <row r="2319" spans="1:21">
      <c r="A2319" s="6" t="s">
        <v>2158</v>
      </c>
      <c r="B2319" s="6">
        <v>766</v>
      </c>
      <c r="C2319" s="6">
        <v>592</v>
      </c>
      <c r="D2319" s="6">
        <v>1.29</v>
      </c>
      <c r="E2319" s="6">
        <v>7.5009999999999993E-2</v>
      </c>
      <c r="F2319" s="6">
        <v>9.7000000000000005E-4</v>
      </c>
      <c r="G2319" s="6">
        <v>1.9863599999999999</v>
      </c>
      <c r="H2319" s="6">
        <v>2.6360000000000001E-2</v>
      </c>
      <c r="I2319" s="6">
        <v>0.19208</v>
      </c>
      <c r="J2319" s="6">
        <v>2.7699999999999999E-3</v>
      </c>
      <c r="K2319" s="6">
        <v>1069</v>
      </c>
      <c r="L2319" s="6">
        <v>13</v>
      </c>
      <c r="M2319" s="6">
        <v>1111</v>
      </c>
      <c r="N2319" s="6">
        <v>9</v>
      </c>
      <c r="O2319" s="6">
        <v>1133</v>
      </c>
      <c r="P2319" s="35">
        <v>15</v>
      </c>
      <c r="Q2319" s="31">
        <f t="shared" si="232"/>
        <v>-5.9869036482694149</v>
      </c>
      <c r="R2319" s="31">
        <f t="shared" si="233"/>
        <v>3.8106001360397261</v>
      </c>
      <c r="S2319" s="92">
        <f t="shared" si="236"/>
        <v>-5.9869036482694149</v>
      </c>
      <c r="T2319" s="32">
        <f t="shared" si="234"/>
        <v>1069</v>
      </c>
      <c r="U2319" s="32">
        <f t="shared" si="235"/>
        <v>13</v>
      </c>
    </row>
    <row r="2320" spans="1:21">
      <c r="A2320" s="6" t="s">
        <v>2159</v>
      </c>
      <c r="B2320" s="6">
        <v>119</v>
      </c>
      <c r="C2320" s="6">
        <v>1059</v>
      </c>
      <c r="D2320" s="6">
        <v>0.11</v>
      </c>
      <c r="E2320" s="6">
        <v>0.13033</v>
      </c>
      <c r="F2320" s="6">
        <v>1.5200000000000001E-3</v>
      </c>
      <c r="G2320" s="6">
        <v>6.4303800000000004</v>
      </c>
      <c r="H2320" s="6">
        <v>7.7600000000000002E-2</v>
      </c>
      <c r="I2320" s="6">
        <v>0.35787999999999998</v>
      </c>
      <c r="J2320" s="6">
        <v>5.1500000000000001E-3</v>
      </c>
      <c r="K2320" s="6">
        <v>2102</v>
      </c>
      <c r="L2320" s="6">
        <v>11</v>
      </c>
      <c r="M2320" s="6">
        <v>2036</v>
      </c>
      <c r="N2320" s="6">
        <v>11</v>
      </c>
      <c r="O2320" s="6">
        <v>1972</v>
      </c>
      <c r="P2320" s="35">
        <v>24</v>
      </c>
      <c r="Q2320" s="31">
        <f t="shared" si="232"/>
        <v>6.1845861084681264</v>
      </c>
      <c r="R2320" s="31">
        <f t="shared" si="233"/>
        <v>2.4856923516042979</v>
      </c>
      <c r="S2320" s="92">
        <f t="shared" si="236"/>
        <v>6.1845861084681264</v>
      </c>
      <c r="T2320" s="32">
        <f t="shared" si="234"/>
        <v>2102</v>
      </c>
      <c r="U2320" s="32">
        <f t="shared" si="235"/>
        <v>11</v>
      </c>
    </row>
    <row r="2321" spans="1:21">
      <c r="A2321" s="6" t="s">
        <v>2160</v>
      </c>
      <c r="B2321" s="6">
        <v>155</v>
      </c>
      <c r="C2321" s="6">
        <v>153</v>
      </c>
      <c r="D2321" s="6">
        <v>1.02</v>
      </c>
      <c r="E2321" s="6">
        <v>0.11131000000000001</v>
      </c>
      <c r="F2321" s="6">
        <v>2.0699999999999998E-3</v>
      </c>
      <c r="G2321" s="6">
        <v>4.9572099999999999</v>
      </c>
      <c r="H2321" s="6">
        <v>8.9520000000000002E-2</v>
      </c>
      <c r="I2321" s="6">
        <v>0.32302999999999998</v>
      </c>
      <c r="J2321" s="6">
        <v>5.13E-3</v>
      </c>
      <c r="K2321" s="6">
        <v>1821</v>
      </c>
      <c r="L2321" s="6">
        <v>15</v>
      </c>
      <c r="M2321" s="6">
        <v>1812</v>
      </c>
      <c r="N2321" s="6">
        <v>15</v>
      </c>
      <c r="O2321" s="6">
        <v>1805</v>
      </c>
      <c r="P2321" s="35">
        <v>25</v>
      </c>
      <c r="Q2321" s="31">
        <f t="shared" si="232"/>
        <v>0.87863811092806499</v>
      </c>
      <c r="R2321" s="31">
        <f t="shared" si="233"/>
        <v>3.1946370881534678</v>
      </c>
      <c r="S2321" s="92">
        <f t="shared" si="236"/>
        <v>0.87863811092806499</v>
      </c>
      <c r="T2321" s="32">
        <f t="shared" si="234"/>
        <v>1821</v>
      </c>
      <c r="U2321" s="32">
        <f t="shared" si="235"/>
        <v>15</v>
      </c>
    </row>
    <row r="2322" spans="1:21">
      <c r="A2322" s="6" t="s">
        <v>2161</v>
      </c>
      <c r="B2322" s="6">
        <v>145</v>
      </c>
      <c r="C2322" s="6">
        <v>466</v>
      </c>
      <c r="D2322" s="6">
        <v>0.31</v>
      </c>
      <c r="E2322" s="6">
        <v>7.5499999999999998E-2</v>
      </c>
      <c r="F2322" s="6">
        <v>1.1299999999999999E-3</v>
      </c>
      <c r="G2322" s="6">
        <v>1.89076</v>
      </c>
      <c r="H2322" s="6">
        <v>2.8479999999999998E-2</v>
      </c>
      <c r="I2322" s="6">
        <v>0.18164</v>
      </c>
      <c r="J2322" s="6">
        <v>2.6700000000000001E-3</v>
      </c>
      <c r="K2322" s="6">
        <v>1082</v>
      </c>
      <c r="L2322" s="6">
        <v>14</v>
      </c>
      <c r="M2322" s="6">
        <v>1078</v>
      </c>
      <c r="N2322" s="6">
        <v>10</v>
      </c>
      <c r="O2322" s="6">
        <v>1076</v>
      </c>
      <c r="P2322" s="35">
        <v>15</v>
      </c>
      <c r="Q2322" s="31">
        <f t="shared" si="232"/>
        <v>0.55452865064694601</v>
      </c>
      <c r="R2322" s="31">
        <f t="shared" si="233"/>
        <v>3.7828820928901283</v>
      </c>
      <c r="S2322" s="92">
        <f t="shared" si="236"/>
        <v>0.55452865064694601</v>
      </c>
      <c r="T2322" s="32">
        <f t="shared" si="234"/>
        <v>1082</v>
      </c>
      <c r="U2322" s="32">
        <f t="shared" si="235"/>
        <v>14</v>
      </c>
    </row>
    <row r="2323" spans="1:21">
      <c r="A2323" s="6" t="s">
        <v>2162</v>
      </c>
      <c r="B2323" s="6">
        <v>82</v>
      </c>
      <c r="C2323" s="6">
        <v>96</v>
      </c>
      <c r="D2323" s="6">
        <v>0.85</v>
      </c>
      <c r="E2323" s="6">
        <v>8.2150000000000001E-2</v>
      </c>
      <c r="F2323" s="6">
        <v>2.0999999999999999E-3</v>
      </c>
      <c r="G2323" s="6">
        <v>2.3925200000000002</v>
      </c>
      <c r="H2323" s="6">
        <v>5.9139999999999998E-2</v>
      </c>
      <c r="I2323" s="6">
        <v>0.21124000000000001</v>
      </c>
      <c r="J2323" s="6">
        <v>3.5200000000000001E-3</v>
      </c>
      <c r="K2323" s="6">
        <v>1249</v>
      </c>
      <c r="L2323" s="6">
        <v>24</v>
      </c>
      <c r="M2323" s="6">
        <v>1240</v>
      </c>
      <c r="N2323" s="6">
        <v>18</v>
      </c>
      <c r="O2323" s="6">
        <v>1235</v>
      </c>
      <c r="P2323" s="35">
        <v>19</v>
      </c>
      <c r="Q2323" s="31">
        <f t="shared" si="232"/>
        <v>1.1208967173738982</v>
      </c>
      <c r="R2323" s="31">
        <f t="shared" si="233"/>
        <v>4.8678933646922706</v>
      </c>
      <c r="S2323" s="92">
        <f t="shared" si="236"/>
        <v>1.1208967173738982</v>
      </c>
      <c r="T2323" s="32">
        <f t="shared" si="234"/>
        <v>1249</v>
      </c>
      <c r="U2323" s="32">
        <f t="shared" si="235"/>
        <v>24</v>
      </c>
    </row>
    <row r="2324" spans="1:21">
      <c r="A2324" s="6" t="s">
        <v>2163</v>
      </c>
      <c r="B2324" s="6">
        <v>205</v>
      </c>
      <c r="C2324" s="6">
        <v>400</v>
      </c>
      <c r="D2324" s="6">
        <v>0.51</v>
      </c>
      <c r="E2324" s="6">
        <v>8.412E-2</v>
      </c>
      <c r="F2324" s="6">
        <v>1.24E-3</v>
      </c>
      <c r="G2324" s="6">
        <v>2.59497</v>
      </c>
      <c r="H2324" s="6">
        <v>3.8390000000000001E-2</v>
      </c>
      <c r="I2324" s="6">
        <v>0.22377</v>
      </c>
      <c r="J2324" s="6">
        <v>3.3E-3</v>
      </c>
      <c r="K2324" s="6">
        <v>1295</v>
      </c>
      <c r="L2324" s="6">
        <v>13</v>
      </c>
      <c r="M2324" s="6">
        <v>1299</v>
      </c>
      <c r="N2324" s="6">
        <v>11</v>
      </c>
      <c r="O2324" s="6">
        <v>1302</v>
      </c>
      <c r="P2324" s="35">
        <v>17</v>
      </c>
      <c r="Q2324" s="31">
        <f t="shared" si="232"/>
        <v>-0.54054054054053502</v>
      </c>
      <c r="R2324" s="31">
        <f t="shared" si="233"/>
        <v>3.311767242337218</v>
      </c>
      <c r="S2324" s="92">
        <f t="shared" si="236"/>
        <v>-0.54054054054053502</v>
      </c>
      <c r="T2324" s="32">
        <f t="shared" si="234"/>
        <v>1295</v>
      </c>
      <c r="U2324" s="32">
        <f t="shared" si="235"/>
        <v>13</v>
      </c>
    </row>
    <row r="2325" spans="1:21">
      <c r="A2325" s="6" t="s">
        <v>2164</v>
      </c>
      <c r="B2325" s="6">
        <v>85</v>
      </c>
      <c r="C2325" s="6">
        <v>637</v>
      </c>
      <c r="D2325" s="6">
        <v>0.13</v>
      </c>
      <c r="E2325" s="6">
        <v>7.3819999999999997E-2</v>
      </c>
      <c r="F2325" s="6">
        <v>9.3999999999999997E-4</v>
      </c>
      <c r="G2325" s="6">
        <v>1.8672200000000001</v>
      </c>
      <c r="H2325" s="6">
        <v>2.4320000000000001E-2</v>
      </c>
      <c r="I2325" s="6">
        <v>0.18346000000000001</v>
      </c>
      <c r="J2325" s="6">
        <v>2.64E-3</v>
      </c>
      <c r="K2325" s="6">
        <v>1037</v>
      </c>
      <c r="L2325" s="6">
        <v>13</v>
      </c>
      <c r="M2325" s="6">
        <v>1070</v>
      </c>
      <c r="N2325" s="6">
        <v>9</v>
      </c>
      <c r="O2325" s="6">
        <v>1086</v>
      </c>
      <c r="P2325" s="35">
        <v>14</v>
      </c>
      <c r="Q2325" s="31">
        <f t="shared" si="232"/>
        <v>-4.7251687560269984</v>
      </c>
      <c r="R2325" s="31">
        <f t="shared" si="233"/>
        <v>3.7662765291192999</v>
      </c>
      <c r="S2325" s="92">
        <f t="shared" si="236"/>
        <v>-4.7251687560269984</v>
      </c>
      <c r="T2325" s="32">
        <f t="shared" si="234"/>
        <v>1037</v>
      </c>
      <c r="U2325" s="32">
        <f t="shared" si="235"/>
        <v>13</v>
      </c>
    </row>
    <row r="2326" spans="1:21">
      <c r="A2326" s="6" t="s">
        <v>2165</v>
      </c>
      <c r="B2326" s="6">
        <v>401</v>
      </c>
      <c r="C2326" s="6">
        <v>554</v>
      </c>
      <c r="D2326" s="6">
        <v>0.72</v>
      </c>
      <c r="E2326" s="6">
        <v>7.2739999999999999E-2</v>
      </c>
      <c r="F2326" s="6">
        <v>1.1000000000000001E-3</v>
      </c>
      <c r="G2326" s="6">
        <v>1.6843399999999999</v>
      </c>
      <c r="H2326" s="6">
        <v>2.5430000000000001E-2</v>
      </c>
      <c r="I2326" s="6">
        <v>0.16796</v>
      </c>
      <c r="J2326" s="6">
        <v>2.47E-3</v>
      </c>
      <c r="K2326" s="6">
        <v>1007</v>
      </c>
      <c r="L2326" s="6">
        <v>14</v>
      </c>
      <c r="M2326" s="6">
        <v>1003</v>
      </c>
      <c r="N2326" s="6">
        <v>10</v>
      </c>
      <c r="O2326" s="6">
        <v>1001</v>
      </c>
      <c r="P2326" s="35">
        <v>14</v>
      </c>
      <c r="Q2326" s="31">
        <f t="shared" si="232"/>
        <v>0.59582919563058168</v>
      </c>
      <c r="R2326" s="31">
        <f t="shared" si="233"/>
        <v>3.9205747598016676</v>
      </c>
      <c r="S2326" s="92">
        <f t="shared" si="236"/>
        <v>0.59582919563058168</v>
      </c>
      <c r="T2326" s="32">
        <f t="shared" si="234"/>
        <v>1007</v>
      </c>
      <c r="U2326" s="32">
        <f t="shared" si="235"/>
        <v>14</v>
      </c>
    </row>
    <row r="2327" spans="1:21">
      <c r="A2327" s="6" t="s">
        <v>2166</v>
      </c>
      <c r="B2327" s="6">
        <v>361</v>
      </c>
      <c r="C2327" s="6">
        <v>355</v>
      </c>
      <c r="D2327" s="6">
        <v>1.02</v>
      </c>
      <c r="E2327" s="6">
        <v>7.8140000000000001E-2</v>
      </c>
      <c r="F2327" s="6">
        <v>1.0499999999999999E-3</v>
      </c>
      <c r="G2327" s="6">
        <v>2.1909200000000002</v>
      </c>
      <c r="H2327" s="6">
        <v>2.998E-2</v>
      </c>
      <c r="I2327" s="6">
        <v>0.20338000000000001</v>
      </c>
      <c r="J2327" s="6">
        <v>2.9499999999999999E-3</v>
      </c>
      <c r="K2327" s="6">
        <v>1150</v>
      </c>
      <c r="L2327" s="6">
        <v>13</v>
      </c>
      <c r="M2327" s="6">
        <v>1178</v>
      </c>
      <c r="N2327" s="6">
        <v>10</v>
      </c>
      <c r="O2327" s="6">
        <v>1193</v>
      </c>
      <c r="P2327" s="35">
        <v>16</v>
      </c>
      <c r="Q2327" s="31">
        <f t="shared" si="232"/>
        <v>-3.7391304347826004</v>
      </c>
      <c r="R2327" s="31">
        <f t="shared" si="233"/>
        <v>3.6392090434556623</v>
      </c>
      <c r="S2327" s="92">
        <f t="shared" si="236"/>
        <v>-3.7391304347826004</v>
      </c>
      <c r="T2327" s="32">
        <f t="shared" si="234"/>
        <v>1150</v>
      </c>
      <c r="U2327" s="32">
        <f t="shared" si="235"/>
        <v>13</v>
      </c>
    </row>
    <row r="2328" spans="1:21">
      <c r="A2328" s="6" t="s">
        <v>2167</v>
      </c>
      <c r="B2328" s="6">
        <v>94</v>
      </c>
      <c r="C2328" s="6">
        <v>412</v>
      </c>
      <c r="D2328" s="6">
        <v>0.23</v>
      </c>
      <c r="E2328" s="6">
        <v>7.3609999999999995E-2</v>
      </c>
      <c r="F2328" s="6">
        <v>1.1100000000000001E-3</v>
      </c>
      <c r="G2328" s="6">
        <v>1.8787400000000001</v>
      </c>
      <c r="H2328" s="6">
        <v>2.8369999999999999E-2</v>
      </c>
      <c r="I2328" s="6">
        <v>0.18512000000000001</v>
      </c>
      <c r="J2328" s="6">
        <v>2.7399999999999998E-3</v>
      </c>
      <c r="K2328" s="6">
        <v>1031</v>
      </c>
      <c r="L2328" s="6">
        <v>14</v>
      </c>
      <c r="M2328" s="6">
        <v>1074</v>
      </c>
      <c r="N2328" s="6">
        <v>10</v>
      </c>
      <c r="O2328" s="6">
        <v>1095</v>
      </c>
      <c r="P2328" s="35">
        <v>15</v>
      </c>
      <c r="Q2328" s="31">
        <f t="shared" si="232"/>
        <v>-6.2075654704170757</v>
      </c>
      <c r="R2328" s="31">
        <f t="shared" si="233"/>
        <v>4.0971517420657158</v>
      </c>
      <c r="S2328" s="92">
        <f t="shared" si="236"/>
        <v>-6.2075654704170757</v>
      </c>
      <c r="T2328" s="32">
        <f t="shared" si="234"/>
        <v>1031</v>
      </c>
      <c r="U2328" s="32">
        <f t="shared" si="235"/>
        <v>14</v>
      </c>
    </row>
    <row r="2329" spans="1:21">
      <c r="A2329" s="6" t="s">
        <v>2168</v>
      </c>
      <c r="B2329" s="6">
        <v>258</v>
      </c>
      <c r="C2329" s="6">
        <v>342</v>
      </c>
      <c r="D2329" s="6">
        <v>0.76</v>
      </c>
      <c r="E2329" s="6">
        <v>8.8709999999999997E-2</v>
      </c>
      <c r="F2329" s="6">
        <v>1.33E-3</v>
      </c>
      <c r="G2329" s="6">
        <v>2.8448799999999999</v>
      </c>
      <c r="H2329" s="6">
        <v>4.2610000000000002E-2</v>
      </c>
      <c r="I2329" s="6">
        <v>0.23261999999999999</v>
      </c>
      <c r="J2329" s="6">
        <v>3.48E-3</v>
      </c>
      <c r="K2329" s="6">
        <v>1398</v>
      </c>
      <c r="L2329" s="6">
        <v>13</v>
      </c>
      <c r="M2329" s="6">
        <v>1367</v>
      </c>
      <c r="N2329" s="6">
        <v>11</v>
      </c>
      <c r="O2329" s="6">
        <v>1348</v>
      </c>
      <c r="P2329" s="35">
        <v>18</v>
      </c>
      <c r="Q2329" s="31">
        <f t="shared" si="232"/>
        <v>3.5765379113018581</v>
      </c>
      <c r="R2329" s="31">
        <f t="shared" si="233"/>
        <v>3.1379997578686085</v>
      </c>
      <c r="S2329" s="92">
        <f t="shared" si="236"/>
        <v>3.5765379113018581</v>
      </c>
      <c r="T2329" s="32">
        <f t="shared" si="234"/>
        <v>1398</v>
      </c>
      <c r="U2329" s="32">
        <f t="shared" si="235"/>
        <v>13</v>
      </c>
    </row>
    <row r="2330" spans="1:21">
      <c r="A2330" s="6" t="s">
        <v>2169</v>
      </c>
      <c r="B2330" s="6">
        <v>91</v>
      </c>
      <c r="C2330" s="6">
        <v>476</v>
      </c>
      <c r="D2330" s="6">
        <v>0.19</v>
      </c>
      <c r="E2330" s="6">
        <v>0.14174999999999999</v>
      </c>
      <c r="F2330" s="6">
        <v>1.6900000000000001E-3</v>
      </c>
      <c r="G2330" s="6">
        <v>6.9873900000000004</v>
      </c>
      <c r="H2330" s="6">
        <v>8.591E-2</v>
      </c>
      <c r="I2330" s="6">
        <v>0.35755999999999999</v>
      </c>
      <c r="J2330" s="6">
        <v>5.2199999999999998E-3</v>
      </c>
      <c r="K2330" s="6">
        <v>2249</v>
      </c>
      <c r="L2330" s="6">
        <v>11</v>
      </c>
      <c r="M2330" s="6">
        <v>2110</v>
      </c>
      <c r="N2330" s="6">
        <v>11</v>
      </c>
      <c r="O2330" s="6">
        <v>1971</v>
      </c>
      <c r="P2330" s="35">
        <v>25</v>
      </c>
      <c r="Q2330" s="31">
        <f t="shared" si="232"/>
        <v>12.361049355269005</v>
      </c>
      <c r="R2330" s="31">
        <f t="shared" si="233"/>
        <v>2.3827755192031357</v>
      </c>
      <c r="S2330" s="92">
        <f t="shared" si="236"/>
        <v>12.361049355269005</v>
      </c>
      <c r="T2330" s="32">
        <f t="shared" si="234"/>
        <v>2249</v>
      </c>
      <c r="U2330" s="32">
        <f t="shared" si="235"/>
        <v>11</v>
      </c>
    </row>
    <row r="2331" spans="1:21">
      <c r="A2331" s="6" t="s">
        <v>2170</v>
      </c>
      <c r="B2331" s="6">
        <v>89</v>
      </c>
      <c r="C2331" s="6">
        <v>538</v>
      </c>
      <c r="D2331" s="6">
        <v>0.17</v>
      </c>
      <c r="E2331" s="6">
        <v>0.13064999999999999</v>
      </c>
      <c r="F2331" s="6">
        <v>1.48E-3</v>
      </c>
      <c r="G2331" s="6">
        <v>6.9132499999999997</v>
      </c>
      <c r="H2331" s="6">
        <v>8.1820000000000004E-2</v>
      </c>
      <c r="I2331" s="6">
        <v>0.38379999999999997</v>
      </c>
      <c r="J2331" s="6">
        <v>5.5500000000000002E-3</v>
      </c>
      <c r="K2331" s="6">
        <v>2107</v>
      </c>
      <c r="L2331" s="6">
        <v>12</v>
      </c>
      <c r="M2331" s="6">
        <v>2100</v>
      </c>
      <c r="N2331" s="6">
        <v>10</v>
      </c>
      <c r="O2331" s="6">
        <v>2094</v>
      </c>
      <c r="P2331" s="35">
        <v>26</v>
      </c>
      <c r="Q2331" s="31">
        <f t="shared" si="232"/>
        <v>0.61699098243949146</v>
      </c>
      <c r="R2331" s="31">
        <f t="shared" si="233"/>
        <v>2.7152059330927525</v>
      </c>
      <c r="S2331" s="92">
        <f t="shared" si="236"/>
        <v>0.61699098243949146</v>
      </c>
      <c r="T2331" s="32">
        <f t="shared" si="234"/>
        <v>2107</v>
      </c>
      <c r="U2331" s="32">
        <f t="shared" si="235"/>
        <v>12</v>
      </c>
    </row>
    <row r="2332" spans="1:21">
      <c r="A2332" s="6" t="s">
        <v>2171</v>
      </c>
      <c r="B2332" s="6">
        <v>234</v>
      </c>
      <c r="C2332" s="6">
        <v>91</v>
      </c>
      <c r="D2332" s="6">
        <v>2.58</v>
      </c>
      <c r="E2332" s="6">
        <v>7.5850000000000001E-2</v>
      </c>
      <c r="F2332" s="6">
        <v>1.92E-3</v>
      </c>
      <c r="G2332" s="6">
        <v>1.7326299999999999</v>
      </c>
      <c r="H2332" s="6">
        <v>4.2680000000000003E-2</v>
      </c>
      <c r="I2332" s="6">
        <v>0.16569</v>
      </c>
      <c r="J2332" s="6">
        <v>2.7000000000000001E-3</v>
      </c>
      <c r="K2332" s="6">
        <v>1091</v>
      </c>
      <c r="L2332" s="6">
        <v>25</v>
      </c>
      <c r="M2332" s="6">
        <v>1021</v>
      </c>
      <c r="N2332" s="6">
        <v>16</v>
      </c>
      <c r="O2332" s="6">
        <v>988</v>
      </c>
      <c r="P2332" s="35">
        <v>15</v>
      </c>
      <c r="Q2332" s="31">
        <f t="shared" si="232"/>
        <v>9.4408799266727748</v>
      </c>
      <c r="R2332" s="31">
        <f t="shared" si="233"/>
        <v>4.978560816484336</v>
      </c>
      <c r="S2332" s="92">
        <f t="shared" si="236"/>
        <v>9.4408799266727748</v>
      </c>
      <c r="T2332" s="32">
        <f t="shared" si="234"/>
        <v>988</v>
      </c>
      <c r="U2332" s="32">
        <f t="shared" si="235"/>
        <v>15</v>
      </c>
    </row>
    <row r="2333" spans="1:21">
      <c r="A2333" s="6" t="s">
        <v>2172</v>
      </c>
      <c r="B2333" s="6">
        <v>180</v>
      </c>
      <c r="C2333" s="6">
        <v>123</v>
      </c>
      <c r="D2333" s="6">
        <v>1.46</v>
      </c>
      <c r="E2333" s="6">
        <v>7.46E-2</v>
      </c>
      <c r="F2333" s="6">
        <v>1.58E-3</v>
      </c>
      <c r="G2333" s="6">
        <v>1.7722800000000001</v>
      </c>
      <c r="H2333" s="6">
        <v>3.6819999999999999E-2</v>
      </c>
      <c r="I2333" s="6">
        <v>0.17230999999999999</v>
      </c>
      <c r="J2333" s="6">
        <v>2.7000000000000001E-3</v>
      </c>
      <c r="K2333" s="6">
        <v>1058</v>
      </c>
      <c r="L2333" s="6">
        <v>20</v>
      </c>
      <c r="M2333" s="6">
        <v>1035</v>
      </c>
      <c r="N2333" s="6">
        <v>13</v>
      </c>
      <c r="O2333" s="6">
        <v>1025</v>
      </c>
      <c r="P2333" s="35">
        <v>15</v>
      </c>
      <c r="Q2333" s="31">
        <f t="shared" si="232"/>
        <v>3.1190926275992403</v>
      </c>
      <c r="R2333" s="31">
        <f t="shared" si="233"/>
        <v>4.6320990473433614</v>
      </c>
      <c r="S2333" s="92">
        <f t="shared" si="236"/>
        <v>3.1190926275992403</v>
      </c>
      <c r="T2333" s="32">
        <f t="shared" si="234"/>
        <v>1058</v>
      </c>
      <c r="U2333" s="32">
        <f t="shared" si="235"/>
        <v>20</v>
      </c>
    </row>
    <row r="2334" spans="1:21">
      <c r="A2334" s="6" t="s">
        <v>2173</v>
      </c>
      <c r="B2334" s="6">
        <v>123</v>
      </c>
      <c r="C2334" s="6">
        <v>175</v>
      </c>
      <c r="D2334" s="6">
        <v>0.7</v>
      </c>
      <c r="E2334" s="6">
        <v>7.4539999999999995E-2</v>
      </c>
      <c r="F2334" s="6">
        <v>1.4E-3</v>
      </c>
      <c r="G2334" s="6">
        <v>1.87802</v>
      </c>
      <c r="H2334" s="6">
        <v>3.4779999999999998E-2</v>
      </c>
      <c r="I2334" s="6">
        <v>0.18274000000000001</v>
      </c>
      <c r="J2334" s="6">
        <v>2.8E-3</v>
      </c>
      <c r="K2334" s="6">
        <v>1056</v>
      </c>
      <c r="L2334" s="6">
        <v>17</v>
      </c>
      <c r="M2334" s="6">
        <v>1073</v>
      </c>
      <c r="N2334" s="6">
        <v>12</v>
      </c>
      <c r="O2334" s="6">
        <v>1082</v>
      </c>
      <c r="P2334" s="35">
        <v>15</v>
      </c>
      <c r="Q2334" s="31">
        <f t="shared" si="232"/>
        <v>-2.4621212121212155</v>
      </c>
      <c r="R2334" s="31">
        <f t="shared" si="233"/>
        <v>4.3536153116316445</v>
      </c>
      <c r="S2334" s="92">
        <f t="shared" si="236"/>
        <v>-2.4621212121212155</v>
      </c>
      <c r="T2334" s="32">
        <f t="shared" si="234"/>
        <v>1056</v>
      </c>
      <c r="U2334" s="32">
        <f t="shared" si="235"/>
        <v>17</v>
      </c>
    </row>
    <row r="2335" spans="1:21">
      <c r="A2335" s="6" t="s">
        <v>2174</v>
      </c>
      <c r="B2335" s="6">
        <v>112</v>
      </c>
      <c r="C2335" s="6">
        <v>286</v>
      </c>
      <c r="D2335" s="6">
        <v>0.39</v>
      </c>
      <c r="E2335" s="6">
        <v>7.2260000000000005E-2</v>
      </c>
      <c r="F2335" s="6">
        <v>1.4300000000000001E-3</v>
      </c>
      <c r="G2335" s="6">
        <v>1.58944</v>
      </c>
      <c r="H2335" s="6">
        <v>3.0849999999999999E-2</v>
      </c>
      <c r="I2335" s="6">
        <v>0.15955</v>
      </c>
      <c r="J2335" s="6">
        <v>2.48E-3</v>
      </c>
      <c r="K2335" s="6">
        <v>993</v>
      </c>
      <c r="L2335" s="6">
        <v>18</v>
      </c>
      <c r="M2335" s="6">
        <v>966</v>
      </c>
      <c r="N2335" s="6">
        <v>12</v>
      </c>
      <c r="O2335" s="6">
        <v>954</v>
      </c>
      <c r="P2335" s="35">
        <v>14</v>
      </c>
      <c r="Q2335" s="31">
        <f t="shared" si="232"/>
        <v>3.92749244712991</v>
      </c>
      <c r="R2335" s="31">
        <f t="shared" si="233"/>
        <v>4.4813113151121815</v>
      </c>
      <c r="S2335" s="92">
        <f t="shared" si="236"/>
        <v>3.92749244712991</v>
      </c>
      <c r="T2335" s="32">
        <f t="shared" si="234"/>
        <v>954</v>
      </c>
      <c r="U2335" s="32">
        <f t="shared" si="235"/>
        <v>14</v>
      </c>
    </row>
    <row r="2336" spans="1:21">
      <c r="A2336" s="6" t="s">
        <v>2175</v>
      </c>
      <c r="B2336" s="6">
        <v>30</v>
      </c>
      <c r="C2336" s="6">
        <v>184</v>
      </c>
      <c r="D2336" s="6">
        <v>0.16</v>
      </c>
      <c r="E2336" s="6">
        <v>7.2510000000000005E-2</v>
      </c>
      <c r="F2336" s="6">
        <v>1.41E-3</v>
      </c>
      <c r="G2336" s="6">
        <v>1.7287399999999999</v>
      </c>
      <c r="H2336" s="6">
        <v>3.3090000000000001E-2</v>
      </c>
      <c r="I2336" s="6">
        <v>0.17291999999999999</v>
      </c>
      <c r="J2336" s="6">
        <v>2.6700000000000001E-3</v>
      </c>
      <c r="K2336" s="6">
        <v>1000</v>
      </c>
      <c r="L2336" s="6">
        <v>18</v>
      </c>
      <c r="M2336" s="6">
        <v>1019</v>
      </c>
      <c r="N2336" s="6">
        <v>12</v>
      </c>
      <c r="O2336" s="6">
        <v>1028</v>
      </c>
      <c r="P2336" s="35">
        <v>15</v>
      </c>
      <c r="Q2336" s="31">
        <f t="shared" si="232"/>
        <v>-2.8000000000000025</v>
      </c>
      <c r="R2336" s="31">
        <f t="shared" si="233"/>
        <v>4.7640235767678565</v>
      </c>
      <c r="S2336" s="92">
        <f t="shared" si="236"/>
        <v>-2.8000000000000025</v>
      </c>
      <c r="T2336" s="32">
        <f t="shared" si="234"/>
        <v>1000</v>
      </c>
      <c r="U2336" s="32">
        <f t="shared" si="235"/>
        <v>15</v>
      </c>
    </row>
    <row r="2337" spans="1:21">
      <c r="A2337" s="6" t="s">
        <v>2176</v>
      </c>
      <c r="B2337" s="6">
        <v>179</v>
      </c>
      <c r="C2337" s="6">
        <v>222</v>
      </c>
      <c r="D2337" s="6">
        <v>0.81</v>
      </c>
      <c r="E2337" s="6">
        <v>0.13306999999999999</v>
      </c>
      <c r="F2337" s="6">
        <v>1.6299999999999999E-3</v>
      </c>
      <c r="G2337" s="6">
        <v>7.2460199999999997</v>
      </c>
      <c r="H2337" s="6">
        <v>9.1429999999999997E-2</v>
      </c>
      <c r="I2337" s="6">
        <v>0.39498</v>
      </c>
      <c r="J2337" s="6">
        <v>5.79E-3</v>
      </c>
      <c r="K2337" s="6">
        <v>2139</v>
      </c>
      <c r="L2337" s="6">
        <v>11</v>
      </c>
      <c r="M2337" s="6">
        <v>2142</v>
      </c>
      <c r="N2337" s="6">
        <v>11</v>
      </c>
      <c r="O2337" s="6">
        <v>2146</v>
      </c>
      <c r="P2337" s="35">
        <v>27</v>
      </c>
      <c r="Q2337" s="31">
        <f t="shared" si="232"/>
        <v>-0.32725572697522853</v>
      </c>
      <c r="R2337" s="31">
        <f t="shared" si="233"/>
        <v>2.7272894350630934</v>
      </c>
      <c r="S2337" s="92">
        <f t="shared" si="236"/>
        <v>-0.32725572697522853</v>
      </c>
      <c r="T2337" s="32">
        <f t="shared" si="234"/>
        <v>2139</v>
      </c>
      <c r="U2337" s="32">
        <f t="shared" si="235"/>
        <v>11</v>
      </c>
    </row>
    <row r="2338" spans="1:21">
      <c r="A2338" s="6" t="s">
        <v>2177</v>
      </c>
      <c r="B2338" s="6">
        <v>363</v>
      </c>
      <c r="C2338" s="6">
        <v>362</v>
      </c>
      <c r="D2338" s="6">
        <v>1</v>
      </c>
      <c r="E2338" s="6">
        <v>7.3580000000000007E-2</v>
      </c>
      <c r="F2338" s="6">
        <v>1.1100000000000001E-3</v>
      </c>
      <c r="G2338" s="6">
        <v>1.7664</v>
      </c>
      <c r="H2338" s="6">
        <v>2.674E-2</v>
      </c>
      <c r="I2338" s="6">
        <v>0.17412</v>
      </c>
      <c r="J2338" s="6">
        <v>2.5799999999999998E-3</v>
      </c>
      <c r="K2338" s="6">
        <v>1030</v>
      </c>
      <c r="L2338" s="6">
        <v>14</v>
      </c>
      <c r="M2338" s="6">
        <v>1033</v>
      </c>
      <c r="N2338" s="6">
        <v>10</v>
      </c>
      <c r="O2338" s="6">
        <v>1035</v>
      </c>
      <c r="P2338" s="35">
        <v>14</v>
      </c>
      <c r="Q2338" s="31">
        <f t="shared" si="232"/>
        <v>-0.48543689320388328</v>
      </c>
      <c r="R2338" s="31">
        <f t="shared" si="233"/>
        <v>3.853806573346922</v>
      </c>
      <c r="S2338" s="92">
        <f t="shared" si="236"/>
        <v>-0.48543689320388328</v>
      </c>
      <c r="T2338" s="32">
        <f t="shared" si="234"/>
        <v>1030</v>
      </c>
      <c r="U2338" s="32">
        <f t="shared" si="235"/>
        <v>14</v>
      </c>
    </row>
    <row r="2339" spans="1:21">
      <c r="A2339" s="6" t="s">
        <v>2178</v>
      </c>
      <c r="B2339" s="6">
        <v>640</v>
      </c>
      <c r="C2339" s="6">
        <v>1059</v>
      </c>
      <c r="D2339" s="6">
        <v>0.6</v>
      </c>
      <c r="E2339" s="6">
        <v>6.4799999999999996E-2</v>
      </c>
      <c r="F2339" s="6">
        <v>9.3999999999999997E-4</v>
      </c>
      <c r="G2339" s="6">
        <v>1.05724</v>
      </c>
      <c r="H2339" s="6">
        <v>1.546E-2</v>
      </c>
      <c r="I2339" s="6">
        <v>0.11834</v>
      </c>
      <c r="J2339" s="6">
        <v>1.74E-3</v>
      </c>
      <c r="K2339" s="6">
        <v>768</v>
      </c>
      <c r="L2339" s="6">
        <v>14</v>
      </c>
      <c r="M2339" s="6">
        <v>732</v>
      </c>
      <c r="N2339" s="6">
        <v>8</v>
      </c>
      <c r="O2339" s="6">
        <v>721</v>
      </c>
      <c r="P2339" s="35">
        <v>10</v>
      </c>
      <c r="Q2339" s="31">
        <f t="shared" si="232"/>
        <v>6.1197916666666625</v>
      </c>
      <c r="R2339" s="31">
        <f t="shared" si="233"/>
        <v>4.3007753204709651</v>
      </c>
      <c r="S2339" s="92">
        <f t="shared" si="236"/>
        <v>6.1197916666666625</v>
      </c>
      <c r="T2339" s="32">
        <f t="shared" si="234"/>
        <v>721</v>
      </c>
      <c r="U2339" s="32">
        <f t="shared" si="235"/>
        <v>10</v>
      </c>
    </row>
    <row r="2340" spans="1:21">
      <c r="A2340" s="6" t="s">
        <v>2179</v>
      </c>
      <c r="B2340" s="6">
        <v>193</v>
      </c>
      <c r="C2340" s="6">
        <v>118</v>
      </c>
      <c r="D2340" s="6">
        <v>1.64</v>
      </c>
      <c r="E2340" s="6">
        <v>7.0459999999999995E-2</v>
      </c>
      <c r="F2340" s="6">
        <v>1.6800000000000001E-3</v>
      </c>
      <c r="G2340" s="6">
        <v>1.5039400000000001</v>
      </c>
      <c r="H2340" s="6">
        <v>3.5139999999999998E-2</v>
      </c>
      <c r="I2340" s="6">
        <v>0.15481</v>
      </c>
      <c r="J2340" s="6">
        <v>2.4599999999999999E-3</v>
      </c>
      <c r="K2340" s="6">
        <v>942</v>
      </c>
      <c r="L2340" s="6">
        <v>24</v>
      </c>
      <c r="M2340" s="6">
        <v>932</v>
      </c>
      <c r="N2340" s="6">
        <v>14</v>
      </c>
      <c r="O2340" s="6">
        <v>928</v>
      </c>
      <c r="P2340" s="35">
        <v>14</v>
      </c>
      <c r="Q2340" s="31">
        <f t="shared" si="232"/>
        <v>1.4861995753715496</v>
      </c>
      <c r="R2340" s="31">
        <f t="shared" si="233"/>
        <v>5.8338378510541853</v>
      </c>
      <c r="S2340" s="92">
        <f t="shared" si="236"/>
        <v>1.4861995753715496</v>
      </c>
      <c r="T2340" s="32">
        <f t="shared" si="234"/>
        <v>928</v>
      </c>
      <c r="U2340" s="32">
        <f t="shared" si="235"/>
        <v>14</v>
      </c>
    </row>
    <row r="2341" spans="1:21">
      <c r="A2341" s="6" t="s">
        <v>2180</v>
      </c>
      <c r="B2341" s="6">
        <v>115</v>
      </c>
      <c r="C2341" s="6">
        <v>485</v>
      </c>
      <c r="D2341" s="6">
        <v>0.24</v>
      </c>
      <c r="E2341" s="6">
        <v>6.3219999999999998E-2</v>
      </c>
      <c r="F2341" s="6">
        <v>1E-3</v>
      </c>
      <c r="G2341" s="6">
        <v>0.99543000000000004</v>
      </c>
      <c r="H2341" s="6">
        <v>1.5800000000000002E-2</v>
      </c>
      <c r="I2341" s="6">
        <v>0.1142</v>
      </c>
      <c r="J2341" s="6">
        <v>1.6900000000000001E-3</v>
      </c>
      <c r="K2341" s="6">
        <v>716</v>
      </c>
      <c r="L2341" s="6">
        <v>15</v>
      </c>
      <c r="M2341" s="6">
        <v>701</v>
      </c>
      <c r="N2341" s="6">
        <v>8</v>
      </c>
      <c r="O2341" s="6">
        <v>697</v>
      </c>
      <c r="P2341" s="35">
        <v>10</v>
      </c>
      <c r="Q2341" s="31">
        <f t="shared" si="232"/>
        <v>2.6536312849162025</v>
      </c>
      <c r="R2341" s="31">
        <f t="shared" si="233"/>
        <v>4.9435588056201478</v>
      </c>
      <c r="S2341" s="92">
        <f t="shared" si="236"/>
        <v>2.6536312849162025</v>
      </c>
      <c r="T2341" s="32">
        <f t="shared" si="234"/>
        <v>697</v>
      </c>
      <c r="U2341" s="32">
        <f t="shared" si="235"/>
        <v>10</v>
      </c>
    </row>
    <row r="2342" spans="1:21">
      <c r="A2342" s="6" t="s">
        <v>2181</v>
      </c>
      <c r="B2342" s="6">
        <v>257</v>
      </c>
      <c r="C2342" s="6">
        <v>188</v>
      </c>
      <c r="D2342" s="6">
        <v>1.37</v>
      </c>
      <c r="E2342" s="6">
        <v>7.3130000000000001E-2</v>
      </c>
      <c r="F2342" s="6">
        <v>1.32E-3</v>
      </c>
      <c r="G2342" s="6">
        <v>1.7205699999999999</v>
      </c>
      <c r="H2342" s="6">
        <v>3.0689999999999999E-2</v>
      </c>
      <c r="I2342" s="6">
        <v>0.17066000000000001</v>
      </c>
      <c r="J2342" s="6">
        <v>2.5899999999999999E-3</v>
      </c>
      <c r="K2342" s="6">
        <v>1018</v>
      </c>
      <c r="L2342" s="6">
        <v>16</v>
      </c>
      <c r="M2342" s="6">
        <v>1016</v>
      </c>
      <c r="N2342" s="6">
        <v>11</v>
      </c>
      <c r="O2342" s="6">
        <v>1016</v>
      </c>
      <c r="P2342" s="35">
        <v>14</v>
      </c>
      <c r="Q2342" s="31">
        <f t="shared" si="232"/>
        <v>0.19646365422396617</v>
      </c>
      <c r="R2342" s="31">
        <f t="shared" si="233"/>
        <v>4.1722288956173177</v>
      </c>
      <c r="S2342" s="92">
        <f t="shared" si="236"/>
        <v>0.19646365422396617</v>
      </c>
      <c r="T2342" s="32">
        <f t="shared" si="234"/>
        <v>1018</v>
      </c>
      <c r="U2342" s="32">
        <f t="shared" si="235"/>
        <v>16</v>
      </c>
    </row>
    <row r="2343" spans="1:21">
      <c r="A2343" s="6" t="s">
        <v>2182</v>
      </c>
      <c r="B2343" s="6">
        <v>123</v>
      </c>
      <c r="C2343" s="6">
        <v>257</v>
      </c>
      <c r="D2343" s="6">
        <v>0.48</v>
      </c>
      <c r="E2343" s="6">
        <v>7.3899999999999993E-2</v>
      </c>
      <c r="F2343" s="6">
        <v>1.2099999999999999E-3</v>
      </c>
      <c r="G2343" s="6">
        <v>1.8066</v>
      </c>
      <c r="H2343" s="6">
        <v>2.9590000000000002E-2</v>
      </c>
      <c r="I2343" s="6">
        <v>0.17731</v>
      </c>
      <c r="J2343" s="6">
        <v>2.6700000000000001E-3</v>
      </c>
      <c r="K2343" s="6">
        <v>1039</v>
      </c>
      <c r="L2343" s="6">
        <v>15</v>
      </c>
      <c r="M2343" s="6">
        <v>1048</v>
      </c>
      <c r="N2343" s="6">
        <v>11</v>
      </c>
      <c r="O2343" s="6">
        <v>1052</v>
      </c>
      <c r="P2343" s="35">
        <v>15</v>
      </c>
      <c r="Q2343" s="31">
        <f t="shared" si="232"/>
        <v>-1.2512030798845108</v>
      </c>
      <c r="R2343" s="31">
        <f t="shared" si="233"/>
        <v>4.1090136855502966</v>
      </c>
      <c r="S2343" s="92">
        <f t="shared" si="236"/>
        <v>-1.2512030798845108</v>
      </c>
      <c r="T2343" s="32">
        <f t="shared" si="234"/>
        <v>1039</v>
      </c>
      <c r="U2343" s="32">
        <f t="shared" si="235"/>
        <v>15</v>
      </c>
    </row>
    <row r="2344" spans="1:21">
      <c r="A2344" s="6" t="s">
        <v>2183</v>
      </c>
      <c r="B2344" s="6">
        <v>211</v>
      </c>
      <c r="C2344" s="6">
        <v>203</v>
      </c>
      <c r="D2344" s="6">
        <v>1.04</v>
      </c>
      <c r="E2344" s="6">
        <v>7.4660000000000004E-2</v>
      </c>
      <c r="F2344" s="6">
        <v>1.33E-3</v>
      </c>
      <c r="G2344" s="6">
        <v>1.7830999999999999</v>
      </c>
      <c r="H2344" s="6">
        <v>3.1480000000000001E-2</v>
      </c>
      <c r="I2344" s="6">
        <v>0.17324000000000001</v>
      </c>
      <c r="J2344" s="6">
        <v>2.63E-3</v>
      </c>
      <c r="K2344" s="6">
        <v>1059</v>
      </c>
      <c r="L2344" s="6">
        <v>16</v>
      </c>
      <c r="M2344" s="6">
        <v>1039</v>
      </c>
      <c r="N2344" s="6">
        <v>11</v>
      </c>
      <c r="O2344" s="6">
        <v>1030</v>
      </c>
      <c r="P2344" s="35">
        <v>14</v>
      </c>
      <c r="Q2344" s="31">
        <f t="shared" si="232"/>
        <v>2.7384324834749729</v>
      </c>
      <c r="R2344" s="31">
        <f t="shared" si="233"/>
        <v>3.9532652073115968</v>
      </c>
      <c r="S2344" s="92">
        <f t="shared" si="236"/>
        <v>2.7384324834749729</v>
      </c>
      <c r="T2344" s="32">
        <f t="shared" si="234"/>
        <v>1059</v>
      </c>
      <c r="U2344" s="32">
        <f t="shared" si="235"/>
        <v>16</v>
      </c>
    </row>
    <row r="2345" spans="1:21">
      <c r="A2345" s="6" t="s">
        <v>2184</v>
      </c>
      <c r="B2345" s="6">
        <v>778</v>
      </c>
      <c r="C2345" s="6">
        <v>528</v>
      </c>
      <c r="D2345" s="6">
        <v>1.48</v>
      </c>
      <c r="E2345" s="6">
        <v>7.6950000000000005E-2</v>
      </c>
      <c r="F2345" s="6">
        <v>1.0300000000000001E-3</v>
      </c>
      <c r="G2345" s="6">
        <v>1.87493</v>
      </c>
      <c r="H2345" s="6">
        <v>2.579E-2</v>
      </c>
      <c r="I2345" s="6">
        <v>0.17673</v>
      </c>
      <c r="J2345" s="6">
        <v>2.5899999999999999E-3</v>
      </c>
      <c r="K2345" s="6">
        <v>1120</v>
      </c>
      <c r="L2345" s="6">
        <v>13</v>
      </c>
      <c r="M2345" s="6">
        <v>1072</v>
      </c>
      <c r="N2345" s="6">
        <v>9</v>
      </c>
      <c r="O2345" s="6">
        <v>1049</v>
      </c>
      <c r="P2345" s="35">
        <v>14</v>
      </c>
      <c r="Q2345" s="31">
        <f t="shared" si="232"/>
        <v>6.3392857142857135</v>
      </c>
      <c r="R2345" s="31">
        <f t="shared" si="233"/>
        <v>3.3132212675890726</v>
      </c>
      <c r="S2345" s="92">
        <f t="shared" si="236"/>
        <v>6.3392857142857135</v>
      </c>
      <c r="T2345" s="32">
        <f t="shared" si="234"/>
        <v>1120</v>
      </c>
      <c r="U2345" s="32">
        <f t="shared" si="235"/>
        <v>13</v>
      </c>
    </row>
    <row r="2346" spans="1:21">
      <c r="A2346" s="6" t="s">
        <v>2185</v>
      </c>
      <c r="B2346" s="6">
        <v>78</v>
      </c>
      <c r="C2346" s="6">
        <v>328</v>
      </c>
      <c r="D2346" s="6">
        <v>0.24</v>
      </c>
      <c r="E2346" s="6">
        <v>7.7229999999999993E-2</v>
      </c>
      <c r="F2346" s="6">
        <v>1.16E-3</v>
      </c>
      <c r="G2346" s="6">
        <v>2.2265100000000002</v>
      </c>
      <c r="H2346" s="6">
        <v>3.3750000000000002E-2</v>
      </c>
      <c r="I2346" s="6">
        <v>0.20910000000000001</v>
      </c>
      <c r="J2346" s="6">
        <v>3.1199999999999999E-3</v>
      </c>
      <c r="K2346" s="6">
        <v>1127</v>
      </c>
      <c r="L2346" s="6">
        <v>14</v>
      </c>
      <c r="M2346" s="6">
        <v>1189</v>
      </c>
      <c r="N2346" s="6">
        <v>11</v>
      </c>
      <c r="O2346" s="6">
        <v>1224</v>
      </c>
      <c r="P2346" s="35">
        <v>17</v>
      </c>
      <c r="Q2346" s="31">
        <f t="shared" si="232"/>
        <v>-8.606921029281267</v>
      </c>
      <c r="R2346" s="31">
        <f t="shared" si="233"/>
        <v>4.0475062708570464</v>
      </c>
      <c r="S2346" s="92">
        <f t="shared" si="236"/>
        <v>-8.606921029281267</v>
      </c>
      <c r="T2346" s="32">
        <f t="shared" si="234"/>
        <v>1127</v>
      </c>
      <c r="U2346" s="32">
        <f t="shared" si="235"/>
        <v>14</v>
      </c>
    </row>
    <row r="2347" spans="1:21">
      <c r="A2347" s="6" t="s">
        <v>2186</v>
      </c>
      <c r="B2347" s="6">
        <v>143</v>
      </c>
      <c r="C2347" s="6">
        <v>196</v>
      </c>
      <c r="D2347" s="6">
        <v>0.73</v>
      </c>
      <c r="E2347" s="6">
        <v>7.2459999999999997E-2</v>
      </c>
      <c r="F2347" s="6">
        <v>1.3600000000000001E-3</v>
      </c>
      <c r="G2347" s="6">
        <v>1.68777</v>
      </c>
      <c r="H2347" s="6">
        <v>3.125E-2</v>
      </c>
      <c r="I2347" s="6">
        <v>0.16894000000000001</v>
      </c>
      <c r="J2347" s="6">
        <v>2.5899999999999999E-3</v>
      </c>
      <c r="K2347" s="6">
        <v>999</v>
      </c>
      <c r="L2347" s="6">
        <v>17</v>
      </c>
      <c r="M2347" s="6">
        <v>1004</v>
      </c>
      <c r="N2347" s="6">
        <v>12</v>
      </c>
      <c r="O2347" s="6">
        <v>1006</v>
      </c>
      <c r="P2347" s="35">
        <v>14</v>
      </c>
      <c r="Q2347" s="31">
        <f t="shared" ref="Q2347:Q2364" si="237">(1-O2347/K2347)*100</f>
        <v>-0.70070070070069601</v>
      </c>
      <c r="R2347" s="31">
        <f t="shared" ref="R2347:R2364" si="238">SQRT((2*P2347)^2*(-1/K2347)^2+(2*L2347)^2*(O2347/K2347^2)^2)*100</f>
        <v>4.427386755388973</v>
      </c>
      <c r="S2347" s="92">
        <f t="shared" si="236"/>
        <v>-0.70070070070069601</v>
      </c>
      <c r="T2347" s="32">
        <f t="shared" ref="T2347:T2364" si="239">IF(O2347&lt;=1000,O2347,K2347)</f>
        <v>999</v>
      </c>
      <c r="U2347" s="32">
        <f t="shared" ref="U2347:U2364" si="240">IF(T2347&lt;=1000,P2347,L2347)</f>
        <v>14</v>
      </c>
    </row>
    <row r="2348" spans="1:21">
      <c r="A2348" s="6" t="s">
        <v>2187</v>
      </c>
      <c r="B2348" s="6">
        <v>132</v>
      </c>
      <c r="C2348" s="6">
        <v>61</v>
      </c>
      <c r="D2348" s="6">
        <v>2.17</v>
      </c>
      <c r="E2348" s="6">
        <v>9.01E-2</v>
      </c>
      <c r="F2348" s="6">
        <v>2.2599999999999999E-3</v>
      </c>
      <c r="G2348" s="6">
        <v>3.1187900000000002</v>
      </c>
      <c r="H2348" s="6">
        <v>7.5939999999999994E-2</v>
      </c>
      <c r="I2348" s="6">
        <v>0.25107000000000002</v>
      </c>
      <c r="J2348" s="6">
        <v>4.2199999999999998E-3</v>
      </c>
      <c r="K2348" s="6">
        <v>1428</v>
      </c>
      <c r="L2348" s="6">
        <v>23</v>
      </c>
      <c r="M2348" s="6">
        <v>1437</v>
      </c>
      <c r="N2348" s="6">
        <v>19</v>
      </c>
      <c r="O2348" s="6">
        <v>1444</v>
      </c>
      <c r="P2348" s="35">
        <v>22</v>
      </c>
      <c r="Q2348" s="31">
        <f t="shared" si="237"/>
        <v>-1.1204481792717047</v>
      </c>
      <c r="R2348" s="31">
        <f t="shared" si="238"/>
        <v>4.4838072166686853</v>
      </c>
      <c r="S2348" s="92">
        <f t="shared" si="236"/>
        <v>-1.1204481792717047</v>
      </c>
      <c r="T2348" s="32">
        <f t="shared" si="239"/>
        <v>1428</v>
      </c>
      <c r="U2348" s="32">
        <f t="shared" si="240"/>
        <v>23</v>
      </c>
    </row>
    <row r="2349" spans="1:21">
      <c r="A2349" s="6" t="s">
        <v>2188</v>
      </c>
      <c r="B2349" s="6">
        <v>186</v>
      </c>
      <c r="C2349" s="6">
        <v>230</v>
      </c>
      <c r="D2349" s="6">
        <v>0.81</v>
      </c>
      <c r="E2349" s="6">
        <v>7.2429999999999994E-2</v>
      </c>
      <c r="F2349" s="6">
        <v>1.66E-3</v>
      </c>
      <c r="G2349" s="6">
        <v>1.87561</v>
      </c>
      <c r="H2349" s="6">
        <v>4.1799999999999997E-2</v>
      </c>
      <c r="I2349" s="6">
        <v>0.18781999999999999</v>
      </c>
      <c r="J2349" s="6">
        <v>3.0400000000000002E-3</v>
      </c>
      <c r="K2349" s="6">
        <v>998</v>
      </c>
      <c r="L2349" s="6">
        <v>22</v>
      </c>
      <c r="M2349" s="6">
        <v>1073</v>
      </c>
      <c r="N2349" s="6">
        <v>15</v>
      </c>
      <c r="O2349" s="6">
        <v>1110</v>
      </c>
      <c r="P2349" s="35">
        <v>16</v>
      </c>
      <c r="Q2349" s="31">
        <f t="shared" si="237"/>
        <v>-11.222444889779549</v>
      </c>
      <c r="R2349" s="31">
        <f t="shared" si="238"/>
        <v>5.8588671963695287</v>
      </c>
      <c r="S2349" s="92" t="str">
        <f t="shared" si="236"/>
        <v>X</v>
      </c>
      <c r="T2349" s="32">
        <f t="shared" si="239"/>
        <v>998</v>
      </c>
      <c r="U2349" s="32">
        <f t="shared" si="240"/>
        <v>16</v>
      </c>
    </row>
    <row r="2350" spans="1:21">
      <c r="A2350" s="6" t="s">
        <v>2189</v>
      </c>
      <c r="B2350" s="6">
        <v>84</v>
      </c>
      <c r="C2350" s="6">
        <v>65</v>
      </c>
      <c r="D2350" s="6">
        <v>1.29</v>
      </c>
      <c r="E2350" s="6">
        <v>7.4770000000000003E-2</v>
      </c>
      <c r="F2350" s="6">
        <v>4.0699999999999998E-3</v>
      </c>
      <c r="G2350" s="6">
        <v>1.8190999999999999</v>
      </c>
      <c r="H2350" s="6">
        <v>9.4539999999999999E-2</v>
      </c>
      <c r="I2350" s="6">
        <v>0.17646000000000001</v>
      </c>
      <c r="J2350" s="6">
        <v>4.1999999999999997E-3</v>
      </c>
      <c r="K2350" s="6">
        <v>1062</v>
      </c>
      <c r="L2350" s="6">
        <v>66</v>
      </c>
      <c r="M2350" s="6">
        <v>1052</v>
      </c>
      <c r="N2350" s="6">
        <v>34</v>
      </c>
      <c r="O2350" s="6">
        <v>1048</v>
      </c>
      <c r="P2350" s="35">
        <v>23</v>
      </c>
      <c r="Q2350" s="31">
        <f t="shared" si="237"/>
        <v>1.3182674199623379</v>
      </c>
      <c r="R2350" s="31">
        <f t="shared" si="238"/>
        <v>13.007866466897896</v>
      </c>
      <c r="S2350" s="92">
        <f t="shared" si="236"/>
        <v>1.3182674199623379</v>
      </c>
      <c r="T2350" s="32">
        <f t="shared" si="239"/>
        <v>1062</v>
      </c>
      <c r="U2350" s="32">
        <f t="shared" si="240"/>
        <v>66</v>
      </c>
    </row>
    <row r="2351" spans="1:21">
      <c r="A2351" s="6" t="s">
        <v>2190</v>
      </c>
      <c r="B2351" s="6">
        <v>102</v>
      </c>
      <c r="C2351" s="6">
        <v>266</v>
      </c>
      <c r="D2351" s="6">
        <v>0.38</v>
      </c>
      <c r="E2351" s="6">
        <v>7.1709999999999996E-2</v>
      </c>
      <c r="F2351" s="6">
        <v>1.1900000000000001E-3</v>
      </c>
      <c r="G2351" s="6">
        <v>1.67086</v>
      </c>
      <c r="H2351" s="6">
        <v>2.7789999999999999E-2</v>
      </c>
      <c r="I2351" s="6">
        <v>0.16900999999999999</v>
      </c>
      <c r="J2351" s="6">
        <v>2.5400000000000002E-3</v>
      </c>
      <c r="K2351" s="6">
        <v>978</v>
      </c>
      <c r="L2351" s="6">
        <v>15</v>
      </c>
      <c r="M2351" s="6">
        <v>998</v>
      </c>
      <c r="N2351" s="6">
        <v>11</v>
      </c>
      <c r="O2351" s="6">
        <v>1007</v>
      </c>
      <c r="P2351" s="35">
        <v>14</v>
      </c>
      <c r="Q2351" s="31">
        <f t="shared" si="237"/>
        <v>-2.9652351738241212</v>
      </c>
      <c r="R2351" s="31">
        <f t="shared" si="238"/>
        <v>4.2629154264684814</v>
      </c>
      <c r="S2351" s="92">
        <f t="shared" si="236"/>
        <v>-2.9652351738241212</v>
      </c>
      <c r="T2351" s="32">
        <f t="shared" si="239"/>
        <v>978</v>
      </c>
      <c r="U2351" s="32">
        <f t="shared" si="240"/>
        <v>14</v>
      </c>
    </row>
    <row r="2352" spans="1:21">
      <c r="A2352" s="6" t="s">
        <v>2191</v>
      </c>
      <c r="B2352" s="6">
        <v>86</v>
      </c>
      <c r="C2352" s="6">
        <v>209</v>
      </c>
      <c r="D2352" s="6">
        <v>0.41</v>
      </c>
      <c r="E2352" s="6">
        <v>8.0879999999999994E-2</v>
      </c>
      <c r="F2352" s="6">
        <v>3.29E-3</v>
      </c>
      <c r="G2352" s="6">
        <v>1.77694</v>
      </c>
      <c r="H2352" s="6">
        <v>6.8400000000000002E-2</v>
      </c>
      <c r="I2352" s="6">
        <v>0.15934999999999999</v>
      </c>
      <c r="J2352" s="6">
        <v>3.3300000000000001E-3</v>
      </c>
      <c r="K2352" s="6">
        <v>1219</v>
      </c>
      <c r="L2352" s="6">
        <v>44</v>
      </c>
      <c r="M2352" s="6">
        <v>1037</v>
      </c>
      <c r="N2352" s="6">
        <v>25</v>
      </c>
      <c r="O2352" s="6">
        <v>953</v>
      </c>
      <c r="P2352" s="35">
        <v>19</v>
      </c>
      <c r="Q2352" s="31">
        <f t="shared" si="237"/>
        <v>21.821164889253485</v>
      </c>
      <c r="R2352" s="31">
        <f t="shared" si="238"/>
        <v>6.4474482490735907</v>
      </c>
      <c r="S2352" s="92" t="str">
        <f t="shared" si="236"/>
        <v>X</v>
      </c>
      <c r="T2352" s="32">
        <f t="shared" si="239"/>
        <v>953</v>
      </c>
      <c r="U2352" s="32">
        <f t="shared" si="240"/>
        <v>19</v>
      </c>
    </row>
    <row r="2353" spans="1:21">
      <c r="A2353" s="6" t="s">
        <v>2192</v>
      </c>
      <c r="B2353" s="6">
        <v>86</v>
      </c>
      <c r="C2353" s="6">
        <v>386</v>
      </c>
      <c r="D2353" s="6">
        <v>0.22</v>
      </c>
      <c r="E2353" s="6">
        <v>7.5700000000000003E-2</v>
      </c>
      <c r="F2353" s="6">
        <v>1.17E-3</v>
      </c>
      <c r="G2353" s="6">
        <v>2.0855299999999999</v>
      </c>
      <c r="H2353" s="6">
        <v>3.2340000000000001E-2</v>
      </c>
      <c r="I2353" s="6">
        <v>0.19983000000000001</v>
      </c>
      <c r="J2353" s="6">
        <v>2.99E-3</v>
      </c>
      <c r="K2353" s="6">
        <v>1087</v>
      </c>
      <c r="L2353" s="6">
        <v>14</v>
      </c>
      <c r="M2353" s="6">
        <v>1144</v>
      </c>
      <c r="N2353" s="6">
        <v>11</v>
      </c>
      <c r="O2353" s="6">
        <v>1174</v>
      </c>
      <c r="P2353" s="35">
        <v>16</v>
      </c>
      <c r="Q2353" s="31">
        <f t="shared" si="237"/>
        <v>-8.0036798528058775</v>
      </c>
      <c r="R2353" s="31">
        <f t="shared" si="238"/>
        <v>4.0504715832846916</v>
      </c>
      <c r="S2353" s="92">
        <f t="shared" si="236"/>
        <v>-8.0036798528058775</v>
      </c>
      <c r="T2353" s="32">
        <f t="shared" si="239"/>
        <v>1087</v>
      </c>
      <c r="U2353" s="32">
        <f t="shared" si="240"/>
        <v>14</v>
      </c>
    </row>
    <row r="2354" spans="1:21">
      <c r="A2354" s="6" t="s">
        <v>2193</v>
      </c>
      <c r="B2354" s="6">
        <v>69</v>
      </c>
      <c r="C2354" s="6">
        <v>166</v>
      </c>
      <c r="D2354" s="6">
        <v>0.41</v>
      </c>
      <c r="E2354" s="6">
        <v>0.24085999999999999</v>
      </c>
      <c r="F2354" s="6">
        <v>2.8300000000000001E-3</v>
      </c>
      <c r="G2354" s="6">
        <v>20.558949999999999</v>
      </c>
      <c r="H2354" s="6">
        <v>0.25125999999999998</v>
      </c>
      <c r="I2354" s="6">
        <v>0.61911000000000005</v>
      </c>
      <c r="J2354" s="6">
        <v>9.1500000000000001E-3</v>
      </c>
      <c r="K2354" s="6">
        <v>3126</v>
      </c>
      <c r="L2354" s="6">
        <v>11</v>
      </c>
      <c r="M2354" s="6">
        <v>3118</v>
      </c>
      <c r="N2354" s="6">
        <v>12</v>
      </c>
      <c r="O2354" s="6">
        <v>3106</v>
      </c>
      <c r="P2354" s="35">
        <v>36</v>
      </c>
      <c r="Q2354" s="31">
        <f t="shared" si="237"/>
        <v>0.63979526551503074</v>
      </c>
      <c r="R2354" s="31">
        <f t="shared" si="238"/>
        <v>2.4070732597201054</v>
      </c>
      <c r="S2354" s="92">
        <f t="shared" si="236"/>
        <v>0.63979526551503074</v>
      </c>
      <c r="T2354" s="32">
        <f t="shared" si="239"/>
        <v>3126</v>
      </c>
      <c r="U2354" s="32">
        <f t="shared" si="240"/>
        <v>11</v>
      </c>
    </row>
    <row r="2355" spans="1:21">
      <c r="A2355" s="6" t="s">
        <v>2194</v>
      </c>
      <c r="B2355" s="6">
        <v>391</v>
      </c>
      <c r="C2355" s="6">
        <v>407</v>
      </c>
      <c r="D2355" s="6">
        <v>0.96</v>
      </c>
      <c r="E2355" s="6">
        <v>7.3880000000000001E-2</v>
      </c>
      <c r="F2355" s="6">
        <v>1.1000000000000001E-3</v>
      </c>
      <c r="G2355" s="6">
        <v>1.7999499999999999</v>
      </c>
      <c r="H2355" s="6">
        <v>2.7019999999999999E-2</v>
      </c>
      <c r="I2355" s="6">
        <v>0.1767</v>
      </c>
      <c r="J2355" s="6">
        <v>2.6199999999999999E-3</v>
      </c>
      <c r="K2355" s="6">
        <v>1038</v>
      </c>
      <c r="L2355" s="6">
        <v>14</v>
      </c>
      <c r="M2355" s="6">
        <v>1045</v>
      </c>
      <c r="N2355" s="6">
        <v>10</v>
      </c>
      <c r="O2355" s="6">
        <v>1049</v>
      </c>
      <c r="P2355" s="35">
        <v>14</v>
      </c>
      <c r="Q2355" s="31">
        <f t="shared" si="237"/>
        <v>-1.0597302504816941</v>
      </c>
      <c r="R2355" s="31">
        <f t="shared" si="238"/>
        <v>3.8351010181448384</v>
      </c>
      <c r="S2355" s="92">
        <f t="shared" si="236"/>
        <v>-1.0597302504816941</v>
      </c>
      <c r="T2355" s="32">
        <f t="shared" si="239"/>
        <v>1038</v>
      </c>
      <c r="U2355" s="32">
        <f t="shared" si="240"/>
        <v>14</v>
      </c>
    </row>
    <row r="2356" spans="1:21">
      <c r="A2356" s="6" t="s">
        <v>2195</v>
      </c>
      <c r="B2356" s="6">
        <v>17</v>
      </c>
      <c r="C2356" s="6">
        <v>54</v>
      </c>
      <c r="D2356" s="6">
        <v>0.31</v>
      </c>
      <c r="E2356" s="6">
        <v>7.0370000000000002E-2</v>
      </c>
      <c r="F2356" s="6">
        <v>2.9299999999999999E-3</v>
      </c>
      <c r="G2356" s="6">
        <v>1.85808</v>
      </c>
      <c r="H2356" s="6">
        <v>7.4819999999999998E-2</v>
      </c>
      <c r="I2356" s="6">
        <v>0.19151000000000001</v>
      </c>
      <c r="J2356" s="6">
        <v>3.7299999999999998E-3</v>
      </c>
      <c r="K2356" s="6">
        <v>939</v>
      </c>
      <c r="L2356" s="6">
        <v>51</v>
      </c>
      <c r="M2356" s="6">
        <v>1066</v>
      </c>
      <c r="N2356" s="6">
        <v>27</v>
      </c>
      <c r="O2356" s="6">
        <v>1130</v>
      </c>
      <c r="P2356" s="35">
        <v>20</v>
      </c>
      <c r="Q2356" s="31">
        <f t="shared" si="237"/>
        <v>-20.34078807241746</v>
      </c>
      <c r="R2356" s="31">
        <f t="shared" si="238"/>
        <v>13.748736541152445</v>
      </c>
      <c r="S2356" s="92" t="str">
        <f t="shared" si="236"/>
        <v>X</v>
      </c>
      <c r="T2356" s="32">
        <f t="shared" si="239"/>
        <v>939</v>
      </c>
      <c r="U2356" s="32">
        <f t="shared" si="240"/>
        <v>20</v>
      </c>
    </row>
    <row r="2357" spans="1:21">
      <c r="A2357" s="6" t="s">
        <v>2196</v>
      </c>
      <c r="B2357" s="6">
        <v>279</v>
      </c>
      <c r="C2357" s="6">
        <v>319</v>
      </c>
      <c r="D2357" s="6">
        <v>0.87</v>
      </c>
      <c r="E2357" s="6">
        <v>9.6540000000000001E-2</v>
      </c>
      <c r="F2357" s="6">
        <v>1.2800000000000001E-3</v>
      </c>
      <c r="G2357" s="6">
        <v>3.5709</v>
      </c>
      <c r="H2357" s="6">
        <v>4.836E-2</v>
      </c>
      <c r="I2357" s="6">
        <v>0.26828999999999997</v>
      </c>
      <c r="J2357" s="6">
        <v>3.96E-3</v>
      </c>
      <c r="K2357" s="6">
        <v>1558</v>
      </c>
      <c r="L2357" s="6">
        <v>12</v>
      </c>
      <c r="M2357" s="6">
        <v>1543</v>
      </c>
      <c r="N2357" s="6">
        <v>11</v>
      </c>
      <c r="O2357" s="6">
        <v>1532</v>
      </c>
      <c r="P2357" s="35">
        <v>20</v>
      </c>
      <c r="Q2357" s="31">
        <f t="shared" si="237"/>
        <v>1.6688061617458283</v>
      </c>
      <c r="R2357" s="31">
        <f t="shared" si="238"/>
        <v>2.9809257076205538</v>
      </c>
      <c r="S2357" s="92">
        <f t="shared" si="236"/>
        <v>1.6688061617458283</v>
      </c>
      <c r="T2357" s="32">
        <f t="shared" si="239"/>
        <v>1558</v>
      </c>
      <c r="U2357" s="32">
        <f t="shared" si="240"/>
        <v>12</v>
      </c>
    </row>
    <row r="2358" spans="1:21">
      <c r="A2358" s="6" t="s">
        <v>2197</v>
      </c>
      <c r="B2358" s="6">
        <v>50</v>
      </c>
      <c r="C2358" s="6">
        <v>126</v>
      </c>
      <c r="D2358" s="6">
        <v>0.39</v>
      </c>
      <c r="E2358" s="6">
        <v>7.5660000000000005E-2</v>
      </c>
      <c r="F2358" s="6">
        <v>1.81E-3</v>
      </c>
      <c r="G2358" s="6">
        <v>1.8210900000000001</v>
      </c>
      <c r="H2358" s="6">
        <v>4.2450000000000002E-2</v>
      </c>
      <c r="I2358" s="6">
        <v>0.17459</v>
      </c>
      <c r="J2358" s="6">
        <v>2.81E-3</v>
      </c>
      <c r="K2358" s="6">
        <v>1086</v>
      </c>
      <c r="L2358" s="6">
        <v>23</v>
      </c>
      <c r="M2358" s="6">
        <v>1053</v>
      </c>
      <c r="N2358" s="6">
        <v>15</v>
      </c>
      <c r="O2358" s="6">
        <v>1037</v>
      </c>
      <c r="P2358" s="35">
        <v>15</v>
      </c>
      <c r="Q2358" s="31">
        <f t="shared" si="237"/>
        <v>4.5119705340699863</v>
      </c>
      <c r="R2358" s="31">
        <f t="shared" si="238"/>
        <v>4.897950215460682</v>
      </c>
      <c r="S2358" s="92">
        <f t="shared" si="236"/>
        <v>4.5119705340699863</v>
      </c>
      <c r="T2358" s="32">
        <f t="shared" si="239"/>
        <v>1086</v>
      </c>
      <c r="U2358" s="32">
        <f t="shared" si="240"/>
        <v>23</v>
      </c>
    </row>
    <row r="2359" spans="1:21">
      <c r="A2359" s="6" t="s">
        <v>2198</v>
      </c>
      <c r="B2359" s="6">
        <v>51</v>
      </c>
      <c r="C2359" s="6">
        <v>555</v>
      </c>
      <c r="D2359" s="6">
        <v>0.09</v>
      </c>
      <c r="E2359" s="6">
        <v>7.3959999999999998E-2</v>
      </c>
      <c r="F2359" s="6">
        <v>1.2099999999999999E-3</v>
      </c>
      <c r="G2359" s="6">
        <v>1.66035</v>
      </c>
      <c r="H2359" s="6">
        <v>2.7130000000000001E-2</v>
      </c>
      <c r="I2359" s="6">
        <v>0.16283</v>
      </c>
      <c r="J2359" s="6">
        <v>2.4399999999999999E-3</v>
      </c>
      <c r="K2359" s="6">
        <v>1040</v>
      </c>
      <c r="L2359" s="6">
        <v>15</v>
      </c>
      <c r="M2359" s="6">
        <v>994</v>
      </c>
      <c r="N2359" s="6">
        <v>10</v>
      </c>
      <c r="O2359" s="6">
        <v>972</v>
      </c>
      <c r="P2359" s="35">
        <v>14</v>
      </c>
      <c r="Q2359" s="31">
        <f t="shared" si="237"/>
        <v>6.5384615384615374</v>
      </c>
      <c r="R2359" s="31">
        <f t="shared" si="238"/>
        <v>3.8101139898196785</v>
      </c>
      <c r="S2359" s="92">
        <f t="shared" si="236"/>
        <v>6.5384615384615374</v>
      </c>
      <c r="T2359" s="32">
        <f t="shared" si="239"/>
        <v>972</v>
      </c>
      <c r="U2359" s="32">
        <f t="shared" si="240"/>
        <v>14</v>
      </c>
    </row>
    <row r="2360" spans="1:21">
      <c r="A2360" s="6" t="s">
        <v>2199</v>
      </c>
      <c r="B2360" s="6">
        <v>343</v>
      </c>
      <c r="C2360" s="6">
        <v>748</v>
      </c>
      <c r="D2360" s="6">
        <v>0.46</v>
      </c>
      <c r="E2360" s="6">
        <v>8.4519999999999998E-2</v>
      </c>
      <c r="F2360" s="6">
        <v>1.09E-3</v>
      </c>
      <c r="G2360" s="6">
        <v>2.3038099999999999</v>
      </c>
      <c r="H2360" s="6">
        <v>3.056E-2</v>
      </c>
      <c r="I2360" s="6">
        <v>0.19771</v>
      </c>
      <c r="J2360" s="6">
        <v>2.8800000000000002E-3</v>
      </c>
      <c r="K2360" s="6">
        <v>1305</v>
      </c>
      <c r="L2360" s="6">
        <v>13</v>
      </c>
      <c r="M2360" s="6">
        <v>1213</v>
      </c>
      <c r="N2360" s="6">
        <v>9</v>
      </c>
      <c r="O2360" s="6">
        <v>1163</v>
      </c>
      <c r="P2360" s="35">
        <v>16</v>
      </c>
      <c r="Q2360" s="31">
        <f t="shared" si="237"/>
        <v>10.881226053639848</v>
      </c>
      <c r="R2360" s="31">
        <f t="shared" si="238"/>
        <v>3.0274403911235166</v>
      </c>
      <c r="S2360" s="92">
        <f t="shared" si="236"/>
        <v>10.881226053639848</v>
      </c>
      <c r="T2360" s="32">
        <f t="shared" si="239"/>
        <v>1305</v>
      </c>
      <c r="U2360" s="32">
        <f t="shared" si="240"/>
        <v>13</v>
      </c>
    </row>
    <row r="2361" spans="1:21">
      <c r="A2361" s="6" t="s">
        <v>2200</v>
      </c>
      <c r="B2361" s="6">
        <v>184</v>
      </c>
      <c r="C2361" s="6">
        <v>1580</v>
      </c>
      <c r="D2361" s="6">
        <v>0.12</v>
      </c>
      <c r="E2361" s="6">
        <v>7.3300000000000004E-2</v>
      </c>
      <c r="F2361" s="6">
        <v>8.8999999999999995E-4</v>
      </c>
      <c r="G2361" s="6">
        <v>1.67723</v>
      </c>
      <c r="H2361" s="6">
        <v>2.1069999999999998E-2</v>
      </c>
      <c r="I2361" s="6">
        <v>0.16597000000000001</v>
      </c>
      <c r="J2361" s="6">
        <v>2.3900000000000002E-3</v>
      </c>
      <c r="K2361" s="6">
        <v>1022</v>
      </c>
      <c r="L2361" s="6">
        <v>13</v>
      </c>
      <c r="M2361" s="6">
        <v>1000</v>
      </c>
      <c r="N2361" s="6">
        <v>8</v>
      </c>
      <c r="O2361" s="6">
        <v>990</v>
      </c>
      <c r="P2361" s="35">
        <v>13</v>
      </c>
      <c r="Q2361" s="31">
        <f t="shared" si="237"/>
        <v>3.131115459882583</v>
      </c>
      <c r="R2361" s="31">
        <f t="shared" si="238"/>
        <v>3.5419257809360514</v>
      </c>
      <c r="S2361" s="92">
        <f t="shared" si="236"/>
        <v>3.131115459882583</v>
      </c>
      <c r="T2361" s="32">
        <f t="shared" si="239"/>
        <v>990</v>
      </c>
      <c r="U2361" s="32">
        <f t="shared" si="240"/>
        <v>13</v>
      </c>
    </row>
    <row r="2362" spans="1:21">
      <c r="A2362" s="6" t="s">
        <v>2201</v>
      </c>
      <c r="B2362" s="6">
        <v>72</v>
      </c>
      <c r="C2362" s="6">
        <v>187</v>
      </c>
      <c r="D2362" s="6">
        <v>0.39</v>
      </c>
      <c r="E2362" s="6">
        <v>0.18672</v>
      </c>
      <c r="F2362" s="6">
        <v>2.7799999999999999E-3</v>
      </c>
      <c r="G2362" s="6">
        <v>13.445489999999999</v>
      </c>
      <c r="H2362" s="6">
        <v>0.19922999999999999</v>
      </c>
      <c r="I2362" s="6">
        <v>0.52232000000000001</v>
      </c>
      <c r="J2362" s="6">
        <v>8.1600000000000006E-3</v>
      </c>
      <c r="K2362" s="6">
        <v>2713</v>
      </c>
      <c r="L2362" s="6">
        <v>12</v>
      </c>
      <c r="M2362" s="6">
        <v>2711</v>
      </c>
      <c r="N2362" s="6">
        <v>14</v>
      </c>
      <c r="O2362" s="6">
        <v>2709</v>
      </c>
      <c r="P2362" s="35">
        <v>35</v>
      </c>
      <c r="Q2362" s="31">
        <f t="shared" si="237"/>
        <v>0.14743826022852735</v>
      </c>
      <c r="R2362" s="31">
        <f t="shared" si="238"/>
        <v>2.7271850827901036</v>
      </c>
      <c r="S2362" s="92">
        <f t="shared" si="236"/>
        <v>0.14743826022852735</v>
      </c>
      <c r="T2362" s="32">
        <f t="shared" si="239"/>
        <v>2713</v>
      </c>
      <c r="U2362" s="32">
        <f t="shared" si="240"/>
        <v>12</v>
      </c>
    </row>
    <row r="2363" spans="1:21">
      <c r="A2363" s="6" t="s">
        <v>2202</v>
      </c>
      <c r="B2363" s="6">
        <v>106</v>
      </c>
      <c r="C2363" s="6">
        <v>157</v>
      </c>
      <c r="D2363" s="6">
        <v>0.67</v>
      </c>
      <c r="E2363" s="6">
        <v>0.11567</v>
      </c>
      <c r="F2363" s="6">
        <v>1.8400000000000001E-3</v>
      </c>
      <c r="G2363" s="6">
        <v>5.6054000000000004</v>
      </c>
      <c r="H2363" s="6">
        <v>8.8779999999999998E-2</v>
      </c>
      <c r="I2363" s="6">
        <v>0.35150999999999999</v>
      </c>
      <c r="J2363" s="6">
        <v>5.3899999999999998E-3</v>
      </c>
      <c r="K2363" s="6">
        <v>1890</v>
      </c>
      <c r="L2363" s="6">
        <v>13</v>
      </c>
      <c r="M2363" s="6">
        <v>1917</v>
      </c>
      <c r="N2363" s="6">
        <v>14</v>
      </c>
      <c r="O2363" s="6">
        <v>1942</v>
      </c>
      <c r="P2363" s="35">
        <v>26</v>
      </c>
      <c r="Q2363" s="31">
        <f t="shared" si="237"/>
        <v>-2.7513227513227489</v>
      </c>
      <c r="R2363" s="31">
        <f t="shared" si="238"/>
        <v>3.0931841421539201</v>
      </c>
      <c r="S2363" s="92">
        <f t="shared" si="236"/>
        <v>-2.7513227513227489</v>
      </c>
      <c r="T2363" s="32">
        <f t="shared" si="239"/>
        <v>1890</v>
      </c>
      <c r="U2363" s="32">
        <f t="shared" si="240"/>
        <v>13</v>
      </c>
    </row>
    <row r="2364" spans="1:21">
      <c r="A2364" s="6" t="s">
        <v>2203</v>
      </c>
      <c r="B2364" s="6">
        <v>81</v>
      </c>
      <c r="C2364" s="6">
        <v>187</v>
      </c>
      <c r="D2364" s="6">
        <v>0.43</v>
      </c>
      <c r="E2364" s="6">
        <v>7.2080000000000005E-2</v>
      </c>
      <c r="F2364" s="6">
        <v>1.4499999999999999E-3</v>
      </c>
      <c r="G2364" s="6">
        <v>1.782</v>
      </c>
      <c r="H2364" s="6">
        <v>3.5209999999999998E-2</v>
      </c>
      <c r="I2364" s="6">
        <v>0.17932000000000001</v>
      </c>
      <c r="J2364" s="6">
        <v>2.7699999999999999E-3</v>
      </c>
      <c r="K2364" s="6">
        <v>988</v>
      </c>
      <c r="L2364" s="6">
        <v>19</v>
      </c>
      <c r="M2364" s="6">
        <v>1039</v>
      </c>
      <c r="N2364" s="6">
        <v>13</v>
      </c>
      <c r="O2364" s="6">
        <v>1063</v>
      </c>
      <c r="P2364" s="35">
        <v>15</v>
      </c>
      <c r="Q2364" s="31">
        <f t="shared" si="237"/>
        <v>-7.5910931174089091</v>
      </c>
      <c r="R2364" s="31">
        <f t="shared" si="238"/>
        <v>5.1326386714793255</v>
      </c>
      <c r="S2364" s="92">
        <f t="shared" si="236"/>
        <v>-7.5910931174089091</v>
      </c>
      <c r="T2364" s="32">
        <f t="shared" si="239"/>
        <v>988</v>
      </c>
      <c r="U2364" s="32">
        <f t="shared" si="240"/>
        <v>15</v>
      </c>
    </row>
  </sheetData>
  <autoFilter ref="A1:U2364" xr:uid="{FCF1ABDC-2111-4C32-8727-36D9897D9B28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10">
    <mergeCell ref="M1:N1"/>
    <mergeCell ref="O1:P1"/>
    <mergeCell ref="Q1:Q2"/>
    <mergeCell ref="R1:R2"/>
    <mergeCell ref="A1:A2"/>
    <mergeCell ref="D1:D2"/>
    <mergeCell ref="E1:F1"/>
    <mergeCell ref="G1:H1"/>
    <mergeCell ref="I1:J1"/>
    <mergeCell ref="K1:L1"/>
  </mergeCells>
  <phoneticPr fontId="2" type="noConversion"/>
  <conditionalFormatting sqref="R3:S3 R4:R2364">
    <cfRule type="cellIs" dxfId="24" priority="4" operator="equal">
      <formula>"x"</formula>
    </cfRule>
  </conditionalFormatting>
  <conditionalFormatting sqref="S1:S2">
    <cfRule type="cellIs" dxfId="23" priority="3" operator="equal">
      <formula>"x"</formula>
    </cfRule>
  </conditionalFormatting>
  <conditionalFormatting sqref="S1:U2">
    <cfRule type="cellIs" dxfId="22" priority="2" operator="equal">
      <formula>"X"</formula>
    </cfRule>
  </conditionalFormatting>
  <conditionalFormatting sqref="S4:S2364">
    <cfRule type="cellIs" dxfId="21" priority="1" operator="equal">
      <formula>"x"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B6346-A760-4F53-86FB-17AFFEAF380F}">
  <dimension ref="A1:U1258"/>
  <sheetViews>
    <sheetView workbookViewId="0">
      <selection activeCell="T6" sqref="T6:U1258"/>
    </sheetView>
  </sheetViews>
  <sheetFormatPr defaultRowHeight="13.9"/>
  <cols>
    <col min="1" max="14" width="9.1328125" style="42" bestFit="1" customWidth="1"/>
    <col min="15" max="15" width="9.59765625" style="42" bestFit="1" customWidth="1"/>
    <col min="16" max="21" width="9.1328125" style="42" bestFit="1" customWidth="1"/>
    <col min="22" max="16384" width="9.06640625" style="42"/>
  </cols>
  <sheetData>
    <row r="1" spans="1:21" ht="15.4">
      <c r="A1" s="107" t="s">
        <v>0</v>
      </c>
      <c r="B1" s="64" t="s">
        <v>1</v>
      </c>
      <c r="C1" s="64" t="s">
        <v>2</v>
      </c>
      <c r="D1" s="108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2" t="s">
        <v>1798</v>
      </c>
      <c r="L1" s="102"/>
      <c r="M1" s="102" t="s">
        <v>1799</v>
      </c>
      <c r="N1" s="102"/>
      <c r="O1" s="102" t="s">
        <v>1801</v>
      </c>
      <c r="P1" s="102"/>
      <c r="Q1" s="103" t="s">
        <v>11</v>
      </c>
      <c r="R1" s="105" t="s">
        <v>12</v>
      </c>
      <c r="S1" s="4" t="s">
        <v>4</v>
      </c>
      <c r="T1" s="23" t="s">
        <v>5</v>
      </c>
      <c r="U1" s="23" t="s">
        <v>5</v>
      </c>
    </row>
    <row r="2" spans="1:21">
      <c r="A2" s="107"/>
      <c r="B2" s="64" t="s">
        <v>6</v>
      </c>
      <c r="C2" s="64" t="s">
        <v>6</v>
      </c>
      <c r="D2" s="108"/>
      <c r="E2" s="64" t="s">
        <v>7</v>
      </c>
      <c r="F2" s="64" t="s">
        <v>8</v>
      </c>
      <c r="G2" s="64" t="s">
        <v>7</v>
      </c>
      <c r="H2" s="64" t="s">
        <v>8</v>
      </c>
      <c r="I2" s="64" t="s">
        <v>7</v>
      </c>
      <c r="J2" s="64" t="s">
        <v>8</v>
      </c>
      <c r="K2" s="64" t="s">
        <v>9</v>
      </c>
      <c r="L2" s="64" t="s">
        <v>8</v>
      </c>
      <c r="M2" s="64" t="s">
        <v>9</v>
      </c>
      <c r="N2" s="64" t="s">
        <v>8</v>
      </c>
      <c r="O2" s="64" t="s">
        <v>9</v>
      </c>
      <c r="P2" s="64" t="s">
        <v>10</v>
      </c>
      <c r="Q2" s="104"/>
      <c r="R2" s="106"/>
      <c r="S2" s="4" t="s">
        <v>13</v>
      </c>
      <c r="T2" s="23" t="s">
        <v>14</v>
      </c>
      <c r="U2" s="23" t="s">
        <v>10</v>
      </c>
    </row>
    <row r="3" spans="1:21" s="47" customFormat="1">
      <c r="A3" s="44" t="s">
        <v>3818</v>
      </c>
    </row>
    <row r="4" spans="1:21">
      <c r="B4" s="65">
        <v>485</v>
      </c>
      <c r="G4" s="65">
        <v>0.99199999999999999</v>
      </c>
      <c r="H4" s="65">
        <v>2.5000000000000001E-2</v>
      </c>
      <c r="I4" s="65">
        <v>0.106</v>
      </c>
      <c r="J4" s="65">
        <v>3.0000000000000001E-3</v>
      </c>
      <c r="K4" s="65">
        <v>858</v>
      </c>
      <c r="L4" s="65">
        <v>9</v>
      </c>
      <c r="M4" s="65">
        <v>651</v>
      </c>
      <c r="N4" s="65">
        <v>16</v>
      </c>
      <c r="O4" s="65">
        <v>700</v>
      </c>
      <c r="P4" s="65">
        <v>25</v>
      </c>
      <c r="Q4" s="31">
        <f t="shared" ref="Q4" si="0">(1-O4/K4)*100</f>
        <v>18.414918414918414</v>
      </c>
      <c r="R4" s="31">
        <f t="shared" ref="R4" si="1">SQRT((2*P4)^2*(-1/K4)^2+(2*L4)^2*(O4/K4^2)^2)*100</f>
        <v>6.0736573514763457</v>
      </c>
      <c r="S4" s="92" t="str">
        <f t="shared" ref="S4:S67" si="2">IF(OR(Q4-R4&gt;10,Q4+R4&lt;-5),"X",Q4)</f>
        <v>X</v>
      </c>
      <c r="T4" s="32">
        <f t="shared" ref="T4" si="3">IF(O4&lt;=1000,O4,K4)</f>
        <v>700</v>
      </c>
      <c r="U4" s="32">
        <f>IF(T4&lt;=1000,P4,L4)</f>
        <v>25</v>
      </c>
    </row>
    <row r="5" spans="1:21">
      <c r="B5" s="65">
        <v>402</v>
      </c>
      <c r="G5" s="65">
        <v>1.008</v>
      </c>
      <c r="H5" s="65">
        <v>2.9000000000000001E-2</v>
      </c>
      <c r="I5" s="65">
        <v>0.107</v>
      </c>
      <c r="J5" s="65">
        <v>3.0000000000000001E-3</v>
      </c>
      <c r="K5" s="65">
        <v>876</v>
      </c>
      <c r="L5" s="65">
        <v>7</v>
      </c>
      <c r="M5" s="65">
        <v>656</v>
      </c>
      <c r="N5" s="65">
        <v>19</v>
      </c>
      <c r="O5" s="65">
        <v>708</v>
      </c>
      <c r="P5" s="65">
        <v>29</v>
      </c>
      <c r="Q5" s="31">
        <f t="shared" ref="Q5:Q66" si="4">(1-O5/K5)*100</f>
        <v>19.17808219178082</v>
      </c>
      <c r="R5" s="31">
        <f t="shared" ref="R5:R66" si="5">SQRT((2*P5)^2*(-1/K5)^2+(2*L5)^2*(O5/K5^2)^2)*100</f>
        <v>6.745822740208661</v>
      </c>
      <c r="S5" s="92" t="str">
        <f t="shared" si="2"/>
        <v>X</v>
      </c>
      <c r="T5" s="32">
        <f t="shared" ref="T5:T66" si="6">IF(O5&lt;=1000,O5,K5)</f>
        <v>708</v>
      </c>
      <c r="U5" s="32">
        <f t="shared" ref="U5:U66" si="7">IF(T5&lt;=1000,P5,L5)</f>
        <v>29</v>
      </c>
    </row>
    <row r="6" spans="1:21">
      <c r="B6" s="65">
        <v>127</v>
      </c>
      <c r="G6" s="65">
        <v>1.214</v>
      </c>
      <c r="H6" s="65">
        <v>5.5E-2</v>
      </c>
      <c r="I6" s="65">
        <v>0.13500000000000001</v>
      </c>
      <c r="J6" s="65">
        <v>5.0000000000000001E-3</v>
      </c>
      <c r="K6" s="65">
        <v>776</v>
      </c>
      <c r="L6" s="65">
        <v>24</v>
      </c>
      <c r="M6" s="65">
        <v>818</v>
      </c>
      <c r="N6" s="65">
        <v>34</v>
      </c>
      <c r="O6" s="65">
        <v>807</v>
      </c>
      <c r="P6" s="65">
        <v>55</v>
      </c>
      <c r="Q6" s="31">
        <f t="shared" si="4"/>
        <v>-3.9948453608247503</v>
      </c>
      <c r="R6" s="31">
        <f t="shared" si="5"/>
        <v>15.566540591733583</v>
      </c>
      <c r="S6" s="92">
        <f t="shared" si="2"/>
        <v>-3.9948453608247503</v>
      </c>
      <c r="T6" s="32">
        <f t="shared" si="6"/>
        <v>807</v>
      </c>
      <c r="U6" s="32">
        <f t="shared" si="7"/>
        <v>55</v>
      </c>
    </row>
    <row r="7" spans="1:21">
      <c r="B7" s="65">
        <v>145</v>
      </c>
      <c r="G7" s="65">
        <v>1.31</v>
      </c>
      <c r="H7" s="65">
        <v>4.2000000000000003E-2</v>
      </c>
      <c r="I7" s="65">
        <v>0.14099999999999999</v>
      </c>
      <c r="J7" s="65">
        <v>3.0000000000000001E-3</v>
      </c>
      <c r="K7" s="65">
        <v>846</v>
      </c>
      <c r="L7" s="65">
        <v>23</v>
      </c>
      <c r="M7" s="65">
        <v>852</v>
      </c>
      <c r="N7" s="65">
        <v>21</v>
      </c>
      <c r="O7" s="65">
        <v>850</v>
      </c>
      <c r="P7" s="65">
        <v>42</v>
      </c>
      <c r="Q7" s="31">
        <f t="shared" si="4"/>
        <v>-0.47281323877068626</v>
      </c>
      <c r="R7" s="31">
        <f t="shared" si="5"/>
        <v>11.332767674182897</v>
      </c>
      <c r="S7" s="92">
        <f t="shared" si="2"/>
        <v>-0.47281323877068626</v>
      </c>
      <c r="T7" s="32">
        <f t="shared" si="6"/>
        <v>850</v>
      </c>
      <c r="U7" s="32">
        <f t="shared" si="7"/>
        <v>42</v>
      </c>
    </row>
    <row r="8" spans="1:21">
      <c r="B8" s="65">
        <v>245</v>
      </c>
      <c r="G8" s="65">
        <v>1.2969999999999999</v>
      </c>
      <c r="H8" s="65">
        <v>4.8000000000000001E-2</v>
      </c>
      <c r="I8" s="65">
        <v>0.14000000000000001</v>
      </c>
      <c r="J8" s="65">
        <v>4.0000000000000001E-3</v>
      </c>
      <c r="K8" s="65">
        <v>848</v>
      </c>
      <c r="L8" s="65">
        <v>25</v>
      </c>
      <c r="M8" s="65">
        <v>843</v>
      </c>
      <c r="N8" s="65">
        <v>25</v>
      </c>
      <c r="O8" s="65">
        <v>844</v>
      </c>
      <c r="P8" s="65">
        <v>47</v>
      </c>
      <c r="Q8" s="31">
        <f t="shared" si="4"/>
        <v>0.47169811320755262</v>
      </c>
      <c r="R8" s="31">
        <f t="shared" si="5"/>
        <v>12.542464537883124</v>
      </c>
      <c r="S8" s="92">
        <f t="shared" si="2"/>
        <v>0.47169811320755262</v>
      </c>
      <c r="T8" s="32">
        <f t="shared" si="6"/>
        <v>844</v>
      </c>
      <c r="U8" s="32">
        <f t="shared" si="7"/>
        <v>47</v>
      </c>
    </row>
    <row r="9" spans="1:21">
      <c r="B9" s="65">
        <v>335</v>
      </c>
      <c r="G9" s="65">
        <v>1.32</v>
      </c>
      <c r="H9" s="65">
        <v>5.2999999999999999E-2</v>
      </c>
      <c r="I9" s="65">
        <v>0.14099999999999999</v>
      </c>
      <c r="J9" s="65">
        <v>3.0000000000000001E-3</v>
      </c>
      <c r="K9" s="65">
        <v>870</v>
      </c>
      <c r="L9" s="65">
        <v>35</v>
      </c>
      <c r="M9" s="65">
        <v>849</v>
      </c>
      <c r="N9" s="65">
        <v>21</v>
      </c>
      <c r="O9" s="65">
        <v>855</v>
      </c>
      <c r="P9" s="65">
        <v>53</v>
      </c>
      <c r="Q9" s="31">
        <f t="shared" si="4"/>
        <v>1.7241379310344862</v>
      </c>
      <c r="R9" s="31">
        <f t="shared" si="5"/>
        <v>14.524884493428262</v>
      </c>
      <c r="S9" s="92">
        <f t="shared" si="2"/>
        <v>1.7241379310344862</v>
      </c>
      <c r="T9" s="32">
        <f t="shared" si="6"/>
        <v>855</v>
      </c>
      <c r="U9" s="32">
        <f t="shared" si="7"/>
        <v>53</v>
      </c>
    </row>
    <row r="10" spans="1:21">
      <c r="B10" s="65">
        <v>114</v>
      </c>
      <c r="G10" s="65">
        <v>1.417</v>
      </c>
      <c r="H10" s="65">
        <v>6.9000000000000006E-2</v>
      </c>
      <c r="I10" s="65">
        <v>0.151</v>
      </c>
      <c r="J10" s="65">
        <v>5.0000000000000001E-3</v>
      </c>
      <c r="K10" s="65">
        <v>870</v>
      </c>
      <c r="L10" s="65">
        <v>39</v>
      </c>
      <c r="M10" s="65">
        <v>907</v>
      </c>
      <c r="N10" s="65">
        <v>30</v>
      </c>
      <c r="O10" s="65">
        <v>896</v>
      </c>
      <c r="P10" s="65">
        <v>68</v>
      </c>
      <c r="Q10" s="31">
        <f t="shared" si="4"/>
        <v>-2.9885057471264354</v>
      </c>
      <c r="R10" s="31">
        <f t="shared" si="5"/>
        <v>18.155489913307409</v>
      </c>
      <c r="S10" s="92">
        <f t="shared" si="2"/>
        <v>-2.9885057471264354</v>
      </c>
      <c r="T10" s="32">
        <f t="shared" si="6"/>
        <v>896</v>
      </c>
      <c r="U10" s="32">
        <f t="shared" si="7"/>
        <v>68</v>
      </c>
    </row>
    <row r="11" spans="1:21">
      <c r="B11" s="65">
        <v>401</v>
      </c>
      <c r="G11" s="65">
        <v>1.2829999999999999</v>
      </c>
      <c r="H11" s="65">
        <v>3.3000000000000002E-2</v>
      </c>
      <c r="I11" s="65">
        <v>0.13600000000000001</v>
      </c>
      <c r="J11" s="65">
        <v>3.0000000000000001E-3</v>
      </c>
      <c r="K11" s="65">
        <v>879</v>
      </c>
      <c r="L11" s="65">
        <v>18</v>
      </c>
      <c r="M11" s="65">
        <v>823</v>
      </c>
      <c r="N11" s="65">
        <v>17</v>
      </c>
      <c r="O11" s="65">
        <v>838</v>
      </c>
      <c r="P11" s="65">
        <v>33</v>
      </c>
      <c r="Q11" s="31">
        <f t="shared" si="4"/>
        <v>4.6643913538111477</v>
      </c>
      <c r="R11" s="31">
        <f t="shared" si="5"/>
        <v>8.4630617413468343</v>
      </c>
      <c r="S11" s="92">
        <f t="shared" si="2"/>
        <v>4.6643913538111477</v>
      </c>
      <c r="T11" s="32">
        <f t="shared" si="6"/>
        <v>838</v>
      </c>
      <c r="U11" s="32">
        <f t="shared" si="7"/>
        <v>33</v>
      </c>
    </row>
    <row r="12" spans="1:21">
      <c r="B12" s="65">
        <v>246</v>
      </c>
      <c r="G12" s="65">
        <v>1.3120000000000001</v>
      </c>
      <c r="H12" s="65">
        <v>2.5999999999999999E-2</v>
      </c>
      <c r="I12" s="65">
        <v>0.13900000000000001</v>
      </c>
      <c r="J12" s="65">
        <v>2E-3</v>
      </c>
      <c r="K12" s="65">
        <v>887</v>
      </c>
      <c r="L12" s="65">
        <v>11</v>
      </c>
      <c r="M12" s="65">
        <v>837</v>
      </c>
      <c r="N12" s="65">
        <v>15</v>
      </c>
      <c r="O12" s="65">
        <v>851</v>
      </c>
      <c r="P12" s="65">
        <v>26</v>
      </c>
      <c r="Q12" s="31">
        <f t="shared" si="4"/>
        <v>4.0586245772266105</v>
      </c>
      <c r="R12" s="31">
        <f t="shared" si="5"/>
        <v>6.3270003837287874</v>
      </c>
      <c r="S12" s="92">
        <f t="shared" si="2"/>
        <v>4.0586245772266105</v>
      </c>
      <c r="T12" s="32">
        <f t="shared" si="6"/>
        <v>851</v>
      </c>
      <c r="U12" s="32">
        <f t="shared" si="7"/>
        <v>26</v>
      </c>
    </row>
    <row r="13" spans="1:21">
      <c r="B13" s="65">
        <v>225</v>
      </c>
      <c r="G13" s="65">
        <v>1.3839999999999999</v>
      </c>
      <c r="H13" s="65">
        <v>7.6999999999999999E-2</v>
      </c>
      <c r="I13" s="65">
        <v>0.14599999999999999</v>
      </c>
      <c r="J13" s="65">
        <v>8.0000000000000002E-3</v>
      </c>
      <c r="K13" s="65">
        <v>888</v>
      </c>
      <c r="L13" s="65">
        <v>17</v>
      </c>
      <c r="M13" s="65">
        <v>880</v>
      </c>
      <c r="N13" s="65">
        <v>50</v>
      </c>
      <c r="O13" s="65">
        <v>882</v>
      </c>
      <c r="P13" s="65">
        <v>75</v>
      </c>
      <c r="Q13" s="31">
        <f t="shared" si="4"/>
        <v>0.67567567567567988</v>
      </c>
      <c r="R13" s="31">
        <f t="shared" si="5"/>
        <v>17.314690410282392</v>
      </c>
      <c r="S13" s="92">
        <f t="shared" si="2"/>
        <v>0.67567567567567988</v>
      </c>
      <c r="T13" s="32">
        <f t="shared" si="6"/>
        <v>882</v>
      </c>
      <c r="U13" s="32">
        <f t="shared" si="7"/>
        <v>75</v>
      </c>
    </row>
    <row r="14" spans="1:21">
      <c r="B14" s="65">
        <v>282</v>
      </c>
      <c r="G14" s="65">
        <v>1.3580000000000001</v>
      </c>
      <c r="H14" s="65">
        <v>3.4000000000000002E-2</v>
      </c>
      <c r="I14" s="65">
        <v>0.14299999999999999</v>
      </c>
      <c r="J14" s="65">
        <v>3.0000000000000001E-3</v>
      </c>
      <c r="K14" s="65">
        <v>895</v>
      </c>
      <c r="L14" s="65">
        <v>7</v>
      </c>
      <c r="M14" s="65">
        <v>862</v>
      </c>
      <c r="N14" s="65">
        <v>22</v>
      </c>
      <c r="O14" s="65">
        <v>871</v>
      </c>
      <c r="P14" s="65">
        <v>34</v>
      </c>
      <c r="Q14" s="31">
        <f t="shared" si="4"/>
        <v>2.681564245810053</v>
      </c>
      <c r="R14" s="31">
        <f t="shared" si="5"/>
        <v>7.7487698665233671</v>
      </c>
      <c r="S14" s="92">
        <f t="shared" si="2"/>
        <v>2.681564245810053</v>
      </c>
      <c r="T14" s="32">
        <f t="shared" si="6"/>
        <v>871</v>
      </c>
      <c r="U14" s="32">
        <f t="shared" si="7"/>
        <v>34</v>
      </c>
    </row>
    <row r="15" spans="1:21">
      <c r="B15" s="65">
        <v>273</v>
      </c>
      <c r="G15" s="65">
        <v>1.478</v>
      </c>
      <c r="H15" s="65">
        <v>0.02</v>
      </c>
      <c r="I15" s="65">
        <v>0.155</v>
      </c>
      <c r="J15" s="65">
        <v>2E-3</v>
      </c>
      <c r="K15" s="65">
        <v>910</v>
      </c>
      <c r="L15" s="65">
        <v>7</v>
      </c>
      <c r="M15" s="65">
        <v>926</v>
      </c>
      <c r="N15" s="65">
        <v>12</v>
      </c>
      <c r="O15" s="65">
        <v>921</v>
      </c>
      <c r="P15" s="65">
        <v>20</v>
      </c>
      <c r="Q15" s="31">
        <f t="shared" si="4"/>
        <v>-1.2087912087912045</v>
      </c>
      <c r="R15" s="31">
        <f t="shared" si="5"/>
        <v>4.6632358544387271</v>
      </c>
      <c r="S15" s="92">
        <f t="shared" si="2"/>
        <v>-1.2087912087912045</v>
      </c>
      <c r="T15" s="32">
        <f t="shared" si="6"/>
        <v>921</v>
      </c>
      <c r="U15" s="32">
        <f t="shared" si="7"/>
        <v>20</v>
      </c>
    </row>
    <row r="16" spans="1:21">
      <c r="B16" s="65">
        <v>257</v>
      </c>
      <c r="G16" s="65">
        <v>1.454</v>
      </c>
      <c r="H16" s="65">
        <v>3.2000000000000001E-2</v>
      </c>
      <c r="I16" s="65">
        <v>0.152</v>
      </c>
      <c r="J16" s="65">
        <v>3.0000000000000001E-3</v>
      </c>
      <c r="K16" s="65">
        <v>910</v>
      </c>
      <c r="L16" s="65">
        <v>8</v>
      </c>
      <c r="M16" s="65">
        <v>912</v>
      </c>
      <c r="N16" s="65">
        <v>20</v>
      </c>
      <c r="O16" s="65">
        <v>912</v>
      </c>
      <c r="P16" s="65">
        <v>32</v>
      </c>
      <c r="Q16" s="31">
        <f t="shared" si="4"/>
        <v>-0.219780219780219</v>
      </c>
      <c r="R16" s="31">
        <f t="shared" si="5"/>
        <v>7.2503546763665856</v>
      </c>
      <c r="S16" s="92">
        <f t="shared" si="2"/>
        <v>-0.219780219780219</v>
      </c>
      <c r="T16" s="32">
        <f t="shared" si="6"/>
        <v>912</v>
      </c>
      <c r="U16" s="32">
        <f t="shared" si="7"/>
        <v>32</v>
      </c>
    </row>
    <row r="17" spans="2:21">
      <c r="B17" s="65">
        <v>285</v>
      </c>
      <c r="G17" s="65">
        <v>1.411</v>
      </c>
      <c r="H17" s="65">
        <v>3.5000000000000003E-2</v>
      </c>
      <c r="I17" s="65">
        <v>0.14699999999999999</v>
      </c>
      <c r="J17" s="65">
        <v>2E-3</v>
      </c>
      <c r="K17" s="65">
        <v>916</v>
      </c>
      <c r="L17" s="65">
        <v>19</v>
      </c>
      <c r="M17" s="65">
        <v>885</v>
      </c>
      <c r="N17" s="65">
        <v>15</v>
      </c>
      <c r="O17" s="65">
        <v>893</v>
      </c>
      <c r="P17" s="65">
        <v>35</v>
      </c>
      <c r="Q17" s="31">
        <f t="shared" si="4"/>
        <v>2.5109170305676831</v>
      </c>
      <c r="R17" s="31">
        <f t="shared" si="5"/>
        <v>8.6461194319511741</v>
      </c>
      <c r="S17" s="92">
        <f t="shared" si="2"/>
        <v>2.5109170305676831</v>
      </c>
      <c r="T17" s="32">
        <f t="shared" si="6"/>
        <v>893</v>
      </c>
      <c r="U17" s="32">
        <f t="shared" si="7"/>
        <v>35</v>
      </c>
    </row>
    <row r="18" spans="2:21">
      <c r="B18" s="65">
        <v>366</v>
      </c>
      <c r="G18" s="65">
        <v>1.488</v>
      </c>
      <c r="H18" s="65">
        <v>3.5000000000000003E-2</v>
      </c>
      <c r="I18" s="65">
        <v>0.154</v>
      </c>
      <c r="J18" s="65">
        <v>4.0000000000000001E-3</v>
      </c>
      <c r="K18" s="65">
        <v>925</v>
      </c>
      <c r="L18" s="65">
        <v>7</v>
      </c>
      <c r="M18" s="65">
        <v>926</v>
      </c>
      <c r="N18" s="65">
        <v>23</v>
      </c>
      <c r="O18" s="65">
        <v>925</v>
      </c>
      <c r="P18" s="65">
        <v>35</v>
      </c>
      <c r="Q18" s="31">
        <f t="shared" si="4"/>
        <v>0</v>
      </c>
      <c r="R18" s="31">
        <f t="shared" si="5"/>
        <v>7.7174349394917821</v>
      </c>
      <c r="S18" s="92">
        <f t="shared" si="2"/>
        <v>0</v>
      </c>
      <c r="T18" s="32">
        <f t="shared" si="6"/>
        <v>925</v>
      </c>
      <c r="U18" s="32">
        <f t="shared" si="7"/>
        <v>35</v>
      </c>
    </row>
    <row r="19" spans="2:21">
      <c r="B19" s="65">
        <v>118</v>
      </c>
      <c r="G19" s="65">
        <v>1.35</v>
      </c>
      <c r="H19" s="65">
        <v>5.0999999999999997E-2</v>
      </c>
      <c r="I19" s="65">
        <v>0.14000000000000001</v>
      </c>
      <c r="J19" s="65">
        <v>3.0000000000000001E-3</v>
      </c>
      <c r="K19" s="65">
        <v>925</v>
      </c>
      <c r="L19" s="65">
        <v>30</v>
      </c>
      <c r="M19" s="65">
        <v>845</v>
      </c>
      <c r="N19" s="65">
        <v>22</v>
      </c>
      <c r="O19" s="65">
        <v>867</v>
      </c>
      <c r="P19" s="65">
        <v>50</v>
      </c>
      <c r="Q19" s="31">
        <f t="shared" si="4"/>
        <v>6.2702702702702728</v>
      </c>
      <c r="R19" s="31">
        <f t="shared" si="5"/>
        <v>12.403112031868885</v>
      </c>
      <c r="S19" s="92">
        <f t="shared" si="2"/>
        <v>6.2702702702702728</v>
      </c>
      <c r="T19" s="32">
        <f t="shared" si="6"/>
        <v>867</v>
      </c>
      <c r="U19" s="32">
        <f t="shared" si="7"/>
        <v>50</v>
      </c>
    </row>
    <row r="20" spans="2:21">
      <c r="B20" s="65">
        <v>721</v>
      </c>
      <c r="G20" s="65">
        <v>1.242</v>
      </c>
      <c r="H20" s="65">
        <v>3.6999999999999998E-2</v>
      </c>
      <c r="I20" s="65">
        <v>0.129</v>
      </c>
      <c r="J20" s="65">
        <v>3.0000000000000001E-3</v>
      </c>
      <c r="K20" s="65">
        <v>930</v>
      </c>
      <c r="L20" s="65">
        <v>13</v>
      </c>
      <c r="M20" s="65">
        <v>780</v>
      </c>
      <c r="N20" s="65">
        <v>22</v>
      </c>
      <c r="O20" s="65">
        <v>820</v>
      </c>
      <c r="P20" s="65">
        <v>37</v>
      </c>
      <c r="Q20" s="31">
        <f t="shared" si="4"/>
        <v>11.827956989247312</v>
      </c>
      <c r="R20" s="31">
        <f t="shared" si="5"/>
        <v>8.3300675527989618</v>
      </c>
      <c r="S20" s="92">
        <f t="shared" si="2"/>
        <v>11.827956989247312</v>
      </c>
      <c r="T20" s="32">
        <f t="shared" si="6"/>
        <v>820</v>
      </c>
      <c r="U20" s="32">
        <f t="shared" si="7"/>
        <v>37</v>
      </c>
    </row>
    <row r="21" spans="2:21">
      <c r="B21" s="65">
        <v>228</v>
      </c>
      <c r="G21" s="65">
        <v>1.2629999999999999</v>
      </c>
      <c r="H21" s="65">
        <v>4.7E-2</v>
      </c>
      <c r="I21" s="65">
        <v>0.13</v>
      </c>
      <c r="J21" s="65">
        <v>2E-3</v>
      </c>
      <c r="K21" s="65">
        <v>950</v>
      </c>
      <c r="L21" s="65">
        <v>33</v>
      </c>
      <c r="M21" s="65">
        <v>785</v>
      </c>
      <c r="N21" s="65">
        <v>15</v>
      </c>
      <c r="O21" s="65">
        <v>829</v>
      </c>
      <c r="P21" s="65">
        <v>46</v>
      </c>
      <c r="Q21" s="31">
        <f t="shared" si="4"/>
        <v>12.736842105263158</v>
      </c>
      <c r="R21" s="31">
        <f t="shared" si="5"/>
        <v>11.425312065755991</v>
      </c>
      <c r="S21" s="92">
        <f t="shared" si="2"/>
        <v>12.736842105263158</v>
      </c>
      <c r="T21" s="32">
        <f t="shared" si="6"/>
        <v>829</v>
      </c>
      <c r="U21" s="32">
        <f t="shared" si="7"/>
        <v>46</v>
      </c>
    </row>
    <row r="22" spans="2:21">
      <c r="B22" s="65">
        <v>238</v>
      </c>
      <c r="G22" s="65">
        <v>1.43</v>
      </c>
      <c r="H22" s="65">
        <v>5.1999999999999998E-2</v>
      </c>
      <c r="I22" s="65">
        <v>0.14699999999999999</v>
      </c>
      <c r="J22" s="65">
        <v>5.0000000000000001E-3</v>
      </c>
      <c r="K22" s="65">
        <v>950</v>
      </c>
      <c r="L22" s="65">
        <v>19</v>
      </c>
      <c r="M22" s="65">
        <v>882</v>
      </c>
      <c r="N22" s="65">
        <v>29</v>
      </c>
      <c r="O22" s="65">
        <v>902</v>
      </c>
      <c r="P22" s="65">
        <v>51</v>
      </c>
      <c r="Q22" s="31">
        <f t="shared" si="4"/>
        <v>5.0526315789473646</v>
      </c>
      <c r="R22" s="31">
        <f t="shared" si="5"/>
        <v>11.388756860407758</v>
      </c>
      <c r="S22" s="92">
        <f t="shared" si="2"/>
        <v>5.0526315789473646</v>
      </c>
      <c r="T22" s="32">
        <f t="shared" si="6"/>
        <v>902</v>
      </c>
      <c r="U22" s="32">
        <f t="shared" si="7"/>
        <v>51</v>
      </c>
    </row>
    <row r="23" spans="2:21">
      <c r="B23" s="65">
        <v>75</v>
      </c>
      <c r="G23" s="65">
        <v>1.431</v>
      </c>
      <c r="H23" s="65">
        <v>5.0999999999999997E-2</v>
      </c>
      <c r="I23" s="65">
        <v>0.14699999999999999</v>
      </c>
      <c r="J23" s="65">
        <v>1E-3</v>
      </c>
      <c r="K23" s="65">
        <v>953</v>
      </c>
      <c r="L23" s="65">
        <v>35</v>
      </c>
      <c r="M23" s="65">
        <v>881</v>
      </c>
      <c r="N23" s="65">
        <v>8</v>
      </c>
      <c r="O23" s="65">
        <v>902</v>
      </c>
      <c r="P23" s="65">
        <v>50</v>
      </c>
      <c r="Q23" s="31">
        <f t="shared" si="4"/>
        <v>5.3515215110178431</v>
      </c>
      <c r="R23" s="31">
        <f t="shared" si="5"/>
        <v>12.587260410570769</v>
      </c>
      <c r="S23" s="92">
        <f t="shared" si="2"/>
        <v>5.3515215110178431</v>
      </c>
      <c r="T23" s="32">
        <f t="shared" si="6"/>
        <v>902</v>
      </c>
      <c r="U23" s="32">
        <f t="shared" si="7"/>
        <v>50</v>
      </c>
    </row>
    <row r="24" spans="2:21">
      <c r="B24" s="65">
        <v>243</v>
      </c>
      <c r="G24" s="65">
        <v>1.5860000000000001</v>
      </c>
      <c r="H24" s="65">
        <v>2.9000000000000001E-2</v>
      </c>
      <c r="I24" s="65">
        <v>0.16200000000000001</v>
      </c>
      <c r="J24" s="65">
        <v>2E-3</v>
      </c>
      <c r="K24" s="65">
        <v>959</v>
      </c>
      <c r="L24" s="65">
        <v>13</v>
      </c>
      <c r="M24" s="65">
        <v>967</v>
      </c>
      <c r="N24" s="65">
        <v>14</v>
      </c>
      <c r="O24" s="65">
        <v>965</v>
      </c>
      <c r="P24" s="65">
        <v>29</v>
      </c>
      <c r="Q24" s="31">
        <f t="shared" si="4"/>
        <v>-0.62565172054223073</v>
      </c>
      <c r="R24" s="31">
        <f t="shared" si="5"/>
        <v>6.6347975361331715</v>
      </c>
      <c r="S24" s="92">
        <f t="shared" si="2"/>
        <v>-0.62565172054223073</v>
      </c>
      <c r="T24" s="32">
        <f t="shared" si="6"/>
        <v>965</v>
      </c>
      <c r="U24" s="32">
        <f t="shared" si="7"/>
        <v>29</v>
      </c>
    </row>
    <row r="25" spans="2:21">
      <c r="B25" s="65">
        <v>370</v>
      </c>
      <c r="G25" s="65">
        <v>1.5940000000000001</v>
      </c>
      <c r="H25" s="65">
        <v>5.2999999999999999E-2</v>
      </c>
      <c r="I25" s="65">
        <v>0.16200000000000001</v>
      </c>
      <c r="J25" s="65">
        <v>4.0000000000000001E-3</v>
      </c>
      <c r="K25" s="65">
        <v>974</v>
      </c>
      <c r="L25" s="65">
        <v>21</v>
      </c>
      <c r="M25" s="65">
        <v>965</v>
      </c>
      <c r="N25" s="65">
        <v>27</v>
      </c>
      <c r="O25" s="65">
        <v>968</v>
      </c>
      <c r="P25" s="65">
        <v>52</v>
      </c>
      <c r="Q25" s="31">
        <f t="shared" si="4"/>
        <v>0.61601642710472637</v>
      </c>
      <c r="R25" s="31">
        <f t="shared" si="5"/>
        <v>11.50554130042231</v>
      </c>
      <c r="S25" s="92">
        <f t="shared" si="2"/>
        <v>0.61601642710472637</v>
      </c>
      <c r="T25" s="32">
        <f t="shared" si="6"/>
        <v>968</v>
      </c>
      <c r="U25" s="32">
        <f t="shared" si="7"/>
        <v>52</v>
      </c>
    </row>
    <row r="26" spans="2:21">
      <c r="B26" s="65">
        <v>128</v>
      </c>
      <c r="G26" s="65">
        <v>1.5409999999999999</v>
      </c>
      <c r="H26" s="65">
        <v>0.107</v>
      </c>
      <c r="I26" s="65">
        <v>0.156</v>
      </c>
      <c r="J26" s="65">
        <v>8.0000000000000002E-3</v>
      </c>
      <c r="K26" s="65">
        <v>982</v>
      </c>
      <c r="L26" s="65">
        <v>43</v>
      </c>
      <c r="M26" s="65">
        <v>932</v>
      </c>
      <c r="N26" s="65">
        <v>55</v>
      </c>
      <c r="O26" s="65">
        <v>947</v>
      </c>
      <c r="P26" s="65">
        <v>103</v>
      </c>
      <c r="Q26" s="31">
        <f t="shared" si="4"/>
        <v>3.5641547861507084</v>
      </c>
      <c r="R26" s="31">
        <f t="shared" si="5"/>
        <v>22.613846738974221</v>
      </c>
      <c r="S26" s="92">
        <f t="shared" si="2"/>
        <v>3.5641547861507084</v>
      </c>
      <c r="T26" s="32">
        <f t="shared" si="6"/>
        <v>947</v>
      </c>
      <c r="U26" s="32">
        <f t="shared" si="7"/>
        <v>103</v>
      </c>
    </row>
    <row r="27" spans="2:21">
      <c r="B27" s="65">
        <v>94</v>
      </c>
      <c r="G27" s="65">
        <v>1.585</v>
      </c>
      <c r="H27" s="65">
        <v>5.8999999999999997E-2</v>
      </c>
      <c r="I27" s="65">
        <v>0.16</v>
      </c>
      <c r="J27" s="65">
        <v>4.0000000000000001E-3</v>
      </c>
      <c r="K27" s="65">
        <v>986</v>
      </c>
      <c r="L27" s="65">
        <v>30</v>
      </c>
      <c r="M27" s="65">
        <v>955</v>
      </c>
      <c r="N27" s="65">
        <v>23</v>
      </c>
      <c r="O27" s="65">
        <v>964</v>
      </c>
      <c r="P27" s="65">
        <v>58</v>
      </c>
      <c r="Q27" s="31">
        <f t="shared" si="4"/>
        <v>2.2312373225152116</v>
      </c>
      <c r="R27" s="31">
        <f t="shared" si="5"/>
        <v>13.183469739128867</v>
      </c>
      <c r="S27" s="92">
        <f t="shared" si="2"/>
        <v>2.2312373225152116</v>
      </c>
      <c r="T27" s="32">
        <f t="shared" si="6"/>
        <v>964</v>
      </c>
      <c r="U27" s="32">
        <f t="shared" si="7"/>
        <v>58</v>
      </c>
    </row>
    <row r="28" spans="2:21">
      <c r="B28" s="65">
        <v>108</v>
      </c>
      <c r="G28" s="65">
        <v>1.4770000000000001</v>
      </c>
      <c r="H28" s="65">
        <v>3.7999999999999999E-2</v>
      </c>
      <c r="I28" s="65">
        <v>0.14799999999999999</v>
      </c>
      <c r="J28" s="65">
        <v>3.0000000000000001E-3</v>
      </c>
      <c r="K28" s="65">
        <v>1002</v>
      </c>
      <c r="L28" s="65">
        <v>14</v>
      </c>
      <c r="M28" s="65">
        <v>888</v>
      </c>
      <c r="N28" s="65">
        <v>21</v>
      </c>
      <c r="O28" s="65">
        <v>921</v>
      </c>
      <c r="P28" s="65">
        <v>38</v>
      </c>
      <c r="Q28" s="31">
        <f t="shared" si="4"/>
        <v>8.083832335329344</v>
      </c>
      <c r="R28" s="31">
        <f t="shared" si="5"/>
        <v>8.0079288201648033</v>
      </c>
      <c r="S28" s="92">
        <f t="shared" si="2"/>
        <v>8.083832335329344</v>
      </c>
      <c r="T28" s="32">
        <f t="shared" si="6"/>
        <v>921</v>
      </c>
      <c r="U28" s="32">
        <f t="shared" si="7"/>
        <v>38</v>
      </c>
    </row>
    <row r="29" spans="2:21">
      <c r="B29" s="65">
        <v>186</v>
      </c>
      <c r="G29" s="65">
        <v>1.653</v>
      </c>
      <c r="H29" s="65">
        <v>7.0000000000000007E-2</v>
      </c>
      <c r="I29" s="65">
        <v>0.16400000000000001</v>
      </c>
      <c r="J29" s="65">
        <v>4.0000000000000001E-3</v>
      </c>
      <c r="K29" s="65">
        <v>1019</v>
      </c>
      <c r="L29" s="65">
        <v>34</v>
      </c>
      <c r="M29" s="65">
        <v>978</v>
      </c>
      <c r="N29" s="65">
        <v>27</v>
      </c>
      <c r="O29" s="65">
        <v>991</v>
      </c>
      <c r="P29" s="65">
        <v>69</v>
      </c>
      <c r="Q29" s="31">
        <f t="shared" si="4"/>
        <v>2.7477919528949957</v>
      </c>
      <c r="R29" s="31">
        <f t="shared" si="5"/>
        <v>15.017406126060608</v>
      </c>
      <c r="S29" s="92">
        <f t="shared" si="2"/>
        <v>2.7477919528949957</v>
      </c>
      <c r="T29" s="32">
        <f t="shared" si="6"/>
        <v>991</v>
      </c>
      <c r="U29" s="32">
        <f t="shared" si="7"/>
        <v>69</v>
      </c>
    </row>
    <row r="30" spans="2:21">
      <c r="B30" s="65">
        <v>178</v>
      </c>
      <c r="G30" s="65">
        <v>1.5309999999999999</v>
      </c>
      <c r="H30" s="65">
        <v>3.5000000000000003E-2</v>
      </c>
      <c r="I30" s="65">
        <v>0.151</v>
      </c>
      <c r="J30" s="65">
        <v>3.0000000000000001E-3</v>
      </c>
      <c r="K30" s="65">
        <v>1023</v>
      </c>
      <c r="L30" s="65">
        <v>8</v>
      </c>
      <c r="M30" s="65">
        <v>909</v>
      </c>
      <c r="N30" s="65">
        <v>21</v>
      </c>
      <c r="O30" s="65">
        <v>943</v>
      </c>
      <c r="P30" s="65">
        <v>35</v>
      </c>
      <c r="Q30" s="31">
        <f t="shared" si="4"/>
        <v>7.8201368523949206</v>
      </c>
      <c r="R30" s="31">
        <f t="shared" si="5"/>
        <v>6.9928532526492324</v>
      </c>
      <c r="S30" s="92">
        <f t="shared" si="2"/>
        <v>7.8201368523949206</v>
      </c>
      <c r="T30" s="32">
        <f t="shared" si="6"/>
        <v>943</v>
      </c>
      <c r="U30" s="32">
        <f t="shared" si="7"/>
        <v>35</v>
      </c>
    </row>
    <row r="31" spans="2:21">
      <c r="B31" s="65">
        <v>219</v>
      </c>
      <c r="G31" s="65">
        <v>1.6120000000000001</v>
      </c>
      <c r="H31" s="65">
        <v>3.4000000000000002E-2</v>
      </c>
      <c r="I31" s="65">
        <v>0.159</v>
      </c>
      <c r="J31" s="65">
        <v>2E-3</v>
      </c>
      <c r="K31" s="65">
        <v>1027</v>
      </c>
      <c r="L31" s="65">
        <v>18</v>
      </c>
      <c r="M31" s="65">
        <v>952</v>
      </c>
      <c r="N31" s="65">
        <v>12</v>
      </c>
      <c r="O31" s="65">
        <v>975</v>
      </c>
      <c r="P31" s="65">
        <v>34</v>
      </c>
      <c r="Q31" s="31">
        <f t="shared" si="4"/>
        <v>5.0632911392405111</v>
      </c>
      <c r="R31" s="31">
        <f t="shared" si="5"/>
        <v>7.4104897116293689</v>
      </c>
      <c r="S31" s="92">
        <f t="shared" si="2"/>
        <v>5.0632911392405111</v>
      </c>
      <c r="T31" s="32">
        <f t="shared" si="6"/>
        <v>975</v>
      </c>
      <c r="U31" s="32">
        <f t="shared" si="7"/>
        <v>34</v>
      </c>
    </row>
    <row r="32" spans="2:21">
      <c r="B32" s="65">
        <v>193</v>
      </c>
      <c r="G32" s="65">
        <v>1.385</v>
      </c>
      <c r="H32" s="65">
        <v>4.2000000000000003E-2</v>
      </c>
      <c r="I32" s="65">
        <v>0.13700000000000001</v>
      </c>
      <c r="J32" s="65">
        <v>3.0000000000000001E-3</v>
      </c>
      <c r="K32" s="65">
        <v>1027</v>
      </c>
      <c r="L32" s="65">
        <v>23</v>
      </c>
      <c r="M32" s="65">
        <v>826</v>
      </c>
      <c r="N32" s="65">
        <v>18</v>
      </c>
      <c r="O32" s="65">
        <v>882</v>
      </c>
      <c r="P32" s="65">
        <v>42</v>
      </c>
      <c r="Q32" s="31">
        <f t="shared" si="4"/>
        <v>14.118792599805264</v>
      </c>
      <c r="R32" s="31">
        <f t="shared" si="5"/>
        <v>9.0385624914428675</v>
      </c>
      <c r="S32" s="92">
        <f t="shared" si="2"/>
        <v>14.118792599805264</v>
      </c>
      <c r="T32" s="32">
        <f t="shared" si="6"/>
        <v>882</v>
      </c>
      <c r="U32" s="32">
        <f t="shared" si="7"/>
        <v>42</v>
      </c>
    </row>
    <row r="33" spans="2:21">
      <c r="B33" s="65">
        <v>130</v>
      </c>
      <c r="G33" s="65">
        <v>1.756</v>
      </c>
      <c r="H33" s="65">
        <v>5.1999999999999998E-2</v>
      </c>
      <c r="I33" s="65">
        <v>0.17199999999999999</v>
      </c>
      <c r="J33" s="65">
        <v>3.0000000000000001E-3</v>
      </c>
      <c r="K33" s="65">
        <v>1047</v>
      </c>
      <c r="L33" s="65">
        <v>22</v>
      </c>
      <c r="M33" s="65">
        <v>1021</v>
      </c>
      <c r="N33" s="65">
        <v>22</v>
      </c>
      <c r="O33" s="65">
        <v>1029</v>
      </c>
      <c r="P33" s="65">
        <v>52</v>
      </c>
      <c r="Q33" s="31">
        <f t="shared" si="4"/>
        <v>1.7191977077363862</v>
      </c>
      <c r="R33" s="31">
        <f t="shared" si="5"/>
        <v>10.757609003029401</v>
      </c>
      <c r="S33" s="92">
        <f t="shared" si="2"/>
        <v>1.7191977077363862</v>
      </c>
      <c r="T33" s="32">
        <f t="shared" si="6"/>
        <v>1047</v>
      </c>
      <c r="U33" s="32">
        <f t="shared" si="7"/>
        <v>22</v>
      </c>
    </row>
    <row r="34" spans="2:21">
      <c r="B34" s="65">
        <v>63</v>
      </c>
      <c r="G34" s="65">
        <v>1.724</v>
      </c>
      <c r="H34" s="65">
        <v>8.5000000000000006E-2</v>
      </c>
      <c r="I34" s="65">
        <v>0.16700000000000001</v>
      </c>
      <c r="J34" s="65">
        <v>6.0000000000000001E-3</v>
      </c>
      <c r="K34" s="65">
        <v>1060</v>
      </c>
      <c r="L34" s="65">
        <v>35</v>
      </c>
      <c r="M34" s="65">
        <v>998</v>
      </c>
      <c r="N34" s="65">
        <v>38</v>
      </c>
      <c r="O34" s="65">
        <v>1018</v>
      </c>
      <c r="P34" s="65">
        <v>83</v>
      </c>
      <c r="Q34" s="31">
        <f t="shared" si="4"/>
        <v>3.9622641509433953</v>
      </c>
      <c r="R34" s="31">
        <f t="shared" si="5"/>
        <v>16.8958526570853</v>
      </c>
      <c r="S34" s="92">
        <f t="shared" si="2"/>
        <v>3.9622641509433953</v>
      </c>
      <c r="T34" s="32">
        <f t="shared" si="6"/>
        <v>1060</v>
      </c>
      <c r="U34" s="32">
        <f t="shared" si="7"/>
        <v>35</v>
      </c>
    </row>
    <row r="35" spans="2:21">
      <c r="B35" s="65">
        <v>154</v>
      </c>
      <c r="G35" s="65">
        <v>1.4359999999999999</v>
      </c>
      <c r="H35" s="65">
        <v>3.7999999999999999E-2</v>
      </c>
      <c r="I35" s="65">
        <v>0.13900000000000001</v>
      </c>
      <c r="J35" s="65">
        <v>2E-3</v>
      </c>
      <c r="K35" s="65">
        <v>1060</v>
      </c>
      <c r="L35" s="65">
        <v>20</v>
      </c>
      <c r="M35" s="65">
        <v>842</v>
      </c>
      <c r="N35" s="65">
        <v>16</v>
      </c>
      <c r="O35" s="65">
        <v>904</v>
      </c>
      <c r="P35" s="65">
        <v>37</v>
      </c>
      <c r="Q35" s="31">
        <f t="shared" si="4"/>
        <v>14.716981132075468</v>
      </c>
      <c r="R35" s="31">
        <f t="shared" si="5"/>
        <v>7.6872095650325116</v>
      </c>
      <c r="S35" s="92">
        <f t="shared" si="2"/>
        <v>14.716981132075468</v>
      </c>
      <c r="T35" s="32">
        <f t="shared" si="6"/>
        <v>904</v>
      </c>
      <c r="U35" s="32">
        <f t="shared" si="7"/>
        <v>37</v>
      </c>
    </row>
    <row r="36" spans="2:21">
      <c r="B36" s="65">
        <v>124</v>
      </c>
      <c r="G36" s="65">
        <v>2.194</v>
      </c>
      <c r="H36" s="65">
        <v>7.4999999999999997E-2</v>
      </c>
      <c r="I36" s="65">
        <v>0.20499999999999999</v>
      </c>
      <c r="J36" s="65">
        <v>6.0000000000000001E-3</v>
      </c>
      <c r="K36" s="65">
        <v>1140</v>
      </c>
      <c r="L36" s="65">
        <v>15</v>
      </c>
      <c r="M36" s="65">
        <v>1201</v>
      </c>
      <c r="N36" s="65">
        <v>41</v>
      </c>
      <c r="O36" s="65">
        <v>1179</v>
      </c>
      <c r="P36" s="65">
        <v>73</v>
      </c>
      <c r="Q36" s="31">
        <f t="shared" si="4"/>
        <v>-3.4210526315789469</v>
      </c>
      <c r="R36" s="31">
        <f t="shared" si="5"/>
        <v>13.093007336599651</v>
      </c>
      <c r="S36" s="92">
        <f t="shared" si="2"/>
        <v>-3.4210526315789469</v>
      </c>
      <c r="T36" s="32">
        <f t="shared" si="6"/>
        <v>1140</v>
      </c>
      <c r="U36" s="32">
        <f t="shared" si="7"/>
        <v>15</v>
      </c>
    </row>
    <row r="37" spans="2:21">
      <c r="B37" s="65">
        <v>337</v>
      </c>
      <c r="G37" s="65">
        <v>1.913</v>
      </c>
      <c r="H37" s="65">
        <v>3.6999999999999998E-2</v>
      </c>
      <c r="I37" s="65">
        <v>0.17499999999999999</v>
      </c>
      <c r="J37" s="65">
        <v>1E-3</v>
      </c>
      <c r="K37" s="65">
        <v>1178</v>
      </c>
      <c r="L37" s="65">
        <v>17</v>
      </c>
      <c r="M37" s="65">
        <v>1041</v>
      </c>
      <c r="N37" s="65">
        <v>10</v>
      </c>
      <c r="O37" s="65">
        <v>1086</v>
      </c>
      <c r="P37" s="65">
        <v>36</v>
      </c>
      <c r="Q37" s="31">
        <f t="shared" si="4"/>
        <v>7.8098471986417621</v>
      </c>
      <c r="R37" s="31">
        <f t="shared" si="5"/>
        <v>6.666127668556328</v>
      </c>
      <c r="S37" s="92">
        <f t="shared" si="2"/>
        <v>7.8098471986417621</v>
      </c>
      <c r="T37" s="32">
        <f t="shared" si="6"/>
        <v>1178</v>
      </c>
      <c r="U37" s="32">
        <f t="shared" si="7"/>
        <v>17</v>
      </c>
    </row>
    <row r="38" spans="2:21">
      <c r="B38" s="65">
        <v>85</v>
      </c>
      <c r="G38" s="65">
        <v>2.1480000000000001</v>
      </c>
      <c r="H38" s="65">
        <v>0.125</v>
      </c>
      <c r="I38" s="65">
        <v>0.183</v>
      </c>
      <c r="J38" s="65">
        <v>0.01</v>
      </c>
      <c r="K38" s="65">
        <v>1321</v>
      </c>
      <c r="L38" s="65">
        <v>23</v>
      </c>
      <c r="M38" s="65">
        <v>1082</v>
      </c>
      <c r="N38" s="65">
        <v>62</v>
      </c>
      <c r="O38" s="65">
        <v>1164</v>
      </c>
      <c r="P38" s="65">
        <v>120</v>
      </c>
      <c r="Q38" s="31">
        <f t="shared" si="4"/>
        <v>11.884935654806961</v>
      </c>
      <c r="R38" s="31">
        <f t="shared" si="5"/>
        <v>18.425335500688757</v>
      </c>
      <c r="S38" s="92">
        <f t="shared" si="2"/>
        <v>11.884935654806961</v>
      </c>
      <c r="T38" s="32">
        <f t="shared" si="6"/>
        <v>1321</v>
      </c>
      <c r="U38" s="32">
        <f t="shared" si="7"/>
        <v>23</v>
      </c>
    </row>
    <row r="39" spans="2:21">
      <c r="B39" s="65">
        <v>460</v>
      </c>
      <c r="G39" s="65">
        <v>2.181</v>
      </c>
      <c r="H39" s="65">
        <v>6.4000000000000001E-2</v>
      </c>
      <c r="I39" s="65">
        <v>0.17899999999999999</v>
      </c>
      <c r="J39" s="65">
        <v>4.0000000000000001E-3</v>
      </c>
      <c r="K39" s="65">
        <v>1394</v>
      </c>
      <c r="L39" s="65">
        <v>21</v>
      </c>
      <c r="M39" s="65">
        <v>1060</v>
      </c>
      <c r="N39" s="65">
        <v>23</v>
      </c>
      <c r="O39" s="65">
        <v>1175</v>
      </c>
      <c r="P39" s="65">
        <v>63</v>
      </c>
      <c r="Q39" s="31">
        <f t="shared" si="4"/>
        <v>15.710186513629843</v>
      </c>
      <c r="R39" s="31">
        <f t="shared" si="5"/>
        <v>9.3887290206001328</v>
      </c>
      <c r="S39" s="92">
        <f t="shared" si="2"/>
        <v>15.710186513629843</v>
      </c>
      <c r="T39" s="32">
        <f t="shared" si="6"/>
        <v>1394</v>
      </c>
      <c r="U39" s="32">
        <f t="shared" si="7"/>
        <v>21</v>
      </c>
    </row>
    <row r="40" spans="2:21">
      <c r="B40" s="65">
        <v>152</v>
      </c>
      <c r="G40" s="65">
        <v>3.133</v>
      </c>
      <c r="H40" s="65">
        <v>0.218</v>
      </c>
      <c r="I40" s="65">
        <v>0.245</v>
      </c>
      <c r="J40" s="65">
        <v>1.6E-2</v>
      </c>
      <c r="K40" s="65">
        <v>1485</v>
      </c>
      <c r="L40" s="65">
        <v>26</v>
      </c>
      <c r="M40" s="65">
        <v>1411</v>
      </c>
      <c r="N40" s="65">
        <v>100</v>
      </c>
      <c r="O40" s="65">
        <v>1441</v>
      </c>
      <c r="P40" s="65">
        <v>200</v>
      </c>
      <c r="Q40" s="31">
        <f t="shared" si="4"/>
        <v>2.9629629629629672</v>
      </c>
      <c r="R40" s="31">
        <f t="shared" si="5"/>
        <v>27.149502294065432</v>
      </c>
      <c r="S40" s="92">
        <f t="shared" si="2"/>
        <v>2.9629629629629672</v>
      </c>
      <c r="T40" s="32">
        <f t="shared" si="6"/>
        <v>1485</v>
      </c>
      <c r="U40" s="32">
        <f t="shared" si="7"/>
        <v>26</v>
      </c>
    </row>
    <row r="41" spans="2:21">
      <c r="B41" s="65">
        <v>159</v>
      </c>
      <c r="G41" s="65">
        <v>3.4580000000000002</v>
      </c>
      <c r="H41" s="65">
        <v>0.28899999999999998</v>
      </c>
      <c r="I41" s="65">
        <v>0.26500000000000001</v>
      </c>
      <c r="J41" s="65">
        <v>1.7000000000000001E-2</v>
      </c>
      <c r="K41" s="65">
        <v>1518</v>
      </c>
      <c r="L41" s="65">
        <v>49</v>
      </c>
      <c r="M41" s="65">
        <v>1518</v>
      </c>
      <c r="N41" s="65">
        <v>111</v>
      </c>
      <c r="O41" s="65">
        <v>1518</v>
      </c>
      <c r="P41" s="65">
        <v>258</v>
      </c>
      <c r="Q41" s="31">
        <f t="shared" si="4"/>
        <v>0</v>
      </c>
      <c r="R41" s="31">
        <f t="shared" si="5"/>
        <v>34.599720806238757</v>
      </c>
      <c r="S41" s="92">
        <f t="shared" si="2"/>
        <v>0</v>
      </c>
      <c r="T41" s="32">
        <f t="shared" si="6"/>
        <v>1518</v>
      </c>
      <c r="U41" s="32">
        <f t="shared" si="7"/>
        <v>49</v>
      </c>
    </row>
    <row r="42" spans="2:21">
      <c r="B42" s="65">
        <v>198</v>
      </c>
      <c r="G42" s="65">
        <v>3.4350000000000001</v>
      </c>
      <c r="H42" s="65">
        <v>0.182</v>
      </c>
      <c r="I42" s="65">
        <v>0.25900000000000001</v>
      </c>
      <c r="J42" s="65">
        <v>1.4E-2</v>
      </c>
      <c r="K42" s="65">
        <v>1554</v>
      </c>
      <c r="L42" s="65">
        <v>8</v>
      </c>
      <c r="M42" s="65">
        <v>1483</v>
      </c>
      <c r="N42" s="65">
        <v>87</v>
      </c>
      <c r="O42" s="65">
        <v>1512</v>
      </c>
      <c r="P42" s="65">
        <v>170</v>
      </c>
      <c r="Q42" s="31">
        <f t="shared" si="4"/>
        <v>2.7027027027026973</v>
      </c>
      <c r="R42" s="31">
        <f t="shared" si="5"/>
        <v>21.901943965757891</v>
      </c>
      <c r="S42" s="92">
        <f t="shared" si="2"/>
        <v>2.7027027027026973</v>
      </c>
      <c r="T42" s="32">
        <f t="shared" si="6"/>
        <v>1554</v>
      </c>
      <c r="U42" s="32">
        <f t="shared" si="7"/>
        <v>8</v>
      </c>
    </row>
    <row r="43" spans="2:21">
      <c r="B43" s="65">
        <v>220</v>
      </c>
      <c r="G43" s="65">
        <v>3.0960000000000001</v>
      </c>
      <c r="H43" s="65">
        <v>8.8999999999999996E-2</v>
      </c>
      <c r="I43" s="65">
        <v>0.22900000000000001</v>
      </c>
      <c r="J43" s="65">
        <v>6.0000000000000001E-3</v>
      </c>
      <c r="K43" s="65">
        <v>1589</v>
      </c>
      <c r="L43" s="65">
        <v>6</v>
      </c>
      <c r="M43" s="65">
        <v>1328</v>
      </c>
      <c r="N43" s="65">
        <v>41</v>
      </c>
      <c r="O43" s="65">
        <v>1432</v>
      </c>
      <c r="P43" s="65">
        <v>86</v>
      </c>
      <c r="Q43" s="31">
        <f t="shared" si="4"/>
        <v>9.8804279421019547</v>
      </c>
      <c r="R43" s="31">
        <f t="shared" si="5"/>
        <v>10.845792070492843</v>
      </c>
      <c r="S43" s="92">
        <f t="shared" si="2"/>
        <v>9.8804279421019547</v>
      </c>
      <c r="T43" s="32">
        <f t="shared" si="6"/>
        <v>1589</v>
      </c>
      <c r="U43" s="32">
        <f t="shared" si="7"/>
        <v>6</v>
      </c>
    </row>
    <row r="44" spans="2:21">
      <c r="B44" s="65">
        <v>139</v>
      </c>
      <c r="G44" s="65">
        <v>4.0170000000000003</v>
      </c>
      <c r="H44" s="65">
        <v>0.151</v>
      </c>
      <c r="I44" s="65">
        <v>0.29599999999999999</v>
      </c>
      <c r="J44" s="65">
        <v>0.01</v>
      </c>
      <c r="K44" s="65">
        <v>1595</v>
      </c>
      <c r="L44" s="65">
        <v>16</v>
      </c>
      <c r="M44" s="65">
        <v>1671</v>
      </c>
      <c r="N44" s="65">
        <v>64</v>
      </c>
      <c r="O44" s="65">
        <v>1638</v>
      </c>
      <c r="P44" s="65">
        <v>143</v>
      </c>
      <c r="Q44" s="31">
        <f t="shared" si="4"/>
        <v>-2.6959247648902895</v>
      </c>
      <c r="R44" s="31">
        <f t="shared" si="5"/>
        <v>18.049018506496182</v>
      </c>
      <c r="S44" s="92">
        <f t="shared" si="2"/>
        <v>-2.6959247648902895</v>
      </c>
      <c r="T44" s="32">
        <f t="shared" si="6"/>
        <v>1595</v>
      </c>
      <c r="U44" s="32">
        <f t="shared" si="7"/>
        <v>16</v>
      </c>
    </row>
    <row r="45" spans="2:21">
      <c r="B45" s="65">
        <v>260</v>
      </c>
      <c r="G45" s="65">
        <v>3.7240000000000002</v>
      </c>
      <c r="H45" s="65">
        <v>0.17499999999999999</v>
      </c>
      <c r="I45" s="65">
        <v>0.27200000000000002</v>
      </c>
      <c r="J45" s="65">
        <v>7.0000000000000001E-3</v>
      </c>
      <c r="K45" s="65">
        <v>1609</v>
      </c>
      <c r="L45" s="65">
        <v>38</v>
      </c>
      <c r="M45" s="65">
        <v>1553</v>
      </c>
      <c r="N45" s="65">
        <v>42</v>
      </c>
      <c r="O45" s="65">
        <v>1576</v>
      </c>
      <c r="P45" s="65">
        <v>164</v>
      </c>
      <c r="Q45" s="31">
        <f t="shared" si="4"/>
        <v>2.0509633312616571</v>
      </c>
      <c r="R45" s="31">
        <f t="shared" si="5"/>
        <v>20.903750651412714</v>
      </c>
      <c r="S45" s="92">
        <f t="shared" si="2"/>
        <v>2.0509633312616571</v>
      </c>
      <c r="T45" s="32">
        <f t="shared" si="6"/>
        <v>1609</v>
      </c>
      <c r="U45" s="32">
        <f t="shared" si="7"/>
        <v>38</v>
      </c>
    </row>
    <row r="46" spans="2:21">
      <c r="B46" s="65">
        <v>148</v>
      </c>
      <c r="G46" s="65">
        <v>3.1339999999999999</v>
      </c>
      <c r="H46" s="65">
        <v>0.20699999999999999</v>
      </c>
      <c r="I46" s="65">
        <v>0.22700000000000001</v>
      </c>
      <c r="J46" s="65">
        <v>1.0999999999999999E-2</v>
      </c>
      <c r="K46" s="65">
        <v>1630</v>
      </c>
      <c r="L46" s="65">
        <v>44</v>
      </c>
      <c r="M46" s="65">
        <v>1317</v>
      </c>
      <c r="N46" s="65">
        <v>67</v>
      </c>
      <c r="O46" s="65">
        <v>1441</v>
      </c>
      <c r="P46" s="65">
        <v>191</v>
      </c>
      <c r="Q46" s="31">
        <f t="shared" si="4"/>
        <v>11.595092024539877</v>
      </c>
      <c r="R46" s="31">
        <f t="shared" si="5"/>
        <v>23.916646380253891</v>
      </c>
      <c r="S46" s="92">
        <f t="shared" si="2"/>
        <v>11.595092024539877</v>
      </c>
      <c r="T46" s="32">
        <f t="shared" si="6"/>
        <v>1630</v>
      </c>
      <c r="U46" s="32">
        <f t="shared" si="7"/>
        <v>44</v>
      </c>
    </row>
    <row r="47" spans="2:21">
      <c r="B47" s="65">
        <v>424</v>
      </c>
      <c r="G47" s="65">
        <v>3.927</v>
      </c>
      <c r="H47" s="65">
        <v>0.14499999999999999</v>
      </c>
      <c r="I47" s="65">
        <v>0.28199999999999997</v>
      </c>
      <c r="J47" s="65">
        <v>0.01</v>
      </c>
      <c r="K47" s="65">
        <v>1641</v>
      </c>
      <c r="L47" s="65">
        <v>5</v>
      </c>
      <c r="M47" s="65">
        <v>1603</v>
      </c>
      <c r="N47" s="65">
        <v>66</v>
      </c>
      <c r="O47" s="65">
        <v>1619</v>
      </c>
      <c r="P47" s="65">
        <v>138</v>
      </c>
      <c r="Q47" s="31">
        <f t="shared" si="4"/>
        <v>1.3406459475929333</v>
      </c>
      <c r="R47" s="31">
        <f t="shared" si="5"/>
        <v>16.829754922258257</v>
      </c>
      <c r="S47" s="92">
        <f t="shared" si="2"/>
        <v>1.3406459475929333</v>
      </c>
      <c r="T47" s="32">
        <f t="shared" si="6"/>
        <v>1641</v>
      </c>
      <c r="U47" s="32">
        <f t="shared" si="7"/>
        <v>5</v>
      </c>
    </row>
    <row r="48" spans="2:21">
      <c r="B48" s="65">
        <v>54</v>
      </c>
      <c r="G48" s="65">
        <v>3.012</v>
      </c>
      <c r="H48" s="65">
        <v>0.441</v>
      </c>
      <c r="I48" s="65">
        <v>0.214</v>
      </c>
      <c r="J48" s="65">
        <v>2.5000000000000001E-2</v>
      </c>
      <c r="K48" s="65">
        <v>1663</v>
      </c>
      <c r="L48" s="65">
        <v>80</v>
      </c>
      <c r="M48" s="65">
        <v>1250</v>
      </c>
      <c r="N48" s="65">
        <v>160</v>
      </c>
      <c r="O48" s="65">
        <v>1411</v>
      </c>
      <c r="P48" s="65">
        <v>371</v>
      </c>
      <c r="Q48" s="31">
        <f t="shared" si="4"/>
        <v>15.153337342152739</v>
      </c>
      <c r="R48" s="31">
        <f t="shared" si="5"/>
        <v>45.358777146493814</v>
      </c>
      <c r="S48" s="92">
        <f t="shared" si="2"/>
        <v>15.153337342152739</v>
      </c>
      <c r="T48" s="32">
        <f t="shared" si="6"/>
        <v>1663</v>
      </c>
      <c r="U48" s="32">
        <f t="shared" si="7"/>
        <v>80</v>
      </c>
    </row>
    <row r="49" spans="2:21">
      <c r="B49" s="65">
        <v>102</v>
      </c>
      <c r="G49" s="65">
        <v>4.3600000000000003</v>
      </c>
      <c r="H49" s="65">
        <v>0.18</v>
      </c>
      <c r="I49" s="65">
        <v>0.309</v>
      </c>
      <c r="J49" s="65">
        <v>1.2E-2</v>
      </c>
      <c r="K49" s="65">
        <v>1664</v>
      </c>
      <c r="L49" s="65">
        <v>13</v>
      </c>
      <c r="M49" s="65">
        <v>1738</v>
      </c>
      <c r="N49" s="65">
        <v>78</v>
      </c>
      <c r="O49" s="65">
        <v>1705</v>
      </c>
      <c r="P49" s="65">
        <v>168</v>
      </c>
      <c r="Q49" s="31">
        <f t="shared" si="4"/>
        <v>-2.4639423076923128</v>
      </c>
      <c r="R49" s="31">
        <f t="shared" si="5"/>
        <v>20.25567792137333</v>
      </c>
      <c r="S49" s="92">
        <f t="shared" si="2"/>
        <v>-2.4639423076923128</v>
      </c>
      <c r="T49" s="32">
        <f t="shared" si="6"/>
        <v>1664</v>
      </c>
      <c r="U49" s="32">
        <f t="shared" si="7"/>
        <v>13</v>
      </c>
    </row>
    <row r="50" spans="2:21">
      <c r="B50" s="65">
        <v>116</v>
      </c>
      <c r="G50" s="65">
        <v>4.0469999999999997</v>
      </c>
      <c r="H50" s="65">
        <v>0.13800000000000001</v>
      </c>
      <c r="I50" s="65">
        <v>0.28599999999999998</v>
      </c>
      <c r="J50" s="65">
        <v>8.9999999999999993E-3</v>
      </c>
      <c r="K50" s="65">
        <v>1669</v>
      </c>
      <c r="L50" s="65">
        <v>12</v>
      </c>
      <c r="M50" s="65">
        <v>1624</v>
      </c>
      <c r="N50" s="65">
        <v>58</v>
      </c>
      <c r="O50" s="65">
        <v>1644</v>
      </c>
      <c r="P50" s="65">
        <v>132</v>
      </c>
      <c r="Q50" s="31">
        <f t="shared" si="4"/>
        <v>1.49790293588975</v>
      </c>
      <c r="R50" s="31">
        <f t="shared" si="5"/>
        <v>15.8811479272113</v>
      </c>
      <c r="S50" s="92">
        <f t="shared" si="2"/>
        <v>1.49790293588975</v>
      </c>
      <c r="T50" s="32">
        <f t="shared" si="6"/>
        <v>1669</v>
      </c>
      <c r="U50" s="32">
        <f t="shared" si="7"/>
        <v>12</v>
      </c>
    </row>
    <row r="51" spans="2:21">
      <c r="B51" s="65">
        <v>69</v>
      </c>
      <c r="G51" s="65">
        <v>3.9369999999999998</v>
      </c>
      <c r="H51" s="65">
        <v>0.371</v>
      </c>
      <c r="I51" s="65">
        <v>0.27700000000000002</v>
      </c>
      <c r="J51" s="65">
        <v>8.9999999999999993E-3</v>
      </c>
      <c r="K51" s="65">
        <v>1682</v>
      </c>
      <c r="L51" s="65">
        <v>81</v>
      </c>
      <c r="M51" s="65">
        <v>1574</v>
      </c>
      <c r="N51" s="65">
        <v>61</v>
      </c>
      <c r="O51" s="65">
        <v>1621</v>
      </c>
      <c r="P51" s="65">
        <v>321</v>
      </c>
      <c r="Q51" s="31">
        <f t="shared" si="4"/>
        <v>3.6266349583828794</v>
      </c>
      <c r="R51" s="31">
        <f t="shared" si="5"/>
        <v>39.281269761561326</v>
      </c>
      <c r="S51" s="92">
        <f t="shared" si="2"/>
        <v>3.6266349583828794</v>
      </c>
      <c r="T51" s="32">
        <f t="shared" si="6"/>
        <v>1682</v>
      </c>
      <c r="U51" s="32">
        <f t="shared" si="7"/>
        <v>81</v>
      </c>
    </row>
    <row r="52" spans="2:21">
      <c r="B52" s="65">
        <v>162</v>
      </c>
      <c r="G52" s="65">
        <v>4.1779999999999999</v>
      </c>
      <c r="H52" s="65">
        <v>0.16400000000000001</v>
      </c>
      <c r="I52" s="65">
        <v>0.29099999999999998</v>
      </c>
      <c r="J52" s="65">
        <v>7.0000000000000001E-3</v>
      </c>
      <c r="K52" s="65">
        <v>1698</v>
      </c>
      <c r="L52" s="65">
        <v>28</v>
      </c>
      <c r="M52" s="65">
        <v>1647</v>
      </c>
      <c r="N52" s="65">
        <v>46</v>
      </c>
      <c r="O52" s="65">
        <v>1670</v>
      </c>
      <c r="P52" s="65">
        <v>154</v>
      </c>
      <c r="Q52" s="31">
        <f t="shared" si="4"/>
        <v>1.6489988221436991</v>
      </c>
      <c r="R52" s="31">
        <f t="shared" si="5"/>
        <v>18.426716495752906</v>
      </c>
      <c r="S52" s="92">
        <f t="shared" si="2"/>
        <v>1.6489988221436991</v>
      </c>
      <c r="T52" s="32">
        <f t="shared" si="6"/>
        <v>1698</v>
      </c>
      <c r="U52" s="32">
        <f t="shared" si="7"/>
        <v>28</v>
      </c>
    </row>
    <row r="53" spans="2:21">
      <c r="B53" s="65">
        <v>193</v>
      </c>
      <c r="G53" s="65">
        <v>3.827</v>
      </c>
      <c r="H53" s="65">
        <v>0.121</v>
      </c>
      <c r="I53" s="65">
        <v>0.26600000000000001</v>
      </c>
      <c r="J53" s="65">
        <v>2E-3</v>
      </c>
      <c r="K53" s="65">
        <v>1706</v>
      </c>
      <c r="L53" s="65">
        <v>29</v>
      </c>
      <c r="M53" s="65">
        <v>1518</v>
      </c>
      <c r="N53" s="65">
        <v>11</v>
      </c>
      <c r="O53" s="65">
        <v>1599</v>
      </c>
      <c r="P53" s="65">
        <v>116</v>
      </c>
      <c r="Q53" s="31">
        <f t="shared" si="4"/>
        <v>6.2719812426729193</v>
      </c>
      <c r="R53" s="31">
        <f t="shared" si="5"/>
        <v>13.967407872976278</v>
      </c>
      <c r="S53" s="92">
        <f t="shared" si="2"/>
        <v>6.2719812426729193</v>
      </c>
      <c r="T53" s="32">
        <f t="shared" si="6"/>
        <v>1706</v>
      </c>
      <c r="U53" s="32">
        <f t="shared" si="7"/>
        <v>29</v>
      </c>
    </row>
    <row r="54" spans="2:21">
      <c r="B54" s="65">
        <v>90</v>
      </c>
      <c r="G54" s="65">
        <v>4.2510000000000003</v>
      </c>
      <c r="H54" s="65">
        <v>0.185</v>
      </c>
      <c r="I54" s="65">
        <v>0.28799999999999998</v>
      </c>
      <c r="J54" s="65">
        <v>1.2E-2</v>
      </c>
      <c r="K54" s="65">
        <v>1747</v>
      </c>
      <c r="L54" s="65">
        <v>9</v>
      </c>
      <c r="M54" s="65">
        <v>1634</v>
      </c>
      <c r="N54" s="65">
        <v>79</v>
      </c>
      <c r="O54" s="65">
        <v>1684</v>
      </c>
      <c r="P54" s="65">
        <v>173</v>
      </c>
      <c r="Q54" s="31">
        <f t="shared" si="4"/>
        <v>3.6061820263308508</v>
      </c>
      <c r="R54" s="31">
        <f t="shared" si="5"/>
        <v>19.830267598178388</v>
      </c>
      <c r="S54" s="92">
        <f t="shared" si="2"/>
        <v>3.6061820263308508</v>
      </c>
      <c r="T54" s="32">
        <f t="shared" si="6"/>
        <v>1747</v>
      </c>
      <c r="U54" s="32">
        <f t="shared" si="7"/>
        <v>9</v>
      </c>
    </row>
    <row r="55" spans="2:21">
      <c r="B55" s="65">
        <v>592</v>
      </c>
      <c r="G55" s="65">
        <v>4.4779999999999998</v>
      </c>
      <c r="H55" s="65">
        <v>0.12</v>
      </c>
      <c r="I55" s="65">
        <v>0.30199999999999999</v>
      </c>
      <c r="J55" s="65">
        <v>8.0000000000000002E-3</v>
      </c>
      <c r="K55" s="65">
        <v>1759</v>
      </c>
      <c r="L55" s="65">
        <v>4</v>
      </c>
      <c r="M55" s="65">
        <v>1701</v>
      </c>
      <c r="N55" s="65">
        <v>51</v>
      </c>
      <c r="O55" s="65">
        <v>1727</v>
      </c>
      <c r="P55" s="65">
        <v>115</v>
      </c>
      <c r="Q55" s="31">
        <f t="shared" si="4"/>
        <v>1.8192154633314361</v>
      </c>
      <c r="R55" s="31">
        <f t="shared" si="5"/>
        <v>13.083233384720206</v>
      </c>
      <c r="S55" s="92">
        <f t="shared" si="2"/>
        <v>1.8192154633314361</v>
      </c>
      <c r="T55" s="32">
        <f t="shared" si="6"/>
        <v>1759</v>
      </c>
      <c r="U55" s="32">
        <f t="shared" si="7"/>
        <v>4</v>
      </c>
    </row>
    <row r="56" spans="2:21">
      <c r="B56" s="65">
        <v>96</v>
      </c>
      <c r="G56" s="65">
        <v>4.9690000000000003</v>
      </c>
      <c r="H56" s="65">
        <v>0.16800000000000001</v>
      </c>
      <c r="I56" s="65">
        <v>0.32600000000000001</v>
      </c>
      <c r="J56" s="65">
        <v>1.0999999999999999E-2</v>
      </c>
      <c r="K56" s="65">
        <v>1807</v>
      </c>
      <c r="L56" s="65">
        <v>8</v>
      </c>
      <c r="M56" s="65">
        <v>1821</v>
      </c>
      <c r="N56" s="65">
        <v>68</v>
      </c>
      <c r="O56" s="65">
        <v>1814</v>
      </c>
      <c r="P56" s="65">
        <v>158</v>
      </c>
      <c r="Q56" s="31">
        <f t="shared" si="4"/>
        <v>-0.38738240177089711</v>
      </c>
      <c r="R56" s="31">
        <f t="shared" si="5"/>
        <v>17.510124202379476</v>
      </c>
      <c r="S56" s="92">
        <f t="shared" si="2"/>
        <v>-0.38738240177089711</v>
      </c>
      <c r="T56" s="32">
        <f t="shared" si="6"/>
        <v>1807</v>
      </c>
      <c r="U56" s="32">
        <f t="shared" si="7"/>
        <v>8</v>
      </c>
    </row>
    <row r="57" spans="2:21">
      <c r="B57" s="65">
        <v>433</v>
      </c>
      <c r="G57" s="65">
        <v>5.1849999999999996</v>
      </c>
      <c r="H57" s="65">
        <v>0.1</v>
      </c>
      <c r="I57" s="65">
        <v>0.33400000000000002</v>
      </c>
      <c r="J57" s="65">
        <v>6.0000000000000001E-3</v>
      </c>
      <c r="K57" s="65">
        <v>1843</v>
      </c>
      <c r="L57" s="65">
        <v>6</v>
      </c>
      <c r="M57" s="65">
        <v>1857</v>
      </c>
      <c r="N57" s="65">
        <v>39</v>
      </c>
      <c r="O57" s="65">
        <v>1850</v>
      </c>
      <c r="P57" s="65">
        <v>96</v>
      </c>
      <c r="Q57" s="31">
        <f t="shared" si="4"/>
        <v>-0.37981551817689585</v>
      </c>
      <c r="R57" s="31">
        <f t="shared" si="5"/>
        <v>10.438279053153913</v>
      </c>
      <c r="S57" s="92">
        <f t="shared" si="2"/>
        <v>-0.37981551817689585</v>
      </c>
      <c r="T57" s="32">
        <f t="shared" si="6"/>
        <v>1843</v>
      </c>
      <c r="U57" s="32">
        <f t="shared" si="7"/>
        <v>6</v>
      </c>
    </row>
    <row r="58" spans="2:21">
      <c r="B58" s="65">
        <v>154</v>
      </c>
      <c r="G58" s="65">
        <v>4.8789999999999996</v>
      </c>
      <c r="H58" s="65">
        <v>0.13300000000000001</v>
      </c>
      <c r="I58" s="65">
        <v>0.312</v>
      </c>
      <c r="J58" s="65">
        <v>8.0000000000000002E-3</v>
      </c>
      <c r="K58" s="65">
        <v>1853</v>
      </c>
      <c r="L58" s="65">
        <v>8</v>
      </c>
      <c r="M58" s="65">
        <v>1752</v>
      </c>
      <c r="N58" s="65">
        <v>52</v>
      </c>
      <c r="O58" s="65">
        <v>1799</v>
      </c>
      <c r="P58" s="65">
        <v>127</v>
      </c>
      <c r="Q58" s="31">
        <f t="shared" si="4"/>
        <v>2.9141932002158644</v>
      </c>
      <c r="R58" s="31">
        <f t="shared" si="5"/>
        <v>13.733111186096563</v>
      </c>
      <c r="S58" s="92">
        <f t="shared" si="2"/>
        <v>2.9141932002158644</v>
      </c>
      <c r="T58" s="32">
        <f t="shared" si="6"/>
        <v>1853</v>
      </c>
      <c r="U58" s="32">
        <f t="shared" si="7"/>
        <v>8</v>
      </c>
    </row>
    <row r="59" spans="2:21">
      <c r="B59" s="65">
        <v>313</v>
      </c>
      <c r="G59" s="65">
        <v>9.3710000000000004</v>
      </c>
      <c r="H59" s="65">
        <v>0.24299999999999999</v>
      </c>
      <c r="I59" s="65">
        <v>0.438</v>
      </c>
      <c r="J59" s="65">
        <v>0.01</v>
      </c>
      <c r="K59" s="65">
        <v>2403</v>
      </c>
      <c r="L59" s="65">
        <v>11</v>
      </c>
      <c r="M59" s="65">
        <v>2343</v>
      </c>
      <c r="N59" s="65">
        <v>63</v>
      </c>
      <c r="O59" s="65">
        <v>2375</v>
      </c>
      <c r="P59" s="65">
        <v>221</v>
      </c>
      <c r="Q59" s="31">
        <f t="shared" si="4"/>
        <v>1.1652101539741944</v>
      </c>
      <c r="R59" s="31">
        <f t="shared" si="5"/>
        <v>18.415917734123951</v>
      </c>
      <c r="S59" s="92">
        <f t="shared" si="2"/>
        <v>1.1652101539741944</v>
      </c>
      <c r="T59" s="32">
        <f t="shared" si="6"/>
        <v>2403</v>
      </c>
      <c r="U59" s="32">
        <f t="shared" si="7"/>
        <v>11</v>
      </c>
    </row>
    <row r="60" spans="2:21">
      <c r="B60" s="65">
        <v>133</v>
      </c>
      <c r="G60" s="65">
        <v>9.9939999999999998</v>
      </c>
      <c r="H60" s="65">
        <v>0.192</v>
      </c>
      <c r="I60" s="65">
        <v>0.46500000000000002</v>
      </c>
      <c r="J60" s="65">
        <v>8.9999999999999993E-3</v>
      </c>
      <c r="K60" s="65">
        <v>2413</v>
      </c>
      <c r="L60" s="65">
        <v>5</v>
      </c>
      <c r="M60" s="65">
        <v>2460</v>
      </c>
      <c r="N60" s="65">
        <v>55</v>
      </c>
      <c r="O60" s="65">
        <v>2434</v>
      </c>
      <c r="P60" s="65">
        <v>178</v>
      </c>
      <c r="Q60" s="31">
        <f t="shared" si="4"/>
        <v>-0.87028595109821527</v>
      </c>
      <c r="R60" s="31">
        <f t="shared" si="5"/>
        <v>14.759340075778612</v>
      </c>
      <c r="S60" s="92">
        <f t="shared" si="2"/>
        <v>-0.87028595109821527</v>
      </c>
      <c r="T60" s="32">
        <f t="shared" si="6"/>
        <v>2413</v>
      </c>
      <c r="U60" s="32">
        <f t="shared" si="7"/>
        <v>5</v>
      </c>
    </row>
    <row r="61" spans="2:21">
      <c r="B61" s="65">
        <v>188</v>
      </c>
      <c r="G61" s="65">
        <v>9.8320000000000007</v>
      </c>
      <c r="H61" s="65">
        <v>0.18</v>
      </c>
      <c r="I61" s="65">
        <v>0.45500000000000002</v>
      </c>
      <c r="J61" s="65">
        <v>8.0000000000000002E-3</v>
      </c>
      <c r="K61" s="65">
        <v>2422</v>
      </c>
      <c r="L61" s="65">
        <v>4</v>
      </c>
      <c r="M61" s="65">
        <v>2415</v>
      </c>
      <c r="N61" s="65">
        <v>51</v>
      </c>
      <c r="O61" s="65">
        <v>2419</v>
      </c>
      <c r="P61" s="65">
        <v>168</v>
      </c>
      <c r="Q61" s="31">
        <f t="shared" si="4"/>
        <v>0.12386457473162471</v>
      </c>
      <c r="R61" s="31">
        <f t="shared" si="5"/>
        <v>13.876754289096491</v>
      </c>
      <c r="S61" s="92">
        <f t="shared" si="2"/>
        <v>0.12386457473162471</v>
      </c>
      <c r="T61" s="32">
        <f t="shared" si="6"/>
        <v>2422</v>
      </c>
      <c r="U61" s="32">
        <f t="shared" si="7"/>
        <v>4</v>
      </c>
    </row>
    <row r="62" spans="2:21">
      <c r="B62" s="65">
        <v>138</v>
      </c>
      <c r="G62" s="65">
        <v>9.6370000000000005</v>
      </c>
      <c r="H62" s="65">
        <v>0.74299999999999999</v>
      </c>
      <c r="I62" s="65">
        <v>0.439</v>
      </c>
      <c r="J62" s="65">
        <v>3.3000000000000002E-2</v>
      </c>
      <c r="K62" s="65">
        <v>2449</v>
      </c>
      <c r="L62" s="65">
        <v>18</v>
      </c>
      <c r="M62" s="65">
        <v>2345</v>
      </c>
      <c r="N62" s="65">
        <v>207</v>
      </c>
      <c r="O62" s="65">
        <v>2401</v>
      </c>
      <c r="P62" s="65">
        <v>564</v>
      </c>
      <c r="Q62" s="31">
        <f t="shared" si="4"/>
        <v>1.9599836668027781</v>
      </c>
      <c r="R62" s="31">
        <f t="shared" si="5"/>
        <v>46.082157400040238</v>
      </c>
      <c r="S62" s="92">
        <f t="shared" si="2"/>
        <v>1.9599836668027781</v>
      </c>
      <c r="T62" s="32">
        <f t="shared" si="6"/>
        <v>2449</v>
      </c>
      <c r="U62" s="32">
        <f t="shared" si="7"/>
        <v>18</v>
      </c>
    </row>
    <row r="63" spans="2:21">
      <c r="B63" s="65">
        <v>140</v>
      </c>
      <c r="G63" s="65">
        <v>10.07</v>
      </c>
      <c r="H63" s="65">
        <v>0.40600000000000003</v>
      </c>
      <c r="I63" s="65">
        <v>0.44900000000000001</v>
      </c>
      <c r="J63" s="65">
        <v>1.7999999999999999E-2</v>
      </c>
      <c r="K63" s="65">
        <v>2483</v>
      </c>
      <c r="L63" s="65">
        <v>8</v>
      </c>
      <c r="M63" s="65">
        <v>2390</v>
      </c>
      <c r="N63" s="65">
        <v>112</v>
      </c>
      <c r="O63" s="65">
        <v>2441</v>
      </c>
      <c r="P63" s="65">
        <v>346</v>
      </c>
      <c r="Q63" s="31">
        <f t="shared" si="4"/>
        <v>1.6915022150624237</v>
      </c>
      <c r="R63" s="31">
        <f t="shared" si="5"/>
        <v>27.876711371594844</v>
      </c>
      <c r="S63" s="92">
        <f t="shared" si="2"/>
        <v>1.6915022150624237</v>
      </c>
      <c r="T63" s="32">
        <f t="shared" si="6"/>
        <v>2483</v>
      </c>
      <c r="U63" s="32">
        <f t="shared" si="7"/>
        <v>8</v>
      </c>
    </row>
    <row r="64" spans="2:21">
      <c r="B64" s="65">
        <v>165</v>
      </c>
      <c r="G64" s="65">
        <v>10.87</v>
      </c>
      <c r="H64" s="65">
        <v>0.45400000000000001</v>
      </c>
      <c r="I64" s="65">
        <v>0.47</v>
      </c>
      <c r="J64" s="65">
        <v>0.01</v>
      </c>
      <c r="K64" s="65">
        <v>2533</v>
      </c>
      <c r="L64" s="65">
        <v>30</v>
      </c>
      <c r="M64" s="65">
        <v>2486</v>
      </c>
      <c r="N64" s="65">
        <v>65</v>
      </c>
      <c r="O64" s="65">
        <v>2512</v>
      </c>
      <c r="P64" s="65">
        <v>380</v>
      </c>
      <c r="Q64" s="31">
        <f t="shared" si="4"/>
        <v>0.82905645479668388</v>
      </c>
      <c r="R64" s="31">
        <f t="shared" si="5"/>
        <v>30.095766052411939</v>
      </c>
      <c r="S64" s="92">
        <f t="shared" si="2"/>
        <v>0.82905645479668388</v>
      </c>
      <c r="T64" s="32">
        <f t="shared" si="6"/>
        <v>2533</v>
      </c>
      <c r="U64" s="32">
        <f t="shared" si="7"/>
        <v>30</v>
      </c>
    </row>
    <row r="65" spans="1:21">
      <c r="B65" s="65">
        <v>308</v>
      </c>
      <c r="G65" s="65">
        <v>11.24</v>
      </c>
      <c r="H65" s="65">
        <v>0.80600000000000005</v>
      </c>
      <c r="I65" s="65">
        <v>0.44400000000000001</v>
      </c>
      <c r="J65" s="65">
        <v>0.03</v>
      </c>
      <c r="K65" s="65">
        <v>2685</v>
      </c>
      <c r="L65" s="65">
        <v>19</v>
      </c>
      <c r="M65" s="65">
        <v>2370</v>
      </c>
      <c r="N65" s="65">
        <v>192</v>
      </c>
      <c r="O65" s="65">
        <v>2543</v>
      </c>
      <c r="P65" s="65">
        <v>600</v>
      </c>
      <c r="Q65" s="31">
        <f t="shared" si="4"/>
        <v>5.2886405959031713</v>
      </c>
      <c r="R65" s="31">
        <f t="shared" si="5"/>
        <v>44.71283382575443</v>
      </c>
      <c r="S65" s="92">
        <f t="shared" si="2"/>
        <v>5.2886405959031713</v>
      </c>
      <c r="T65" s="32">
        <f t="shared" si="6"/>
        <v>2685</v>
      </c>
      <c r="U65" s="32">
        <f t="shared" si="7"/>
        <v>19</v>
      </c>
    </row>
    <row r="66" spans="1:21">
      <c r="B66" s="65">
        <v>156</v>
      </c>
      <c r="G66" s="65">
        <v>16.23</v>
      </c>
      <c r="H66" s="65">
        <v>0.67</v>
      </c>
      <c r="I66" s="65">
        <v>0.55900000000000005</v>
      </c>
      <c r="J66" s="65">
        <v>2.1000000000000001E-2</v>
      </c>
      <c r="K66" s="65">
        <v>2911</v>
      </c>
      <c r="L66" s="65">
        <v>14</v>
      </c>
      <c r="M66" s="65">
        <v>2861</v>
      </c>
      <c r="N66" s="65">
        <v>134</v>
      </c>
      <c r="O66" s="65">
        <v>2890</v>
      </c>
      <c r="P66" s="65">
        <v>521</v>
      </c>
      <c r="Q66" s="31">
        <f t="shared" si="4"/>
        <v>0.72140158021298806</v>
      </c>
      <c r="R66" s="31">
        <f t="shared" si="5"/>
        <v>35.80799468998768</v>
      </c>
      <c r="S66" s="92">
        <f t="shared" si="2"/>
        <v>0.72140158021298806</v>
      </c>
      <c r="T66" s="32">
        <f t="shared" si="6"/>
        <v>2911</v>
      </c>
      <c r="U66" s="32">
        <f t="shared" si="7"/>
        <v>14</v>
      </c>
    </row>
    <row r="67" spans="1:21" s="47" customFormat="1">
      <c r="A67" s="44">
        <v>502069</v>
      </c>
      <c r="Q67" s="26"/>
      <c r="R67" s="26"/>
      <c r="S67" s="92">
        <f t="shared" si="2"/>
        <v>0</v>
      </c>
      <c r="T67" s="27"/>
      <c r="U67" s="27"/>
    </row>
    <row r="68" spans="1:21">
      <c r="B68" s="65">
        <v>70</v>
      </c>
      <c r="G68" s="65">
        <v>0.86199999999999999</v>
      </c>
      <c r="H68" s="65">
        <v>1.0999999999999999E-2</v>
      </c>
      <c r="I68" s="65">
        <v>9.6000000000000002E-2</v>
      </c>
      <c r="J68" s="65">
        <v>1E-3</v>
      </c>
      <c r="K68" s="65">
        <v>773</v>
      </c>
      <c r="L68" s="65">
        <v>12</v>
      </c>
      <c r="M68" s="65">
        <v>592</v>
      </c>
      <c r="N68" s="65">
        <v>4</v>
      </c>
      <c r="O68" s="65">
        <v>631</v>
      </c>
      <c r="P68" s="65">
        <v>11</v>
      </c>
      <c r="Q68" s="31">
        <f t="shared" ref="Q68:Q123" si="8">(1-O68/K68)*100</f>
        <v>18.369987063389392</v>
      </c>
      <c r="R68" s="31">
        <f t="shared" ref="R68:R123" si="9">SQRT((2*P68)^2*(-1/K68)^2+(2*L68)^2*(O68/K68^2)^2)*100</f>
        <v>3.8109578216725599</v>
      </c>
      <c r="S68" s="92" t="str">
        <f t="shared" ref="S68:S131" si="10">IF(OR(Q68-R68&gt;10,Q68+R68&lt;-5),"X",Q68)</f>
        <v>X</v>
      </c>
      <c r="T68" s="32">
        <f t="shared" ref="T68:T123" si="11">IF(O68&lt;=1000,O68,K68)</f>
        <v>631</v>
      </c>
      <c r="U68" s="32">
        <f t="shared" ref="U68:U123" si="12">IF(T68&lt;=1000,P68,L68)</f>
        <v>11</v>
      </c>
    </row>
    <row r="69" spans="1:21">
      <c r="B69" s="65">
        <v>421</v>
      </c>
      <c r="G69" s="65">
        <v>0.92800000000000005</v>
      </c>
      <c r="H69" s="65">
        <v>3.6999999999999998E-2</v>
      </c>
      <c r="I69" s="65">
        <v>0.106</v>
      </c>
      <c r="J69" s="65">
        <v>2E-3</v>
      </c>
      <c r="K69" s="65">
        <v>727</v>
      </c>
      <c r="L69" s="65">
        <v>38</v>
      </c>
      <c r="M69" s="65">
        <v>649</v>
      </c>
      <c r="N69" s="65">
        <v>13</v>
      </c>
      <c r="O69" s="65">
        <v>667</v>
      </c>
      <c r="P69" s="65">
        <v>37</v>
      </c>
      <c r="Q69" s="31">
        <f t="shared" si="8"/>
        <v>8.253094910591475</v>
      </c>
      <c r="R69" s="31">
        <f t="shared" si="9"/>
        <v>13.985651277638731</v>
      </c>
      <c r="S69" s="92">
        <f t="shared" si="10"/>
        <v>8.253094910591475</v>
      </c>
      <c r="T69" s="32">
        <f t="shared" si="11"/>
        <v>667</v>
      </c>
      <c r="U69" s="32">
        <f t="shared" si="12"/>
        <v>37</v>
      </c>
    </row>
    <row r="70" spans="1:21">
      <c r="B70" s="65">
        <v>13</v>
      </c>
      <c r="G70" s="65">
        <v>1.002</v>
      </c>
      <c r="H70" s="65">
        <v>5.7000000000000002E-2</v>
      </c>
      <c r="I70" s="65">
        <v>0.112</v>
      </c>
      <c r="J70" s="65">
        <v>2E-3</v>
      </c>
      <c r="K70" s="65">
        <v>764</v>
      </c>
      <c r="L70" s="65">
        <v>58</v>
      </c>
      <c r="M70" s="65">
        <v>686</v>
      </c>
      <c r="N70" s="65">
        <v>11</v>
      </c>
      <c r="O70" s="65">
        <v>705</v>
      </c>
      <c r="P70" s="65">
        <v>56</v>
      </c>
      <c r="Q70" s="31">
        <f t="shared" si="8"/>
        <v>7.7225130890052345</v>
      </c>
      <c r="R70" s="31">
        <f t="shared" si="9"/>
        <v>20.278229851830918</v>
      </c>
      <c r="S70" s="92">
        <f t="shared" si="10"/>
        <v>7.7225130890052345</v>
      </c>
      <c r="T70" s="32">
        <f t="shared" si="11"/>
        <v>705</v>
      </c>
      <c r="U70" s="32">
        <f t="shared" si="12"/>
        <v>56</v>
      </c>
    </row>
    <row r="71" spans="1:21">
      <c r="B71" s="65">
        <v>158</v>
      </c>
      <c r="G71" s="65">
        <v>1.03</v>
      </c>
      <c r="H71" s="65">
        <v>0.13200000000000001</v>
      </c>
      <c r="I71" s="65">
        <v>0.11600000000000001</v>
      </c>
      <c r="J71" s="65">
        <v>1E-3</v>
      </c>
      <c r="K71" s="65">
        <v>747</v>
      </c>
      <c r="L71" s="65">
        <v>135</v>
      </c>
      <c r="M71" s="65">
        <v>710</v>
      </c>
      <c r="N71" s="65">
        <v>6</v>
      </c>
      <c r="O71" s="65">
        <v>719</v>
      </c>
      <c r="P71" s="65">
        <v>126</v>
      </c>
      <c r="Q71" s="31">
        <f t="shared" si="8"/>
        <v>3.7483266398929072</v>
      </c>
      <c r="R71" s="31">
        <f t="shared" si="9"/>
        <v>48.460021282224332</v>
      </c>
      <c r="S71" s="92">
        <f t="shared" si="10"/>
        <v>3.7483266398929072</v>
      </c>
      <c r="T71" s="32">
        <f t="shared" si="11"/>
        <v>719</v>
      </c>
      <c r="U71" s="32">
        <f t="shared" si="12"/>
        <v>126</v>
      </c>
    </row>
    <row r="72" spans="1:21">
      <c r="B72" s="65">
        <v>67</v>
      </c>
      <c r="G72" s="65">
        <v>1.075</v>
      </c>
      <c r="H72" s="65">
        <v>2.4E-2</v>
      </c>
      <c r="I72" s="65">
        <v>0.11700000000000001</v>
      </c>
      <c r="J72" s="65">
        <v>2E-3</v>
      </c>
      <c r="K72" s="65">
        <v>832</v>
      </c>
      <c r="L72" s="65">
        <v>16</v>
      </c>
      <c r="M72" s="65">
        <v>711</v>
      </c>
      <c r="N72" s="65">
        <v>12</v>
      </c>
      <c r="O72" s="65">
        <v>741</v>
      </c>
      <c r="P72" s="65">
        <v>24</v>
      </c>
      <c r="Q72" s="31">
        <f t="shared" si="8"/>
        <v>10.9375</v>
      </c>
      <c r="R72" s="31">
        <f t="shared" si="9"/>
        <v>6.7095411295414893</v>
      </c>
      <c r="S72" s="92">
        <f t="shared" si="10"/>
        <v>10.9375</v>
      </c>
      <c r="T72" s="32">
        <f t="shared" si="11"/>
        <v>741</v>
      </c>
      <c r="U72" s="32">
        <f t="shared" si="12"/>
        <v>24</v>
      </c>
    </row>
    <row r="73" spans="1:21">
      <c r="B73" s="65">
        <v>36</v>
      </c>
      <c r="G73" s="65">
        <v>1.137</v>
      </c>
      <c r="H73" s="65">
        <v>0.02</v>
      </c>
      <c r="I73" s="65">
        <v>0.11799999999999999</v>
      </c>
      <c r="J73" s="65">
        <v>1E-3</v>
      </c>
      <c r="K73" s="65">
        <v>919</v>
      </c>
      <c r="L73" s="65">
        <v>13</v>
      </c>
      <c r="M73" s="65">
        <v>721</v>
      </c>
      <c r="N73" s="65">
        <v>9</v>
      </c>
      <c r="O73" s="65">
        <v>771</v>
      </c>
      <c r="P73" s="65">
        <v>20</v>
      </c>
      <c r="Q73" s="31">
        <f t="shared" si="8"/>
        <v>16.104461371055489</v>
      </c>
      <c r="R73" s="31">
        <f t="shared" si="9"/>
        <v>4.9576657332921421</v>
      </c>
      <c r="S73" s="92" t="str">
        <f t="shared" si="10"/>
        <v>X</v>
      </c>
      <c r="T73" s="32">
        <f t="shared" si="11"/>
        <v>771</v>
      </c>
      <c r="U73" s="32">
        <f t="shared" si="12"/>
        <v>20</v>
      </c>
    </row>
    <row r="74" spans="1:21">
      <c r="B74" s="65">
        <v>270</v>
      </c>
      <c r="G74" s="65">
        <v>1.1819999999999999</v>
      </c>
      <c r="H74" s="65">
        <v>1.4E-2</v>
      </c>
      <c r="I74" s="65">
        <v>0.121</v>
      </c>
      <c r="J74" s="65">
        <v>1E-3</v>
      </c>
      <c r="K74" s="65">
        <v>951</v>
      </c>
      <c r="L74" s="65">
        <v>4</v>
      </c>
      <c r="M74" s="65">
        <v>737</v>
      </c>
      <c r="N74" s="65">
        <v>9</v>
      </c>
      <c r="O74" s="65">
        <v>792</v>
      </c>
      <c r="P74" s="65">
        <v>14</v>
      </c>
      <c r="Q74" s="31">
        <f t="shared" si="8"/>
        <v>16.719242902208197</v>
      </c>
      <c r="R74" s="31">
        <f t="shared" si="9"/>
        <v>3.0264707604534422</v>
      </c>
      <c r="S74" s="92" t="str">
        <f t="shared" si="10"/>
        <v>X</v>
      </c>
      <c r="T74" s="32">
        <f t="shared" si="11"/>
        <v>792</v>
      </c>
      <c r="U74" s="32">
        <f t="shared" si="12"/>
        <v>14</v>
      </c>
    </row>
    <row r="75" spans="1:21">
      <c r="B75" s="65">
        <v>494</v>
      </c>
      <c r="G75" s="65">
        <v>1.0980000000000001</v>
      </c>
      <c r="H75" s="65">
        <v>2.5000000000000001E-2</v>
      </c>
      <c r="I75" s="65">
        <v>0.122</v>
      </c>
      <c r="J75" s="65">
        <v>2E-3</v>
      </c>
      <c r="K75" s="65">
        <v>789</v>
      </c>
      <c r="L75" s="65">
        <v>19</v>
      </c>
      <c r="M75" s="65">
        <v>740</v>
      </c>
      <c r="N75" s="65">
        <v>11</v>
      </c>
      <c r="O75" s="65">
        <v>752</v>
      </c>
      <c r="P75" s="65">
        <v>25</v>
      </c>
      <c r="Q75" s="31">
        <f t="shared" si="8"/>
        <v>4.6894803548795938</v>
      </c>
      <c r="R75" s="31">
        <f t="shared" si="9"/>
        <v>7.825008570549608</v>
      </c>
      <c r="S75" s="92">
        <f t="shared" si="10"/>
        <v>4.6894803548795938</v>
      </c>
      <c r="T75" s="32">
        <f t="shared" si="11"/>
        <v>752</v>
      </c>
      <c r="U75" s="32">
        <f t="shared" si="12"/>
        <v>25</v>
      </c>
    </row>
    <row r="76" spans="1:21">
      <c r="B76" s="65">
        <v>156</v>
      </c>
      <c r="G76" s="65">
        <v>1.1910000000000001</v>
      </c>
      <c r="H76" s="65">
        <v>3.2000000000000001E-2</v>
      </c>
      <c r="I76" s="65">
        <v>0.127</v>
      </c>
      <c r="J76" s="65">
        <v>3.0000000000000001E-3</v>
      </c>
      <c r="K76" s="65">
        <v>875</v>
      </c>
      <c r="L76" s="65">
        <v>13</v>
      </c>
      <c r="M76" s="65">
        <v>768</v>
      </c>
      <c r="N76" s="65">
        <v>19</v>
      </c>
      <c r="O76" s="65">
        <v>796</v>
      </c>
      <c r="P76" s="65">
        <v>32</v>
      </c>
      <c r="Q76" s="31">
        <f t="shared" si="8"/>
        <v>9.0285714285714302</v>
      </c>
      <c r="R76" s="31">
        <f t="shared" si="9"/>
        <v>7.7978074450025874</v>
      </c>
      <c r="S76" s="92">
        <f t="shared" si="10"/>
        <v>9.0285714285714302</v>
      </c>
      <c r="T76" s="32">
        <f t="shared" si="11"/>
        <v>796</v>
      </c>
      <c r="U76" s="32">
        <f t="shared" si="12"/>
        <v>32</v>
      </c>
    </row>
    <row r="77" spans="1:21">
      <c r="B77" s="65">
        <v>25</v>
      </c>
      <c r="G77" s="65">
        <v>1.179</v>
      </c>
      <c r="H77" s="65">
        <v>6.6000000000000003E-2</v>
      </c>
      <c r="I77" s="65">
        <v>0.127</v>
      </c>
      <c r="J77" s="65">
        <v>2E-3</v>
      </c>
      <c r="K77" s="65">
        <v>843</v>
      </c>
      <c r="L77" s="65">
        <v>55</v>
      </c>
      <c r="M77" s="65">
        <v>772</v>
      </c>
      <c r="N77" s="65">
        <v>16</v>
      </c>
      <c r="O77" s="65">
        <v>791</v>
      </c>
      <c r="P77" s="65">
        <v>65</v>
      </c>
      <c r="Q77" s="31">
        <f t="shared" si="8"/>
        <v>6.168446026097274</v>
      </c>
      <c r="R77" s="31">
        <f t="shared" si="9"/>
        <v>19.690604468868177</v>
      </c>
      <c r="S77" s="92">
        <f t="shared" si="10"/>
        <v>6.168446026097274</v>
      </c>
      <c r="T77" s="32">
        <f t="shared" si="11"/>
        <v>791</v>
      </c>
      <c r="U77" s="32">
        <f t="shared" si="12"/>
        <v>65</v>
      </c>
    </row>
    <row r="78" spans="1:21">
      <c r="B78" s="65">
        <v>53</v>
      </c>
      <c r="G78" s="65">
        <v>1.1439999999999999</v>
      </c>
      <c r="H78" s="65">
        <v>0.11799999999999999</v>
      </c>
      <c r="I78" s="65">
        <v>0.128</v>
      </c>
      <c r="J78" s="65">
        <v>3.0000000000000001E-3</v>
      </c>
      <c r="K78" s="65">
        <v>767</v>
      </c>
      <c r="L78" s="65">
        <v>106</v>
      </c>
      <c r="M78" s="65">
        <v>777</v>
      </c>
      <c r="N78" s="65">
        <v>21</v>
      </c>
      <c r="O78" s="65">
        <v>775</v>
      </c>
      <c r="P78" s="65">
        <v>113</v>
      </c>
      <c r="Q78" s="31">
        <f t="shared" si="8"/>
        <v>-1.0430247718383301</v>
      </c>
      <c r="R78" s="31">
        <f t="shared" si="9"/>
        <v>40.598165709564434</v>
      </c>
      <c r="S78" s="92">
        <f t="shared" si="10"/>
        <v>-1.0430247718383301</v>
      </c>
      <c r="T78" s="32">
        <f t="shared" si="11"/>
        <v>775</v>
      </c>
      <c r="U78" s="32">
        <f t="shared" si="12"/>
        <v>113</v>
      </c>
    </row>
    <row r="79" spans="1:21">
      <c r="B79" s="65">
        <v>56</v>
      </c>
      <c r="G79" s="65">
        <v>1.22</v>
      </c>
      <c r="H79" s="65">
        <v>2.5999999999999999E-2</v>
      </c>
      <c r="I79" s="65">
        <v>0.13</v>
      </c>
      <c r="J79" s="65">
        <v>2E-3</v>
      </c>
      <c r="K79" s="65">
        <v>867</v>
      </c>
      <c r="L79" s="65">
        <v>12</v>
      </c>
      <c r="M79" s="65">
        <v>789</v>
      </c>
      <c r="N79" s="65">
        <v>15</v>
      </c>
      <c r="O79" s="65">
        <v>810</v>
      </c>
      <c r="P79" s="65">
        <v>26</v>
      </c>
      <c r="Q79" s="31">
        <f t="shared" si="8"/>
        <v>6.5743944636678204</v>
      </c>
      <c r="R79" s="31">
        <f t="shared" si="9"/>
        <v>6.531510515239165</v>
      </c>
      <c r="S79" s="92">
        <f t="shared" si="10"/>
        <v>6.5743944636678204</v>
      </c>
      <c r="T79" s="32">
        <f t="shared" si="11"/>
        <v>810</v>
      </c>
      <c r="U79" s="32">
        <f t="shared" si="12"/>
        <v>26</v>
      </c>
    </row>
    <row r="80" spans="1:21">
      <c r="B80" s="65">
        <v>93</v>
      </c>
      <c r="G80" s="65">
        <v>1.2470000000000001</v>
      </c>
      <c r="H80" s="65">
        <v>5.1999999999999998E-2</v>
      </c>
      <c r="I80" s="65">
        <v>0.13300000000000001</v>
      </c>
      <c r="J80" s="65">
        <v>2E-3</v>
      </c>
      <c r="K80" s="65">
        <v>862</v>
      </c>
      <c r="L80" s="65">
        <v>41</v>
      </c>
      <c r="M80" s="65">
        <v>807</v>
      </c>
      <c r="N80" s="65">
        <v>13</v>
      </c>
      <c r="O80" s="65">
        <v>822</v>
      </c>
      <c r="P80" s="65">
        <v>52</v>
      </c>
      <c r="Q80" s="31">
        <f t="shared" si="8"/>
        <v>4.6403712296983812</v>
      </c>
      <c r="R80" s="31">
        <f t="shared" si="9"/>
        <v>15.094783152055744</v>
      </c>
      <c r="S80" s="92">
        <f t="shared" si="10"/>
        <v>4.6403712296983812</v>
      </c>
      <c r="T80" s="32">
        <f t="shared" si="11"/>
        <v>822</v>
      </c>
      <c r="U80" s="32">
        <f t="shared" si="12"/>
        <v>52</v>
      </c>
    </row>
    <row r="81" spans="2:21">
      <c r="B81" s="65">
        <v>570</v>
      </c>
      <c r="G81" s="65">
        <v>1.3049999999999999</v>
      </c>
      <c r="H81" s="65">
        <v>4.2000000000000003E-2</v>
      </c>
      <c r="I81" s="65">
        <v>0.13500000000000001</v>
      </c>
      <c r="J81" s="65">
        <v>4.0000000000000001E-3</v>
      </c>
      <c r="K81" s="65">
        <v>936</v>
      </c>
      <c r="L81" s="65">
        <v>13</v>
      </c>
      <c r="M81" s="65">
        <v>814</v>
      </c>
      <c r="N81" s="65">
        <v>26</v>
      </c>
      <c r="O81" s="65">
        <v>848</v>
      </c>
      <c r="P81" s="65">
        <v>42</v>
      </c>
      <c r="Q81" s="31">
        <f t="shared" si="8"/>
        <v>9.4017094017094021</v>
      </c>
      <c r="R81" s="31">
        <f t="shared" si="9"/>
        <v>9.3205413530727821</v>
      </c>
      <c r="S81" s="92">
        <f t="shared" si="10"/>
        <v>9.4017094017094021</v>
      </c>
      <c r="T81" s="32">
        <f t="shared" si="11"/>
        <v>848</v>
      </c>
      <c r="U81" s="32">
        <f t="shared" si="12"/>
        <v>42</v>
      </c>
    </row>
    <row r="82" spans="2:21">
      <c r="B82" s="65">
        <v>54</v>
      </c>
      <c r="G82" s="65">
        <v>1.4530000000000001</v>
      </c>
      <c r="H82" s="65">
        <v>4.2000000000000003E-2</v>
      </c>
      <c r="I82" s="65">
        <v>0.13900000000000001</v>
      </c>
      <c r="J82" s="65">
        <v>1E-3</v>
      </c>
      <c r="K82" s="65">
        <v>1093</v>
      </c>
      <c r="L82" s="65">
        <v>28</v>
      </c>
      <c r="M82" s="65">
        <v>838</v>
      </c>
      <c r="N82" s="65">
        <v>7</v>
      </c>
      <c r="O82" s="65">
        <v>911</v>
      </c>
      <c r="P82" s="65">
        <v>42</v>
      </c>
      <c r="Q82" s="31">
        <f t="shared" si="8"/>
        <v>16.65141811527905</v>
      </c>
      <c r="R82" s="31">
        <f t="shared" si="9"/>
        <v>8.7920123759496889</v>
      </c>
      <c r="S82" s="92">
        <f t="shared" si="10"/>
        <v>16.65141811527905</v>
      </c>
      <c r="T82" s="32">
        <f t="shared" si="11"/>
        <v>911</v>
      </c>
      <c r="U82" s="32">
        <f t="shared" si="12"/>
        <v>42</v>
      </c>
    </row>
    <row r="83" spans="2:21">
      <c r="B83" s="65">
        <v>63</v>
      </c>
      <c r="G83" s="65">
        <v>1.306</v>
      </c>
      <c r="H83" s="65">
        <v>5.3999999999999999E-2</v>
      </c>
      <c r="I83" s="65">
        <v>0.13900000000000001</v>
      </c>
      <c r="J83" s="65">
        <v>1E-3</v>
      </c>
      <c r="K83" s="65">
        <v>871</v>
      </c>
      <c r="L83" s="65">
        <v>42</v>
      </c>
      <c r="M83" s="65">
        <v>840</v>
      </c>
      <c r="N83" s="65">
        <v>7</v>
      </c>
      <c r="O83" s="65">
        <v>848</v>
      </c>
      <c r="P83" s="65">
        <v>54</v>
      </c>
      <c r="Q83" s="31">
        <f t="shared" si="8"/>
        <v>2.640642939150406</v>
      </c>
      <c r="R83" s="31">
        <f t="shared" si="9"/>
        <v>15.553451200035539</v>
      </c>
      <c r="S83" s="92">
        <f t="shared" si="10"/>
        <v>2.640642939150406</v>
      </c>
      <c r="T83" s="32">
        <f t="shared" si="11"/>
        <v>848</v>
      </c>
      <c r="U83" s="32">
        <f t="shared" si="12"/>
        <v>54</v>
      </c>
    </row>
    <row r="84" spans="2:21">
      <c r="B84" s="65">
        <v>45</v>
      </c>
      <c r="G84" s="65">
        <v>1.417</v>
      </c>
      <c r="H84" s="65">
        <v>6.6000000000000003E-2</v>
      </c>
      <c r="I84" s="65">
        <v>0.14299999999999999</v>
      </c>
      <c r="J84" s="65">
        <v>2E-3</v>
      </c>
      <c r="K84" s="65">
        <v>982</v>
      </c>
      <c r="L84" s="65">
        <v>44</v>
      </c>
      <c r="M84" s="65">
        <v>862</v>
      </c>
      <c r="N84" s="65">
        <v>15</v>
      </c>
      <c r="O84" s="65">
        <v>896</v>
      </c>
      <c r="P84" s="65">
        <v>65</v>
      </c>
      <c r="Q84" s="31">
        <f t="shared" si="8"/>
        <v>8.7576374745417453</v>
      </c>
      <c r="R84" s="31">
        <f t="shared" si="9"/>
        <v>15.55980510737934</v>
      </c>
      <c r="S84" s="92">
        <f t="shared" si="10"/>
        <v>8.7576374745417453</v>
      </c>
      <c r="T84" s="32">
        <f t="shared" si="11"/>
        <v>896</v>
      </c>
      <c r="U84" s="32">
        <f t="shared" si="12"/>
        <v>65</v>
      </c>
    </row>
    <row r="85" spans="2:21">
      <c r="B85" s="65">
        <v>16</v>
      </c>
      <c r="G85" s="65">
        <v>1.583</v>
      </c>
      <c r="H85" s="65">
        <v>5.8000000000000003E-2</v>
      </c>
      <c r="I85" s="65">
        <v>0.152</v>
      </c>
      <c r="J85" s="65">
        <v>1E-3</v>
      </c>
      <c r="K85" s="65">
        <v>1076</v>
      </c>
      <c r="L85" s="65">
        <v>36</v>
      </c>
      <c r="M85" s="65">
        <v>915</v>
      </c>
      <c r="N85" s="65">
        <v>8</v>
      </c>
      <c r="O85" s="65">
        <v>963</v>
      </c>
      <c r="P85" s="65">
        <v>57</v>
      </c>
      <c r="Q85" s="31">
        <f t="shared" si="8"/>
        <v>10.501858736059477</v>
      </c>
      <c r="R85" s="31">
        <f t="shared" si="9"/>
        <v>12.170229996471233</v>
      </c>
      <c r="S85" s="92">
        <f t="shared" si="10"/>
        <v>10.501858736059477</v>
      </c>
      <c r="T85" s="32">
        <f t="shared" si="11"/>
        <v>963</v>
      </c>
      <c r="U85" s="32">
        <f t="shared" si="12"/>
        <v>57</v>
      </c>
    </row>
    <row r="86" spans="2:21">
      <c r="B86" s="65">
        <v>97</v>
      </c>
      <c r="G86" s="65">
        <v>1.552</v>
      </c>
      <c r="H86" s="65">
        <v>0.02</v>
      </c>
      <c r="I86" s="65">
        <v>0.153</v>
      </c>
      <c r="J86" s="65">
        <v>2E-3</v>
      </c>
      <c r="K86" s="65">
        <v>1026</v>
      </c>
      <c r="L86" s="65">
        <v>4</v>
      </c>
      <c r="M86" s="65">
        <v>919</v>
      </c>
      <c r="N86" s="65">
        <v>12</v>
      </c>
      <c r="O86" s="65">
        <v>951</v>
      </c>
      <c r="P86" s="65">
        <v>21</v>
      </c>
      <c r="Q86" s="31">
        <f t="shared" si="8"/>
        <v>7.3099415204678326</v>
      </c>
      <c r="R86" s="31">
        <f t="shared" si="9"/>
        <v>4.1568775268932869</v>
      </c>
      <c r="S86" s="92">
        <f t="shared" si="10"/>
        <v>7.3099415204678326</v>
      </c>
      <c r="T86" s="32">
        <f t="shared" si="11"/>
        <v>951</v>
      </c>
      <c r="U86" s="32">
        <f t="shared" si="12"/>
        <v>21</v>
      </c>
    </row>
    <row r="87" spans="2:21">
      <c r="B87" s="65">
        <v>44</v>
      </c>
      <c r="G87" s="65">
        <v>1.583</v>
      </c>
      <c r="H87" s="65">
        <v>0.04</v>
      </c>
      <c r="I87" s="65">
        <v>0.156</v>
      </c>
      <c r="J87" s="65">
        <v>3.0000000000000001E-3</v>
      </c>
      <c r="K87" s="65">
        <v>1030</v>
      </c>
      <c r="L87" s="65">
        <v>17</v>
      </c>
      <c r="M87" s="65">
        <v>935</v>
      </c>
      <c r="N87" s="65">
        <v>19</v>
      </c>
      <c r="O87" s="65">
        <v>964</v>
      </c>
      <c r="P87" s="65">
        <v>40</v>
      </c>
      <c r="Q87" s="31">
        <f t="shared" si="8"/>
        <v>6.4077669902912637</v>
      </c>
      <c r="R87" s="31">
        <f t="shared" si="9"/>
        <v>8.358878753664241</v>
      </c>
      <c r="S87" s="92">
        <f t="shared" si="10"/>
        <v>6.4077669902912637</v>
      </c>
      <c r="T87" s="32">
        <f t="shared" si="11"/>
        <v>964</v>
      </c>
      <c r="U87" s="32">
        <f t="shared" si="12"/>
        <v>40</v>
      </c>
    </row>
    <row r="88" spans="2:21">
      <c r="B88" s="65">
        <v>54</v>
      </c>
      <c r="G88" s="65">
        <v>1.6120000000000001</v>
      </c>
      <c r="H88" s="65">
        <v>8.5999999999999993E-2</v>
      </c>
      <c r="I88" s="65">
        <v>0.16</v>
      </c>
      <c r="J88" s="65">
        <v>3.0000000000000001E-3</v>
      </c>
      <c r="K88" s="65">
        <v>1019</v>
      </c>
      <c r="L88" s="65">
        <v>50</v>
      </c>
      <c r="M88" s="65">
        <v>955</v>
      </c>
      <c r="N88" s="65">
        <v>20</v>
      </c>
      <c r="O88" s="65">
        <v>975</v>
      </c>
      <c r="P88" s="65">
        <v>84</v>
      </c>
      <c r="Q88" s="31">
        <f t="shared" si="8"/>
        <v>4.3179587831207016</v>
      </c>
      <c r="R88" s="31">
        <f t="shared" si="9"/>
        <v>18.973172848210623</v>
      </c>
      <c r="S88" s="92">
        <f t="shared" si="10"/>
        <v>4.3179587831207016</v>
      </c>
      <c r="T88" s="32">
        <f t="shared" si="11"/>
        <v>975</v>
      </c>
      <c r="U88" s="32">
        <f t="shared" si="12"/>
        <v>84</v>
      </c>
    </row>
    <row r="89" spans="2:21">
      <c r="B89" s="65">
        <v>54</v>
      </c>
      <c r="G89" s="65">
        <v>1.575</v>
      </c>
      <c r="H89" s="65">
        <v>0.35699999999999998</v>
      </c>
      <c r="I89" s="65">
        <v>0.161</v>
      </c>
      <c r="J89" s="65">
        <v>6.0000000000000001E-3</v>
      </c>
      <c r="K89" s="65">
        <v>956</v>
      </c>
      <c r="L89" s="65">
        <v>229</v>
      </c>
      <c r="M89" s="65">
        <v>962</v>
      </c>
      <c r="N89" s="65">
        <v>37</v>
      </c>
      <c r="O89" s="65">
        <v>960</v>
      </c>
      <c r="P89" s="65">
        <v>310</v>
      </c>
      <c r="Q89" s="31">
        <f t="shared" si="8"/>
        <v>-0.41841004184099972</v>
      </c>
      <c r="R89" s="31">
        <f t="shared" si="9"/>
        <v>80.749006682300788</v>
      </c>
      <c r="S89" s="92">
        <f t="shared" si="10"/>
        <v>-0.41841004184099972</v>
      </c>
      <c r="T89" s="32">
        <f t="shared" si="11"/>
        <v>960</v>
      </c>
      <c r="U89" s="32">
        <f t="shared" si="12"/>
        <v>310</v>
      </c>
    </row>
    <row r="90" spans="2:21">
      <c r="B90" s="65">
        <v>89</v>
      </c>
      <c r="G90" s="65">
        <v>1.6319999999999999</v>
      </c>
      <c r="H90" s="65">
        <v>6.2E-2</v>
      </c>
      <c r="I90" s="65">
        <v>0.16400000000000001</v>
      </c>
      <c r="J90" s="65">
        <v>6.0000000000000001E-3</v>
      </c>
      <c r="K90" s="65">
        <v>990</v>
      </c>
      <c r="L90" s="65">
        <v>12</v>
      </c>
      <c r="M90" s="65">
        <v>979</v>
      </c>
      <c r="N90" s="65">
        <v>38</v>
      </c>
      <c r="O90" s="65">
        <v>983</v>
      </c>
      <c r="P90" s="65">
        <v>61</v>
      </c>
      <c r="Q90" s="31">
        <f t="shared" si="8"/>
        <v>0.70707070707071162</v>
      </c>
      <c r="R90" s="31">
        <f t="shared" si="9"/>
        <v>12.556121679832998</v>
      </c>
      <c r="S90" s="92">
        <f t="shared" si="10"/>
        <v>0.70707070707071162</v>
      </c>
      <c r="T90" s="32">
        <f t="shared" si="11"/>
        <v>983</v>
      </c>
      <c r="U90" s="32">
        <f t="shared" si="12"/>
        <v>61</v>
      </c>
    </row>
    <row r="91" spans="2:21">
      <c r="B91" s="65">
        <v>98</v>
      </c>
      <c r="G91" s="65">
        <v>1.653</v>
      </c>
      <c r="H91" s="65">
        <v>4.1000000000000002E-2</v>
      </c>
      <c r="I91" s="65">
        <v>0.16400000000000001</v>
      </c>
      <c r="J91" s="65">
        <v>3.0000000000000001E-3</v>
      </c>
      <c r="K91" s="65">
        <v>1013</v>
      </c>
      <c r="L91" s="65">
        <v>19</v>
      </c>
      <c r="M91" s="65">
        <v>981</v>
      </c>
      <c r="N91" s="65">
        <v>16</v>
      </c>
      <c r="O91" s="65">
        <v>991</v>
      </c>
      <c r="P91" s="65">
        <v>40</v>
      </c>
      <c r="Q91" s="31">
        <f t="shared" si="8"/>
        <v>2.1717670286278357</v>
      </c>
      <c r="R91" s="31">
        <f t="shared" si="9"/>
        <v>8.7083337269785837</v>
      </c>
      <c r="S91" s="92">
        <f t="shared" si="10"/>
        <v>2.1717670286278357</v>
      </c>
      <c r="T91" s="32">
        <f t="shared" si="11"/>
        <v>991</v>
      </c>
      <c r="U91" s="32">
        <f t="shared" si="12"/>
        <v>40</v>
      </c>
    </row>
    <row r="92" spans="2:21">
      <c r="B92" s="65">
        <v>122</v>
      </c>
      <c r="G92" s="65">
        <v>1.7310000000000001</v>
      </c>
      <c r="H92" s="65">
        <v>6.6000000000000003E-2</v>
      </c>
      <c r="I92" s="65">
        <v>0.17299999999999999</v>
      </c>
      <c r="J92" s="65">
        <v>4.0000000000000001E-3</v>
      </c>
      <c r="K92" s="65">
        <v>1002</v>
      </c>
      <c r="L92" s="65">
        <v>32</v>
      </c>
      <c r="M92" s="65">
        <v>1028</v>
      </c>
      <c r="N92" s="65">
        <v>25</v>
      </c>
      <c r="O92" s="65">
        <v>1020</v>
      </c>
      <c r="P92" s="65">
        <v>65</v>
      </c>
      <c r="Q92" s="31">
        <f t="shared" si="8"/>
        <v>-1.7964071856287456</v>
      </c>
      <c r="R92" s="31">
        <f t="shared" si="9"/>
        <v>14.512118595514245</v>
      </c>
      <c r="S92" s="92">
        <f t="shared" si="10"/>
        <v>-1.7964071856287456</v>
      </c>
      <c r="T92" s="32">
        <f t="shared" si="11"/>
        <v>1002</v>
      </c>
      <c r="U92" s="32">
        <f t="shared" si="12"/>
        <v>32</v>
      </c>
    </row>
    <row r="93" spans="2:21">
      <c r="B93" s="65">
        <v>22</v>
      </c>
      <c r="G93" s="65">
        <v>1.764</v>
      </c>
      <c r="H93" s="65">
        <v>4.4999999999999998E-2</v>
      </c>
      <c r="I93" s="65">
        <v>0.17599999999999999</v>
      </c>
      <c r="J93" s="65">
        <v>3.0000000000000001E-3</v>
      </c>
      <c r="K93" s="65">
        <v>1008</v>
      </c>
      <c r="L93" s="65">
        <v>19</v>
      </c>
      <c r="M93" s="65">
        <v>1044</v>
      </c>
      <c r="N93" s="65">
        <v>19</v>
      </c>
      <c r="O93" s="65">
        <v>1032</v>
      </c>
      <c r="P93" s="65">
        <v>44</v>
      </c>
      <c r="Q93" s="31">
        <f t="shared" si="8"/>
        <v>-2.3809523809523725</v>
      </c>
      <c r="R93" s="31">
        <f t="shared" si="9"/>
        <v>9.5452699776419312</v>
      </c>
      <c r="S93" s="92">
        <f t="shared" si="10"/>
        <v>-2.3809523809523725</v>
      </c>
      <c r="T93" s="32">
        <f t="shared" si="11"/>
        <v>1008</v>
      </c>
      <c r="U93" s="32">
        <f t="shared" si="12"/>
        <v>19</v>
      </c>
    </row>
    <row r="94" spans="2:21">
      <c r="B94" s="65">
        <v>19</v>
      </c>
      <c r="G94" s="65">
        <v>1.748</v>
      </c>
      <c r="H94" s="65">
        <v>6.8000000000000005E-2</v>
      </c>
      <c r="I94" s="65">
        <v>0.16400000000000001</v>
      </c>
      <c r="J94" s="65">
        <v>4.0000000000000001E-3</v>
      </c>
      <c r="K94" s="65">
        <v>1125</v>
      </c>
      <c r="L94" s="65">
        <v>31</v>
      </c>
      <c r="M94" s="65">
        <v>981</v>
      </c>
      <c r="N94" s="65">
        <v>25</v>
      </c>
      <c r="O94" s="65">
        <v>1026</v>
      </c>
      <c r="P94" s="65">
        <v>67</v>
      </c>
      <c r="Q94" s="31">
        <f t="shared" si="8"/>
        <v>8.7999999999999972</v>
      </c>
      <c r="R94" s="31">
        <f t="shared" si="9"/>
        <v>12.928131504037193</v>
      </c>
      <c r="S94" s="92">
        <f t="shared" si="10"/>
        <v>8.7999999999999972</v>
      </c>
      <c r="T94" s="32">
        <f t="shared" si="11"/>
        <v>1125</v>
      </c>
      <c r="U94" s="32">
        <f t="shared" si="12"/>
        <v>31</v>
      </c>
    </row>
    <row r="95" spans="2:21">
      <c r="B95" s="65">
        <v>28</v>
      </c>
      <c r="G95" s="65">
        <v>1.8129999999999999</v>
      </c>
      <c r="H95" s="65">
        <v>3.2000000000000001E-2</v>
      </c>
      <c r="I95" s="65">
        <v>0.17</v>
      </c>
      <c r="J95" s="65">
        <v>2E-3</v>
      </c>
      <c r="K95" s="65">
        <v>1128</v>
      </c>
      <c r="L95" s="65">
        <v>13</v>
      </c>
      <c r="M95" s="65">
        <v>1013</v>
      </c>
      <c r="N95" s="65">
        <v>13</v>
      </c>
      <c r="O95" s="65">
        <v>1050</v>
      </c>
      <c r="P95" s="65">
        <v>32</v>
      </c>
      <c r="Q95" s="31">
        <f t="shared" si="8"/>
        <v>6.9148936170212778</v>
      </c>
      <c r="R95" s="31">
        <f t="shared" si="9"/>
        <v>6.0658921511845723</v>
      </c>
      <c r="S95" s="92">
        <f t="shared" si="10"/>
        <v>6.9148936170212778</v>
      </c>
      <c r="T95" s="32">
        <f t="shared" si="11"/>
        <v>1128</v>
      </c>
      <c r="U95" s="32">
        <f t="shared" si="12"/>
        <v>13</v>
      </c>
    </row>
    <row r="96" spans="2:21">
      <c r="B96" s="65">
        <v>105</v>
      </c>
      <c r="G96" s="65">
        <v>1.91</v>
      </c>
      <c r="H96" s="65">
        <v>1.4999999999999999E-2</v>
      </c>
      <c r="I96" s="65">
        <v>0.17299999999999999</v>
      </c>
      <c r="J96" s="65">
        <v>1E-3</v>
      </c>
      <c r="K96" s="65">
        <v>1202</v>
      </c>
      <c r="L96" s="65">
        <v>4</v>
      </c>
      <c r="M96" s="65">
        <v>1027</v>
      </c>
      <c r="N96" s="65">
        <v>8</v>
      </c>
      <c r="O96" s="65">
        <v>1084</v>
      </c>
      <c r="P96" s="65">
        <v>15</v>
      </c>
      <c r="Q96" s="31">
        <f t="shared" si="8"/>
        <v>9.8169717138103181</v>
      </c>
      <c r="R96" s="31">
        <f t="shared" si="9"/>
        <v>2.5669987279830928</v>
      </c>
      <c r="S96" s="92">
        <f t="shared" si="10"/>
        <v>9.8169717138103181</v>
      </c>
      <c r="T96" s="32">
        <f t="shared" si="11"/>
        <v>1202</v>
      </c>
      <c r="U96" s="32">
        <f t="shared" si="12"/>
        <v>4</v>
      </c>
    </row>
    <row r="97" spans="2:21">
      <c r="B97" s="65">
        <v>20</v>
      </c>
      <c r="G97" s="65">
        <v>1.788</v>
      </c>
      <c r="H97" s="65">
        <v>5.7000000000000002E-2</v>
      </c>
      <c r="I97" s="65">
        <v>0.161</v>
      </c>
      <c r="J97" s="65">
        <v>2E-3</v>
      </c>
      <c r="K97" s="65">
        <v>1208</v>
      </c>
      <c r="L97" s="65">
        <v>28</v>
      </c>
      <c r="M97" s="65">
        <v>964</v>
      </c>
      <c r="N97" s="65">
        <v>15</v>
      </c>
      <c r="O97" s="65">
        <v>1041</v>
      </c>
      <c r="P97" s="65">
        <v>57</v>
      </c>
      <c r="Q97" s="31">
        <f t="shared" si="8"/>
        <v>13.824503311258274</v>
      </c>
      <c r="R97" s="31">
        <f t="shared" si="9"/>
        <v>10.247816578537185</v>
      </c>
      <c r="S97" s="92">
        <f t="shared" si="10"/>
        <v>13.824503311258274</v>
      </c>
      <c r="T97" s="32">
        <f t="shared" si="11"/>
        <v>1208</v>
      </c>
      <c r="U97" s="32">
        <f t="shared" si="12"/>
        <v>28</v>
      </c>
    </row>
    <row r="98" spans="2:21">
      <c r="B98" s="65">
        <v>56</v>
      </c>
      <c r="G98" s="65">
        <v>1.821</v>
      </c>
      <c r="H98" s="65">
        <v>0.02</v>
      </c>
      <c r="I98" s="65">
        <v>0.16200000000000001</v>
      </c>
      <c r="J98" s="65">
        <v>1E-3</v>
      </c>
      <c r="K98" s="65">
        <v>1233</v>
      </c>
      <c r="L98" s="65">
        <v>10</v>
      </c>
      <c r="M98" s="65">
        <v>968</v>
      </c>
      <c r="N98" s="65">
        <v>4</v>
      </c>
      <c r="O98" s="65">
        <v>1053</v>
      </c>
      <c r="P98" s="65">
        <v>20</v>
      </c>
      <c r="Q98" s="31">
        <f t="shared" si="8"/>
        <v>14.598540145985407</v>
      </c>
      <c r="R98" s="31">
        <f t="shared" si="9"/>
        <v>3.5275016909965298</v>
      </c>
      <c r="S98" s="92" t="str">
        <f t="shared" si="10"/>
        <v>X</v>
      </c>
      <c r="T98" s="32">
        <f t="shared" si="11"/>
        <v>1233</v>
      </c>
      <c r="U98" s="32">
        <f t="shared" si="12"/>
        <v>10</v>
      </c>
    </row>
    <row r="99" spans="2:21">
      <c r="B99" s="65">
        <v>62</v>
      </c>
      <c r="G99" s="65">
        <v>2.8849999999999998</v>
      </c>
      <c r="H99" s="65">
        <v>9.7000000000000003E-2</v>
      </c>
      <c r="I99" s="65">
        <v>0.23400000000000001</v>
      </c>
      <c r="J99" s="65">
        <v>5.0000000000000001E-3</v>
      </c>
      <c r="K99" s="65">
        <v>1417</v>
      </c>
      <c r="L99" s="65">
        <v>26</v>
      </c>
      <c r="M99" s="65">
        <v>1353</v>
      </c>
      <c r="N99" s="65">
        <v>30</v>
      </c>
      <c r="O99" s="65">
        <v>1378</v>
      </c>
      <c r="P99" s="65">
        <v>94</v>
      </c>
      <c r="Q99" s="31">
        <f t="shared" si="8"/>
        <v>2.752293577981646</v>
      </c>
      <c r="R99" s="31">
        <f t="shared" si="9"/>
        <v>13.739048432548771</v>
      </c>
      <c r="S99" s="92">
        <f t="shared" si="10"/>
        <v>2.752293577981646</v>
      </c>
      <c r="T99" s="32">
        <f t="shared" si="11"/>
        <v>1417</v>
      </c>
      <c r="U99" s="32">
        <f t="shared" si="12"/>
        <v>26</v>
      </c>
    </row>
    <row r="100" spans="2:21">
      <c r="B100" s="65">
        <v>123</v>
      </c>
      <c r="G100" s="65">
        <v>2.4350000000000001</v>
      </c>
      <c r="H100" s="65">
        <v>0.03</v>
      </c>
      <c r="I100" s="65">
        <v>0.19600000000000001</v>
      </c>
      <c r="J100" s="65">
        <v>2E-3</v>
      </c>
      <c r="K100" s="65">
        <v>1433</v>
      </c>
      <c r="L100" s="65">
        <v>5</v>
      </c>
      <c r="M100" s="65">
        <v>1151</v>
      </c>
      <c r="N100" s="65">
        <v>14</v>
      </c>
      <c r="O100" s="65">
        <v>1253</v>
      </c>
      <c r="P100" s="65">
        <v>30</v>
      </c>
      <c r="Q100" s="31">
        <f t="shared" si="8"/>
        <v>12.561060711793438</v>
      </c>
      <c r="R100" s="31">
        <f t="shared" si="9"/>
        <v>4.2312479644846075</v>
      </c>
      <c r="S100" s="92">
        <f t="shared" si="10"/>
        <v>12.561060711793438</v>
      </c>
      <c r="T100" s="32">
        <f t="shared" si="11"/>
        <v>1433</v>
      </c>
      <c r="U100" s="32">
        <f t="shared" si="12"/>
        <v>5</v>
      </c>
    </row>
    <row r="101" spans="2:21">
      <c r="B101" s="65">
        <v>17</v>
      </c>
      <c r="G101" s="65">
        <v>2.7530000000000001</v>
      </c>
      <c r="H101" s="65">
        <v>6.0999999999999999E-2</v>
      </c>
      <c r="I101" s="65">
        <v>0.217</v>
      </c>
      <c r="J101" s="65">
        <v>4.0000000000000001E-3</v>
      </c>
      <c r="K101" s="65">
        <v>1467</v>
      </c>
      <c r="L101" s="65">
        <v>14</v>
      </c>
      <c r="M101" s="65">
        <v>1266</v>
      </c>
      <c r="N101" s="65">
        <v>23</v>
      </c>
      <c r="O101" s="65">
        <v>1343</v>
      </c>
      <c r="P101" s="65">
        <v>60</v>
      </c>
      <c r="Q101" s="31">
        <f t="shared" si="8"/>
        <v>8.4526244035446503</v>
      </c>
      <c r="R101" s="31">
        <f t="shared" si="9"/>
        <v>8.3645010193976468</v>
      </c>
      <c r="S101" s="92">
        <f t="shared" si="10"/>
        <v>8.4526244035446503</v>
      </c>
      <c r="T101" s="32">
        <f t="shared" si="11"/>
        <v>1467</v>
      </c>
      <c r="U101" s="32">
        <f t="shared" si="12"/>
        <v>14</v>
      </c>
    </row>
    <row r="102" spans="2:21">
      <c r="B102" s="65">
        <v>33</v>
      </c>
      <c r="G102" s="65">
        <v>2.9790000000000001</v>
      </c>
      <c r="H102" s="65">
        <v>0.06</v>
      </c>
      <c r="I102" s="65">
        <v>0.217</v>
      </c>
      <c r="J102" s="65">
        <v>3.0000000000000001E-3</v>
      </c>
      <c r="K102" s="65">
        <v>1613</v>
      </c>
      <c r="L102" s="65">
        <v>13</v>
      </c>
      <c r="M102" s="65">
        <v>1268</v>
      </c>
      <c r="N102" s="65">
        <v>21</v>
      </c>
      <c r="O102" s="65">
        <v>1402</v>
      </c>
      <c r="P102" s="65">
        <v>60</v>
      </c>
      <c r="Q102" s="31">
        <f t="shared" si="8"/>
        <v>13.081215127092371</v>
      </c>
      <c r="R102" s="31">
        <f t="shared" si="9"/>
        <v>7.5703295938568562</v>
      </c>
      <c r="S102" s="92">
        <f t="shared" si="10"/>
        <v>13.081215127092371</v>
      </c>
      <c r="T102" s="32">
        <f t="shared" si="11"/>
        <v>1613</v>
      </c>
      <c r="U102" s="32">
        <f t="shared" si="12"/>
        <v>13</v>
      </c>
    </row>
    <row r="103" spans="2:21">
      <c r="B103" s="65">
        <v>99</v>
      </c>
      <c r="G103" s="65">
        <v>3.7530000000000001</v>
      </c>
      <c r="H103" s="65">
        <v>7.6999999999999999E-2</v>
      </c>
      <c r="I103" s="65">
        <v>0.26300000000000001</v>
      </c>
      <c r="J103" s="65">
        <v>4.0000000000000001E-3</v>
      </c>
      <c r="K103" s="65">
        <v>1691</v>
      </c>
      <c r="L103" s="65">
        <v>12</v>
      </c>
      <c r="M103" s="65">
        <v>1503</v>
      </c>
      <c r="N103" s="65">
        <v>26</v>
      </c>
      <c r="O103" s="65">
        <v>1583</v>
      </c>
      <c r="P103" s="65">
        <v>75</v>
      </c>
      <c r="Q103" s="31">
        <f t="shared" si="8"/>
        <v>6.3867534003548165</v>
      </c>
      <c r="R103" s="31">
        <f t="shared" si="9"/>
        <v>8.9694410372196902</v>
      </c>
      <c r="S103" s="92">
        <f t="shared" si="10"/>
        <v>6.3867534003548165</v>
      </c>
      <c r="T103" s="32">
        <f t="shared" si="11"/>
        <v>1691</v>
      </c>
      <c r="U103" s="32">
        <f t="shared" si="12"/>
        <v>12</v>
      </c>
    </row>
    <row r="104" spans="2:21">
      <c r="B104" s="65">
        <v>104</v>
      </c>
      <c r="G104" s="65">
        <v>4.2329999999999997</v>
      </c>
      <c r="H104" s="65">
        <v>0.10299999999999999</v>
      </c>
      <c r="I104" s="65">
        <v>0.28699999999999998</v>
      </c>
      <c r="J104" s="65">
        <v>3.0000000000000001E-3</v>
      </c>
      <c r="K104" s="65">
        <v>1751</v>
      </c>
      <c r="L104" s="65">
        <v>20</v>
      </c>
      <c r="M104" s="65">
        <v>1625</v>
      </c>
      <c r="N104" s="65">
        <v>21</v>
      </c>
      <c r="O104" s="65">
        <v>1680</v>
      </c>
      <c r="P104" s="65">
        <v>100</v>
      </c>
      <c r="Q104" s="31">
        <f t="shared" si="8"/>
        <v>4.0548258138206723</v>
      </c>
      <c r="R104" s="31">
        <f t="shared" si="9"/>
        <v>11.630434284577463</v>
      </c>
      <c r="S104" s="92">
        <f t="shared" si="10"/>
        <v>4.0548258138206723</v>
      </c>
      <c r="T104" s="32">
        <f t="shared" si="11"/>
        <v>1751</v>
      </c>
      <c r="U104" s="32">
        <f t="shared" si="12"/>
        <v>20</v>
      </c>
    </row>
    <row r="105" spans="2:21">
      <c r="B105" s="65">
        <v>140</v>
      </c>
      <c r="G105" s="65">
        <v>4.298</v>
      </c>
      <c r="H105" s="65">
        <v>0.115</v>
      </c>
      <c r="I105" s="65">
        <v>0.28199999999999997</v>
      </c>
      <c r="J105" s="65">
        <v>7.0000000000000001E-3</v>
      </c>
      <c r="K105" s="65">
        <v>1807</v>
      </c>
      <c r="L105" s="65">
        <v>11</v>
      </c>
      <c r="M105" s="65">
        <v>1603</v>
      </c>
      <c r="N105" s="65">
        <v>44</v>
      </c>
      <c r="O105" s="65">
        <v>1693</v>
      </c>
      <c r="P105" s="65">
        <v>111</v>
      </c>
      <c r="Q105" s="31">
        <f t="shared" si="8"/>
        <v>6.3087991145545086</v>
      </c>
      <c r="R105" s="31">
        <f t="shared" si="9"/>
        <v>12.338396910648685</v>
      </c>
      <c r="S105" s="92">
        <f t="shared" si="10"/>
        <v>6.3087991145545086</v>
      </c>
      <c r="T105" s="32">
        <f t="shared" si="11"/>
        <v>1807</v>
      </c>
      <c r="U105" s="32">
        <f t="shared" si="12"/>
        <v>11</v>
      </c>
    </row>
    <row r="106" spans="2:21">
      <c r="B106" s="65">
        <v>745</v>
      </c>
      <c r="G106" s="65">
        <v>4.9539999999999997</v>
      </c>
      <c r="H106" s="65">
        <v>0.21299999999999999</v>
      </c>
      <c r="I106" s="65">
        <v>0.317</v>
      </c>
      <c r="J106" s="65">
        <v>6.0000000000000001E-3</v>
      </c>
      <c r="K106" s="65">
        <v>1851</v>
      </c>
      <c r="L106" s="65">
        <v>35</v>
      </c>
      <c r="M106" s="65">
        <v>1777</v>
      </c>
      <c r="N106" s="65">
        <v>38</v>
      </c>
      <c r="O106" s="65">
        <v>1812</v>
      </c>
      <c r="P106" s="65">
        <v>196</v>
      </c>
      <c r="Q106" s="31">
        <f t="shared" si="8"/>
        <v>2.1069692058346856</v>
      </c>
      <c r="R106" s="31">
        <f t="shared" si="9"/>
        <v>21.498883476367155</v>
      </c>
      <c r="S106" s="92">
        <f t="shared" si="10"/>
        <v>2.1069692058346856</v>
      </c>
      <c r="T106" s="32">
        <f t="shared" si="11"/>
        <v>1851</v>
      </c>
      <c r="U106" s="32">
        <f t="shared" si="12"/>
        <v>35</v>
      </c>
    </row>
    <row r="107" spans="2:21">
      <c r="B107" s="65">
        <v>17</v>
      </c>
      <c r="G107" s="65">
        <v>4.2510000000000003</v>
      </c>
      <c r="H107" s="65">
        <v>0.111</v>
      </c>
      <c r="I107" s="65">
        <v>0.27200000000000002</v>
      </c>
      <c r="J107" s="65">
        <v>4.0000000000000001E-3</v>
      </c>
      <c r="K107" s="65">
        <v>1855</v>
      </c>
      <c r="L107" s="65">
        <v>20</v>
      </c>
      <c r="M107" s="65">
        <v>1550</v>
      </c>
      <c r="N107" s="65">
        <v>24</v>
      </c>
      <c r="O107" s="65">
        <v>1684</v>
      </c>
      <c r="P107" s="65">
        <v>107</v>
      </c>
      <c r="Q107" s="31">
        <f t="shared" si="8"/>
        <v>9.2183288409703472</v>
      </c>
      <c r="R107" s="31">
        <f t="shared" si="9"/>
        <v>11.701293851446056</v>
      </c>
      <c r="S107" s="92">
        <f t="shared" si="10"/>
        <v>9.2183288409703472</v>
      </c>
      <c r="T107" s="32">
        <f t="shared" si="11"/>
        <v>1855</v>
      </c>
      <c r="U107" s="32">
        <f t="shared" si="12"/>
        <v>20</v>
      </c>
    </row>
    <row r="108" spans="2:21">
      <c r="B108" s="65">
        <v>47</v>
      </c>
      <c r="G108" s="65">
        <v>4.8029999999999999</v>
      </c>
      <c r="H108" s="65">
        <v>0.109</v>
      </c>
      <c r="I108" s="65">
        <v>0.30499999999999999</v>
      </c>
      <c r="J108" s="65">
        <v>6.0000000000000001E-3</v>
      </c>
      <c r="K108" s="65">
        <v>1870</v>
      </c>
      <c r="L108" s="65">
        <v>11</v>
      </c>
      <c r="M108" s="65">
        <v>1714</v>
      </c>
      <c r="N108" s="65">
        <v>37</v>
      </c>
      <c r="O108" s="65">
        <v>1785</v>
      </c>
      <c r="P108" s="65">
        <v>105</v>
      </c>
      <c r="Q108" s="31">
        <f t="shared" si="8"/>
        <v>4.5454545454545414</v>
      </c>
      <c r="R108" s="31">
        <f t="shared" si="9"/>
        <v>11.28595657986838</v>
      </c>
      <c r="S108" s="92">
        <f t="shared" si="10"/>
        <v>4.5454545454545414</v>
      </c>
      <c r="T108" s="32">
        <f t="shared" si="11"/>
        <v>1870</v>
      </c>
      <c r="U108" s="32">
        <f t="shared" si="12"/>
        <v>11</v>
      </c>
    </row>
    <row r="109" spans="2:21">
      <c r="B109" s="65">
        <v>54</v>
      </c>
      <c r="G109" s="65">
        <v>4.5679999999999996</v>
      </c>
      <c r="H109" s="65">
        <v>5.2999999999999999E-2</v>
      </c>
      <c r="I109" s="65">
        <v>0.28399999999999997</v>
      </c>
      <c r="J109" s="65">
        <v>2E-3</v>
      </c>
      <c r="K109" s="65">
        <v>1905</v>
      </c>
      <c r="L109" s="65">
        <v>7</v>
      </c>
      <c r="M109" s="65">
        <v>1612</v>
      </c>
      <c r="N109" s="65">
        <v>16</v>
      </c>
      <c r="O109" s="65">
        <v>1743</v>
      </c>
      <c r="P109" s="65">
        <v>52</v>
      </c>
      <c r="Q109" s="31">
        <f t="shared" si="8"/>
        <v>8.5039370078740184</v>
      </c>
      <c r="R109" s="31">
        <f t="shared" si="9"/>
        <v>5.5005714621648938</v>
      </c>
      <c r="S109" s="92">
        <f t="shared" si="10"/>
        <v>8.5039370078740184</v>
      </c>
      <c r="T109" s="32">
        <f t="shared" si="11"/>
        <v>1905</v>
      </c>
      <c r="U109" s="32">
        <f t="shared" si="12"/>
        <v>7</v>
      </c>
    </row>
    <row r="110" spans="2:21">
      <c r="B110" s="65">
        <v>103</v>
      </c>
      <c r="G110" s="65">
        <v>5.4320000000000004</v>
      </c>
      <c r="H110" s="65">
        <v>4.2000000000000003E-2</v>
      </c>
      <c r="I110" s="65">
        <v>0.318</v>
      </c>
      <c r="J110" s="65">
        <v>2E-3</v>
      </c>
      <c r="K110" s="65">
        <v>2014</v>
      </c>
      <c r="L110" s="65">
        <v>1</v>
      </c>
      <c r="M110" s="65">
        <v>1779</v>
      </c>
      <c r="N110" s="65">
        <v>15</v>
      </c>
      <c r="O110" s="65">
        <v>1890</v>
      </c>
      <c r="P110" s="65">
        <v>42</v>
      </c>
      <c r="Q110" s="31">
        <f t="shared" si="8"/>
        <v>6.1569016881827254</v>
      </c>
      <c r="R110" s="31">
        <f t="shared" si="9"/>
        <v>4.1718453478319253</v>
      </c>
      <c r="S110" s="92">
        <f t="shared" si="10"/>
        <v>6.1569016881827254</v>
      </c>
      <c r="T110" s="32">
        <f t="shared" si="11"/>
        <v>2014</v>
      </c>
      <c r="U110" s="32">
        <f t="shared" si="12"/>
        <v>1</v>
      </c>
    </row>
    <row r="111" spans="2:21">
      <c r="B111" s="65">
        <v>47</v>
      </c>
      <c r="G111" s="65">
        <v>6.1929999999999996</v>
      </c>
      <c r="H111" s="65">
        <v>0.27200000000000002</v>
      </c>
      <c r="I111" s="65">
        <v>0.35899999999999999</v>
      </c>
      <c r="J111" s="65">
        <v>1.4E-2</v>
      </c>
      <c r="K111" s="65">
        <v>2028</v>
      </c>
      <c r="L111" s="65">
        <v>18</v>
      </c>
      <c r="M111" s="65">
        <v>1980</v>
      </c>
      <c r="N111" s="65">
        <v>90</v>
      </c>
      <c r="O111" s="65">
        <v>2003</v>
      </c>
      <c r="P111" s="65">
        <v>245</v>
      </c>
      <c r="Q111" s="31">
        <f t="shared" si="8"/>
        <v>1.2327416173570027</v>
      </c>
      <c r="R111" s="31">
        <f t="shared" si="9"/>
        <v>24.225263878892903</v>
      </c>
      <c r="S111" s="92">
        <f t="shared" si="10"/>
        <v>1.2327416173570027</v>
      </c>
      <c r="T111" s="32">
        <f t="shared" si="11"/>
        <v>2028</v>
      </c>
      <c r="U111" s="32">
        <f t="shared" si="12"/>
        <v>18</v>
      </c>
    </row>
    <row r="112" spans="2:21">
      <c r="B112" s="65">
        <v>12</v>
      </c>
      <c r="G112" s="65">
        <v>7.7590000000000003</v>
      </c>
      <c r="H112" s="65">
        <v>0.13200000000000001</v>
      </c>
      <c r="I112" s="65">
        <v>0.376</v>
      </c>
      <c r="J112" s="65">
        <v>2E-3</v>
      </c>
      <c r="K112" s="65">
        <v>2341</v>
      </c>
      <c r="L112" s="65">
        <v>14</v>
      </c>
      <c r="M112" s="65">
        <v>2059</v>
      </c>
      <c r="N112" s="65">
        <v>15</v>
      </c>
      <c r="O112" s="65">
        <v>2203</v>
      </c>
      <c r="P112" s="65">
        <v>126</v>
      </c>
      <c r="Q112" s="31">
        <f t="shared" si="8"/>
        <v>5.8949167022639859</v>
      </c>
      <c r="R112" s="31">
        <f t="shared" si="9"/>
        <v>10.823315630536579</v>
      </c>
      <c r="S112" s="92">
        <f t="shared" si="10"/>
        <v>5.8949167022639859</v>
      </c>
      <c r="T112" s="32">
        <f t="shared" si="11"/>
        <v>2341</v>
      </c>
      <c r="U112" s="32">
        <f t="shared" si="12"/>
        <v>14</v>
      </c>
    </row>
    <row r="113" spans="1:21">
      <c r="B113" s="65">
        <v>18</v>
      </c>
      <c r="G113" s="65">
        <v>9.2919999999999998</v>
      </c>
      <c r="H113" s="65">
        <v>0.41299999999999998</v>
      </c>
      <c r="I113" s="65">
        <v>0.439</v>
      </c>
      <c r="J113" s="65">
        <v>1.7999999999999999E-2</v>
      </c>
      <c r="K113" s="65">
        <v>2384</v>
      </c>
      <c r="L113" s="65">
        <v>17</v>
      </c>
      <c r="M113" s="65">
        <v>2347</v>
      </c>
      <c r="N113" s="65">
        <v>112</v>
      </c>
      <c r="O113" s="65">
        <v>2367</v>
      </c>
      <c r="P113" s="65">
        <v>351</v>
      </c>
      <c r="Q113" s="31">
        <f t="shared" si="8"/>
        <v>0.71308724832215287</v>
      </c>
      <c r="R113" s="31">
        <f t="shared" si="9"/>
        <v>29.480335252929677</v>
      </c>
      <c r="S113" s="92">
        <f t="shared" si="10"/>
        <v>0.71308724832215287</v>
      </c>
      <c r="T113" s="32">
        <f t="shared" si="11"/>
        <v>2384</v>
      </c>
      <c r="U113" s="32">
        <f t="shared" si="12"/>
        <v>17</v>
      </c>
    </row>
    <row r="114" spans="1:21">
      <c r="B114" s="65">
        <v>36</v>
      </c>
      <c r="G114" s="65">
        <v>10.31</v>
      </c>
      <c r="H114" s="65">
        <v>0.30499999999999999</v>
      </c>
      <c r="I114" s="65">
        <v>0.45800000000000002</v>
      </c>
      <c r="J114" s="65">
        <v>0.01</v>
      </c>
      <c r="K114" s="65">
        <v>2489</v>
      </c>
      <c r="L114" s="65">
        <v>17</v>
      </c>
      <c r="M114" s="65">
        <v>2431</v>
      </c>
      <c r="N114" s="65">
        <v>62</v>
      </c>
      <c r="O114" s="65">
        <v>2463</v>
      </c>
      <c r="P114" s="65">
        <v>270</v>
      </c>
      <c r="Q114" s="31">
        <f t="shared" si="8"/>
        <v>1.0445962233828876</v>
      </c>
      <c r="R114" s="31">
        <f t="shared" si="9"/>
        <v>21.737529523861827</v>
      </c>
      <c r="S114" s="92">
        <f t="shared" si="10"/>
        <v>1.0445962233828876</v>
      </c>
      <c r="T114" s="32">
        <f t="shared" si="11"/>
        <v>2489</v>
      </c>
      <c r="U114" s="32">
        <f t="shared" si="12"/>
        <v>17</v>
      </c>
    </row>
    <row r="115" spans="1:21">
      <c r="B115" s="65">
        <v>42</v>
      </c>
      <c r="G115" s="65">
        <v>9.8689999999999998</v>
      </c>
      <c r="H115" s="65">
        <v>1.121</v>
      </c>
      <c r="I115" s="65">
        <v>0.437</v>
      </c>
      <c r="J115" s="65">
        <v>7.0000000000000001E-3</v>
      </c>
      <c r="K115" s="65">
        <v>2497</v>
      </c>
      <c r="L115" s="65">
        <v>95</v>
      </c>
      <c r="M115" s="65">
        <v>2335</v>
      </c>
      <c r="N115" s="65">
        <v>44</v>
      </c>
      <c r="O115" s="65">
        <v>2423</v>
      </c>
      <c r="P115" s="65">
        <v>763</v>
      </c>
      <c r="Q115" s="31">
        <f t="shared" si="8"/>
        <v>2.9635562675210281</v>
      </c>
      <c r="R115" s="31">
        <f t="shared" si="9"/>
        <v>61.557760116782099</v>
      </c>
      <c r="S115" s="92">
        <f t="shared" si="10"/>
        <v>2.9635562675210281</v>
      </c>
      <c r="T115" s="32">
        <f t="shared" si="11"/>
        <v>2497</v>
      </c>
      <c r="U115" s="32">
        <f t="shared" si="12"/>
        <v>95</v>
      </c>
    </row>
    <row r="116" spans="1:21">
      <c r="B116" s="65">
        <v>132</v>
      </c>
      <c r="G116" s="65">
        <v>10.15</v>
      </c>
      <c r="H116" s="65">
        <v>0.14899999999999999</v>
      </c>
      <c r="I116" s="65">
        <v>0.44800000000000001</v>
      </c>
      <c r="J116" s="65">
        <v>5.0000000000000001E-3</v>
      </c>
      <c r="K116" s="65">
        <v>2501</v>
      </c>
      <c r="L116" s="65">
        <v>9</v>
      </c>
      <c r="M116" s="65">
        <v>2386</v>
      </c>
      <c r="N116" s="65">
        <v>31</v>
      </c>
      <c r="O116" s="65">
        <v>2449</v>
      </c>
      <c r="P116" s="65">
        <v>142</v>
      </c>
      <c r="Q116" s="31">
        <f t="shared" si="8"/>
        <v>2.0791683326669363</v>
      </c>
      <c r="R116" s="31">
        <f t="shared" si="9"/>
        <v>11.377306012383238</v>
      </c>
      <c r="S116" s="92">
        <f t="shared" si="10"/>
        <v>2.0791683326669363</v>
      </c>
      <c r="T116" s="32">
        <f t="shared" si="11"/>
        <v>2501</v>
      </c>
      <c r="U116" s="32">
        <f t="shared" si="12"/>
        <v>9</v>
      </c>
    </row>
    <row r="117" spans="1:21">
      <c r="B117" s="65">
        <v>87</v>
      </c>
      <c r="G117" s="65">
        <v>10.36</v>
      </c>
      <c r="H117" s="65">
        <v>0.192</v>
      </c>
      <c r="I117" s="65">
        <v>0.45500000000000002</v>
      </c>
      <c r="J117" s="65">
        <v>6.0000000000000001E-3</v>
      </c>
      <c r="K117" s="65">
        <v>2511</v>
      </c>
      <c r="L117" s="65">
        <v>11</v>
      </c>
      <c r="M117" s="65">
        <v>2416</v>
      </c>
      <c r="N117" s="65">
        <v>37</v>
      </c>
      <c r="O117" s="65">
        <v>2468</v>
      </c>
      <c r="P117" s="65">
        <v>178</v>
      </c>
      <c r="Q117" s="31">
        <f t="shared" si="8"/>
        <v>1.712465153325371</v>
      </c>
      <c r="R117" s="31">
        <f t="shared" si="9"/>
        <v>14.203747042246432</v>
      </c>
      <c r="S117" s="92">
        <f t="shared" si="10"/>
        <v>1.712465153325371</v>
      </c>
      <c r="T117" s="32">
        <f t="shared" si="11"/>
        <v>2511</v>
      </c>
      <c r="U117" s="32">
        <f t="shared" si="12"/>
        <v>11</v>
      </c>
    </row>
    <row r="118" spans="1:21">
      <c r="B118" s="65">
        <v>73</v>
      </c>
      <c r="G118" s="65">
        <v>11.24</v>
      </c>
      <c r="H118" s="65">
        <v>0.41499999999999998</v>
      </c>
      <c r="I118" s="65">
        <v>0.46100000000000002</v>
      </c>
      <c r="J118" s="65">
        <v>1.2999999999999999E-2</v>
      </c>
      <c r="K118" s="65">
        <v>2625</v>
      </c>
      <c r="L118" s="65">
        <v>20</v>
      </c>
      <c r="M118" s="65">
        <v>2443</v>
      </c>
      <c r="N118" s="65">
        <v>83</v>
      </c>
      <c r="O118" s="65">
        <v>2543</v>
      </c>
      <c r="P118" s="65">
        <v>352</v>
      </c>
      <c r="Q118" s="31">
        <f t="shared" si="8"/>
        <v>3.1238095238095287</v>
      </c>
      <c r="R118" s="31">
        <f t="shared" si="9"/>
        <v>26.859644582030484</v>
      </c>
      <c r="S118" s="92">
        <f t="shared" si="10"/>
        <v>3.1238095238095287</v>
      </c>
      <c r="T118" s="32">
        <f t="shared" si="11"/>
        <v>2625</v>
      </c>
      <c r="U118" s="32">
        <f t="shared" si="12"/>
        <v>20</v>
      </c>
    </row>
    <row r="119" spans="1:21">
      <c r="B119" s="65">
        <v>166</v>
      </c>
      <c r="G119" s="65">
        <v>12.54</v>
      </c>
      <c r="H119" s="65">
        <v>0.37</v>
      </c>
      <c r="I119" s="65">
        <v>0.51200000000000001</v>
      </c>
      <c r="J119" s="65">
        <v>1.2E-2</v>
      </c>
      <c r="K119" s="65">
        <v>2632</v>
      </c>
      <c r="L119" s="65">
        <v>15</v>
      </c>
      <c r="M119" s="65">
        <v>2664</v>
      </c>
      <c r="N119" s="65">
        <v>77</v>
      </c>
      <c r="O119" s="65">
        <v>2646</v>
      </c>
      <c r="P119" s="65">
        <v>320</v>
      </c>
      <c r="Q119" s="31">
        <f t="shared" si="8"/>
        <v>-0.53191489361701372</v>
      </c>
      <c r="R119" s="31">
        <f t="shared" si="9"/>
        <v>24.343093877761021</v>
      </c>
      <c r="S119" s="92">
        <f t="shared" si="10"/>
        <v>-0.53191489361701372</v>
      </c>
      <c r="T119" s="32">
        <f t="shared" si="11"/>
        <v>2632</v>
      </c>
      <c r="U119" s="32">
        <f t="shared" si="12"/>
        <v>15</v>
      </c>
    </row>
    <row r="120" spans="1:21">
      <c r="B120" s="65">
        <v>14</v>
      </c>
      <c r="G120" s="65">
        <v>11.9</v>
      </c>
      <c r="H120" s="65">
        <v>0.13700000000000001</v>
      </c>
      <c r="I120" s="65">
        <v>0.48199999999999998</v>
      </c>
      <c r="J120" s="65">
        <v>5.0000000000000001E-3</v>
      </c>
      <c r="K120" s="65">
        <v>2643</v>
      </c>
      <c r="L120" s="65">
        <v>5</v>
      </c>
      <c r="M120" s="65">
        <v>2536</v>
      </c>
      <c r="N120" s="65">
        <v>31</v>
      </c>
      <c r="O120" s="65">
        <v>2596</v>
      </c>
      <c r="P120" s="65">
        <v>130</v>
      </c>
      <c r="Q120" s="31">
        <f t="shared" si="8"/>
        <v>1.7782822550132416</v>
      </c>
      <c r="R120" s="31">
        <f t="shared" si="9"/>
        <v>9.8443232240397975</v>
      </c>
      <c r="S120" s="92">
        <f t="shared" si="10"/>
        <v>1.7782822550132416</v>
      </c>
      <c r="T120" s="32">
        <f t="shared" si="11"/>
        <v>2643</v>
      </c>
      <c r="U120" s="32">
        <f t="shared" si="12"/>
        <v>5</v>
      </c>
    </row>
    <row r="121" spans="1:21">
      <c r="B121" s="65">
        <v>246</v>
      </c>
      <c r="G121" s="65">
        <v>11.32</v>
      </c>
      <c r="H121" s="65">
        <v>0.24099999999999999</v>
      </c>
      <c r="I121" s="65">
        <v>0.45300000000000001</v>
      </c>
      <c r="J121" s="65">
        <v>8.9999999999999993E-3</v>
      </c>
      <c r="K121" s="65">
        <v>2662</v>
      </c>
      <c r="L121" s="65">
        <v>7</v>
      </c>
      <c r="M121" s="65">
        <v>2410</v>
      </c>
      <c r="N121" s="65">
        <v>56</v>
      </c>
      <c r="O121" s="65">
        <v>2550</v>
      </c>
      <c r="P121" s="65">
        <v>219</v>
      </c>
      <c r="Q121" s="31">
        <f t="shared" si="8"/>
        <v>4.2073628850488376</v>
      </c>
      <c r="R121" s="31">
        <f t="shared" si="9"/>
        <v>16.461505063704898</v>
      </c>
      <c r="S121" s="92">
        <f t="shared" si="10"/>
        <v>4.2073628850488376</v>
      </c>
      <c r="T121" s="32">
        <f t="shared" si="11"/>
        <v>2662</v>
      </c>
      <c r="U121" s="32">
        <f t="shared" si="12"/>
        <v>7</v>
      </c>
    </row>
    <row r="122" spans="1:21">
      <c r="B122" s="65">
        <v>279</v>
      </c>
      <c r="G122" s="65">
        <v>11.02</v>
      </c>
      <c r="H122" s="65">
        <v>0.28299999999999997</v>
      </c>
      <c r="I122" s="65">
        <v>0.42199999999999999</v>
      </c>
      <c r="J122" s="65">
        <v>0.01</v>
      </c>
      <c r="K122" s="65">
        <v>2735</v>
      </c>
      <c r="L122" s="65">
        <v>10</v>
      </c>
      <c r="M122" s="65">
        <v>2272</v>
      </c>
      <c r="N122" s="65">
        <v>62</v>
      </c>
      <c r="O122" s="65">
        <v>2525</v>
      </c>
      <c r="P122" s="65">
        <v>253</v>
      </c>
      <c r="Q122" s="31">
        <f t="shared" si="8"/>
        <v>7.6782449725776969</v>
      </c>
      <c r="R122" s="31">
        <f t="shared" si="9"/>
        <v>18.513227696850347</v>
      </c>
      <c r="S122" s="92">
        <f t="shared" si="10"/>
        <v>7.6782449725776969</v>
      </c>
      <c r="T122" s="32">
        <f t="shared" si="11"/>
        <v>2735</v>
      </c>
      <c r="U122" s="32">
        <f t="shared" si="12"/>
        <v>10</v>
      </c>
    </row>
    <row r="123" spans="1:21">
      <c r="B123" s="65">
        <v>81</v>
      </c>
      <c r="G123" s="65">
        <v>20.07</v>
      </c>
      <c r="H123" s="65">
        <v>0.379</v>
      </c>
      <c r="I123" s="65">
        <v>0.54900000000000004</v>
      </c>
      <c r="J123" s="65">
        <v>8.9999999999999993E-3</v>
      </c>
      <c r="K123" s="65">
        <v>3277</v>
      </c>
      <c r="L123" s="65">
        <v>7</v>
      </c>
      <c r="M123" s="65">
        <v>2822</v>
      </c>
      <c r="N123" s="65">
        <v>59</v>
      </c>
      <c r="O123" s="65">
        <v>3095</v>
      </c>
      <c r="P123" s="65">
        <v>327</v>
      </c>
      <c r="Q123" s="31">
        <f t="shared" si="8"/>
        <v>5.5538602380225788</v>
      </c>
      <c r="R123" s="31">
        <f t="shared" si="9"/>
        <v>19.96135645562271</v>
      </c>
      <c r="S123" s="92">
        <f t="shared" si="10"/>
        <v>5.5538602380225788</v>
      </c>
      <c r="T123" s="32">
        <f t="shared" si="11"/>
        <v>3277</v>
      </c>
      <c r="U123" s="32">
        <f t="shared" si="12"/>
        <v>7</v>
      </c>
    </row>
    <row r="124" spans="1:21" s="47" customFormat="1">
      <c r="A124" s="44">
        <v>502072</v>
      </c>
      <c r="Q124" s="26"/>
      <c r="R124" s="26"/>
      <c r="S124" s="92">
        <f t="shared" si="10"/>
        <v>0</v>
      </c>
      <c r="T124" s="27"/>
      <c r="U124" s="27"/>
    </row>
    <row r="125" spans="1:21">
      <c r="B125" s="65">
        <v>390</v>
      </c>
      <c r="G125" s="65">
        <v>0.82899999999999996</v>
      </c>
      <c r="H125" s="65">
        <v>1.6E-2</v>
      </c>
      <c r="I125" s="65">
        <v>9.4E-2</v>
      </c>
      <c r="J125" s="65">
        <v>1E-3</v>
      </c>
      <c r="K125" s="65">
        <v>735</v>
      </c>
      <c r="L125" s="65">
        <v>16</v>
      </c>
      <c r="M125" s="65">
        <v>581</v>
      </c>
      <c r="N125" s="65">
        <v>7</v>
      </c>
      <c r="O125" s="65">
        <v>613</v>
      </c>
      <c r="P125" s="65">
        <v>16</v>
      </c>
      <c r="Q125" s="31">
        <f t="shared" ref="Q125:Q187" si="13">(1-O125/K125)*100</f>
        <v>16.598639455782315</v>
      </c>
      <c r="R125" s="31">
        <f t="shared" ref="R125:R187" si="14">SQRT((2*P125)^2*(-1/K125)^2+(2*L125)^2*(O125/K125^2)^2)*100</f>
        <v>5.6691978613500815</v>
      </c>
      <c r="S125" s="92" t="str">
        <f t="shared" si="10"/>
        <v>X</v>
      </c>
      <c r="T125" s="32">
        <f t="shared" ref="T125:T187" si="15">IF(O125&lt;=1000,O125,K125)</f>
        <v>613</v>
      </c>
      <c r="U125" s="32">
        <f t="shared" ref="U125:U187" si="16">IF(T125&lt;=1000,P125,L125)</f>
        <v>16</v>
      </c>
    </row>
    <row r="126" spans="1:21">
      <c r="B126" s="65">
        <v>319</v>
      </c>
      <c r="G126" s="65">
        <v>0.88700000000000001</v>
      </c>
      <c r="H126" s="65">
        <v>1.9E-2</v>
      </c>
      <c r="I126" s="65">
        <v>0.105</v>
      </c>
      <c r="J126" s="65">
        <v>1E-3</v>
      </c>
      <c r="K126" s="65">
        <v>648</v>
      </c>
      <c r="L126" s="65">
        <v>23</v>
      </c>
      <c r="M126" s="65">
        <v>644</v>
      </c>
      <c r="N126" s="65">
        <v>4</v>
      </c>
      <c r="O126" s="65">
        <v>644</v>
      </c>
      <c r="P126" s="65">
        <v>19</v>
      </c>
      <c r="Q126" s="31">
        <f t="shared" si="13"/>
        <v>0.61728395061728669</v>
      </c>
      <c r="R126" s="31">
        <f t="shared" si="14"/>
        <v>9.1739345008348039</v>
      </c>
      <c r="S126" s="92">
        <f t="shared" si="10"/>
        <v>0.61728395061728669</v>
      </c>
      <c r="T126" s="32">
        <f t="shared" si="15"/>
        <v>644</v>
      </c>
      <c r="U126" s="32">
        <f t="shared" si="16"/>
        <v>19</v>
      </c>
    </row>
    <row r="127" spans="1:21">
      <c r="B127" s="65">
        <v>185</v>
      </c>
      <c r="G127" s="65">
        <v>0.93200000000000005</v>
      </c>
      <c r="H127" s="65">
        <v>3.4000000000000002E-2</v>
      </c>
      <c r="I127" s="65">
        <v>0.106</v>
      </c>
      <c r="J127" s="65">
        <v>1E-3</v>
      </c>
      <c r="K127" s="65">
        <v>735</v>
      </c>
      <c r="L127" s="65">
        <v>38</v>
      </c>
      <c r="M127" s="65">
        <v>649</v>
      </c>
      <c r="N127" s="65">
        <v>6</v>
      </c>
      <c r="O127" s="65">
        <v>669</v>
      </c>
      <c r="P127" s="65">
        <v>34</v>
      </c>
      <c r="Q127" s="31">
        <f t="shared" si="13"/>
        <v>8.9795918367346914</v>
      </c>
      <c r="R127" s="31">
        <f t="shared" si="14"/>
        <v>13.197455088237772</v>
      </c>
      <c r="S127" s="92">
        <f t="shared" si="10"/>
        <v>8.9795918367346914</v>
      </c>
      <c r="T127" s="32">
        <f t="shared" si="15"/>
        <v>669</v>
      </c>
      <c r="U127" s="32">
        <f t="shared" si="16"/>
        <v>34</v>
      </c>
    </row>
    <row r="128" spans="1:21">
      <c r="B128" s="65">
        <v>1177</v>
      </c>
      <c r="G128" s="65">
        <v>1.0740000000000001</v>
      </c>
      <c r="H128" s="65">
        <v>1.2999999999999999E-2</v>
      </c>
      <c r="I128" s="65">
        <v>0.11700000000000001</v>
      </c>
      <c r="J128" s="65">
        <v>1E-3</v>
      </c>
      <c r="K128" s="65">
        <v>828</v>
      </c>
      <c r="L128" s="65">
        <v>8</v>
      </c>
      <c r="M128" s="65">
        <v>712</v>
      </c>
      <c r="N128" s="65">
        <v>7</v>
      </c>
      <c r="O128" s="65">
        <v>741</v>
      </c>
      <c r="P128" s="65">
        <v>13</v>
      </c>
      <c r="Q128" s="31">
        <f t="shared" si="13"/>
        <v>10.507246376811597</v>
      </c>
      <c r="R128" s="31">
        <f t="shared" si="14"/>
        <v>3.584799029797713</v>
      </c>
      <c r="S128" s="92">
        <f t="shared" si="10"/>
        <v>10.507246376811597</v>
      </c>
      <c r="T128" s="32">
        <f t="shared" si="15"/>
        <v>741</v>
      </c>
      <c r="U128" s="32">
        <f t="shared" si="16"/>
        <v>13</v>
      </c>
    </row>
    <row r="129" spans="2:21">
      <c r="B129" s="65">
        <v>101</v>
      </c>
      <c r="G129" s="65">
        <v>1.1259999999999999</v>
      </c>
      <c r="H129" s="65">
        <v>4.7E-2</v>
      </c>
      <c r="I129" s="65">
        <v>0.122</v>
      </c>
      <c r="J129" s="65">
        <v>2E-3</v>
      </c>
      <c r="K129" s="65">
        <v>838</v>
      </c>
      <c r="L129" s="65">
        <v>41</v>
      </c>
      <c r="M129" s="65">
        <v>742</v>
      </c>
      <c r="N129" s="65">
        <v>10</v>
      </c>
      <c r="O129" s="65">
        <v>766</v>
      </c>
      <c r="P129" s="65">
        <v>47</v>
      </c>
      <c r="Q129" s="31">
        <f t="shared" si="13"/>
        <v>8.591885441527447</v>
      </c>
      <c r="R129" s="31">
        <f t="shared" si="14"/>
        <v>14.34673291653864</v>
      </c>
      <c r="S129" s="92">
        <f t="shared" si="10"/>
        <v>8.591885441527447</v>
      </c>
      <c r="T129" s="32">
        <f t="shared" si="15"/>
        <v>766</v>
      </c>
      <c r="U129" s="32">
        <f t="shared" si="16"/>
        <v>47</v>
      </c>
    </row>
    <row r="130" spans="2:21">
      <c r="B130" s="65">
        <v>196</v>
      </c>
      <c r="G130" s="65">
        <v>1.4330000000000001</v>
      </c>
      <c r="H130" s="65">
        <v>4.9000000000000002E-2</v>
      </c>
      <c r="I130" s="65">
        <v>0.152</v>
      </c>
      <c r="J130" s="65">
        <v>2E-3</v>
      </c>
      <c r="K130" s="65">
        <v>876</v>
      </c>
      <c r="L130" s="65">
        <v>34</v>
      </c>
      <c r="M130" s="65">
        <v>914</v>
      </c>
      <c r="N130" s="65">
        <v>10</v>
      </c>
      <c r="O130" s="65">
        <v>903</v>
      </c>
      <c r="P130" s="65">
        <v>49</v>
      </c>
      <c r="Q130" s="31">
        <f t="shared" si="13"/>
        <v>-3.082191780821919</v>
      </c>
      <c r="R130" s="31">
        <f t="shared" si="14"/>
        <v>13.754373764161235</v>
      </c>
      <c r="S130" s="92">
        <f t="shared" si="10"/>
        <v>-3.082191780821919</v>
      </c>
      <c r="T130" s="32">
        <f t="shared" si="15"/>
        <v>903</v>
      </c>
      <c r="U130" s="32">
        <f t="shared" si="16"/>
        <v>49</v>
      </c>
    </row>
    <row r="131" spans="2:21">
      <c r="B131" s="65">
        <v>134</v>
      </c>
      <c r="G131" s="65">
        <v>1.4590000000000001</v>
      </c>
      <c r="H131" s="65">
        <v>4.8000000000000001E-2</v>
      </c>
      <c r="I131" s="65">
        <v>0.154</v>
      </c>
      <c r="J131" s="65">
        <v>3.0000000000000001E-3</v>
      </c>
      <c r="K131" s="65">
        <v>884</v>
      </c>
      <c r="L131" s="65">
        <v>29</v>
      </c>
      <c r="M131" s="65">
        <v>926</v>
      </c>
      <c r="N131" s="65">
        <v>18</v>
      </c>
      <c r="O131" s="65">
        <v>914</v>
      </c>
      <c r="P131" s="65">
        <v>48</v>
      </c>
      <c r="Q131" s="31">
        <f t="shared" si="13"/>
        <v>-3.3936651583710509</v>
      </c>
      <c r="R131" s="31">
        <f t="shared" si="14"/>
        <v>12.804410574069303</v>
      </c>
      <c r="S131" s="92">
        <f t="shared" si="10"/>
        <v>-3.3936651583710509</v>
      </c>
      <c r="T131" s="32">
        <f t="shared" si="15"/>
        <v>914</v>
      </c>
      <c r="U131" s="32">
        <f t="shared" si="16"/>
        <v>48</v>
      </c>
    </row>
    <row r="132" spans="2:21">
      <c r="B132" s="65">
        <v>674</v>
      </c>
      <c r="G132" s="65">
        <v>1.2250000000000001</v>
      </c>
      <c r="H132" s="65">
        <v>0.02</v>
      </c>
      <c r="I132" s="65">
        <v>0.129</v>
      </c>
      <c r="J132" s="65">
        <v>1E-3</v>
      </c>
      <c r="K132" s="65">
        <v>892</v>
      </c>
      <c r="L132" s="65">
        <v>16</v>
      </c>
      <c r="M132" s="65">
        <v>783</v>
      </c>
      <c r="N132" s="65">
        <v>6</v>
      </c>
      <c r="O132" s="65">
        <v>812</v>
      </c>
      <c r="P132" s="65">
        <v>21</v>
      </c>
      <c r="Q132" s="31">
        <f t="shared" si="13"/>
        <v>8.9686098654708566</v>
      </c>
      <c r="R132" s="31">
        <f t="shared" si="14"/>
        <v>5.7301796993508454</v>
      </c>
      <c r="S132" s="92">
        <f t="shared" ref="S132:S195" si="17">IF(OR(Q132-R132&gt;10,Q132+R132&lt;-5),"X",Q132)</f>
        <v>8.9686098654708566</v>
      </c>
      <c r="T132" s="32">
        <f t="shared" si="15"/>
        <v>812</v>
      </c>
      <c r="U132" s="32">
        <f t="shared" si="16"/>
        <v>21</v>
      </c>
    </row>
    <row r="133" spans="2:21">
      <c r="B133" s="65">
        <v>329</v>
      </c>
      <c r="G133" s="65">
        <v>1.494</v>
      </c>
      <c r="H133" s="65">
        <v>1.4E-2</v>
      </c>
      <c r="I133" s="65">
        <v>0.157</v>
      </c>
      <c r="J133" s="65">
        <v>1E-3</v>
      </c>
      <c r="K133" s="65">
        <v>899</v>
      </c>
      <c r="L133" s="65">
        <v>8</v>
      </c>
      <c r="M133" s="65">
        <v>940</v>
      </c>
      <c r="N133" s="65">
        <v>6</v>
      </c>
      <c r="O133" s="65">
        <v>928</v>
      </c>
      <c r="P133" s="65">
        <v>14</v>
      </c>
      <c r="Q133" s="31">
        <f t="shared" si="13"/>
        <v>-3.2258064516129004</v>
      </c>
      <c r="R133" s="31">
        <f t="shared" si="14"/>
        <v>3.6160391051743233</v>
      </c>
      <c r="S133" s="92">
        <f t="shared" si="17"/>
        <v>-3.2258064516129004</v>
      </c>
      <c r="T133" s="32">
        <f t="shared" si="15"/>
        <v>928</v>
      </c>
      <c r="U133" s="32">
        <f t="shared" si="16"/>
        <v>14</v>
      </c>
    </row>
    <row r="134" spans="2:21">
      <c r="B134" s="65">
        <v>776</v>
      </c>
      <c r="G134" s="65">
        <v>1.4370000000000001</v>
      </c>
      <c r="H134" s="65">
        <v>2.9000000000000001E-2</v>
      </c>
      <c r="I134" s="65">
        <v>0.15</v>
      </c>
      <c r="J134" s="65">
        <v>0</v>
      </c>
      <c r="K134" s="65">
        <v>917</v>
      </c>
      <c r="L134" s="65">
        <v>20</v>
      </c>
      <c r="M134" s="65">
        <v>899</v>
      </c>
      <c r="N134" s="65">
        <v>3</v>
      </c>
      <c r="O134" s="65">
        <v>904</v>
      </c>
      <c r="P134" s="65">
        <v>29</v>
      </c>
      <c r="Q134" s="31">
        <f t="shared" si="13"/>
        <v>1.4176663031624903</v>
      </c>
      <c r="R134" s="31">
        <f t="shared" si="14"/>
        <v>7.6483392619459645</v>
      </c>
      <c r="S134" s="92">
        <f t="shared" si="17"/>
        <v>1.4176663031624903</v>
      </c>
      <c r="T134" s="32">
        <f t="shared" si="15"/>
        <v>904</v>
      </c>
      <c r="U134" s="32">
        <f t="shared" si="16"/>
        <v>29</v>
      </c>
    </row>
    <row r="135" spans="2:21">
      <c r="B135" s="65">
        <v>111</v>
      </c>
      <c r="G135" s="65">
        <v>1.2689999999999999</v>
      </c>
      <c r="H135" s="65">
        <v>7.1999999999999995E-2</v>
      </c>
      <c r="I135" s="65">
        <v>0.13100000000000001</v>
      </c>
      <c r="J135" s="65">
        <v>0</v>
      </c>
      <c r="K135" s="65">
        <v>934</v>
      </c>
      <c r="L135" s="65">
        <v>58</v>
      </c>
      <c r="M135" s="65">
        <v>795</v>
      </c>
      <c r="N135" s="65">
        <v>3</v>
      </c>
      <c r="O135" s="65">
        <v>832</v>
      </c>
      <c r="P135" s="65">
        <v>71</v>
      </c>
      <c r="Q135" s="31">
        <f t="shared" si="13"/>
        <v>10.92077087794433</v>
      </c>
      <c r="R135" s="31">
        <f t="shared" si="14"/>
        <v>18.802723012853718</v>
      </c>
      <c r="S135" s="92">
        <f t="shared" si="17"/>
        <v>10.92077087794433</v>
      </c>
      <c r="T135" s="32">
        <f t="shared" si="15"/>
        <v>832</v>
      </c>
      <c r="U135" s="32">
        <f t="shared" si="16"/>
        <v>71</v>
      </c>
    </row>
    <row r="136" spans="2:21">
      <c r="B136" s="65">
        <v>554</v>
      </c>
      <c r="G136" s="65">
        <v>1.577</v>
      </c>
      <c r="H136" s="65">
        <v>4.4999999999999998E-2</v>
      </c>
      <c r="I136" s="65">
        <v>0.161</v>
      </c>
      <c r="J136" s="65">
        <v>2E-3</v>
      </c>
      <c r="K136" s="65">
        <v>964</v>
      </c>
      <c r="L136" s="65">
        <v>25</v>
      </c>
      <c r="M136" s="65">
        <v>960</v>
      </c>
      <c r="N136" s="65">
        <v>14</v>
      </c>
      <c r="O136" s="65">
        <v>961</v>
      </c>
      <c r="P136" s="65">
        <v>44</v>
      </c>
      <c r="Q136" s="31">
        <f t="shared" si="13"/>
        <v>0.31120331950207358</v>
      </c>
      <c r="R136" s="31">
        <f t="shared" si="14"/>
        <v>10.491272742210887</v>
      </c>
      <c r="S136" s="92">
        <f t="shared" si="17"/>
        <v>0.31120331950207358</v>
      </c>
      <c r="T136" s="32">
        <f t="shared" si="15"/>
        <v>961</v>
      </c>
      <c r="U136" s="32">
        <f t="shared" si="16"/>
        <v>44</v>
      </c>
    </row>
    <row r="137" spans="2:21">
      <c r="B137" s="65">
        <v>202</v>
      </c>
      <c r="G137" s="65">
        <v>1.6839999999999999</v>
      </c>
      <c r="H137" s="65">
        <v>3.4000000000000002E-2</v>
      </c>
      <c r="I137" s="65">
        <v>0.17100000000000001</v>
      </c>
      <c r="J137" s="65">
        <v>1E-3</v>
      </c>
      <c r="K137" s="65">
        <v>976</v>
      </c>
      <c r="L137" s="65">
        <v>19</v>
      </c>
      <c r="M137" s="65">
        <v>1015</v>
      </c>
      <c r="N137" s="65">
        <v>6</v>
      </c>
      <c r="O137" s="65">
        <v>1003</v>
      </c>
      <c r="P137" s="65">
        <v>33</v>
      </c>
      <c r="Q137" s="31">
        <f t="shared" si="13"/>
        <v>-2.7663934426229497</v>
      </c>
      <c r="R137" s="31">
        <f t="shared" si="14"/>
        <v>7.8573431014759469</v>
      </c>
      <c r="S137" s="92">
        <f t="shared" si="17"/>
        <v>-2.7663934426229497</v>
      </c>
      <c r="T137" s="32">
        <f t="shared" si="15"/>
        <v>976</v>
      </c>
      <c r="U137" s="32">
        <f t="shared" si="16"/>
        <v>33</v>
      </c>
    </row>
    <row r="138" spans="2:21">
      <c r="B138" s="65">
        <v>188</v>
      </c>
      <c r="G138" s="65">
        <v>1.7250000000000001</v>
      </c>
      <c r="H138" s="65">
        <v>4.4999999999999998E-2</v>
      </c>
      <c r="I138" s="65">
        <v>0.17199999999999999</v>
      </c>
      <c r="J138" s="65">
        <v>1E-3</v>
      </c>
      <c r="K138" s="65">
        <v>1003</v>
      </c>
      <c r="L138" s="65">
        <v>26</v>
      </c>
      <c r="M138" s="65">
        <v>1025</v>
      </c>
      <c r="N138" s="65">
        <v>4</v>
      </c>
      <c r="O138" s="65">
        <v>1018</v>
      </c>
      <c r="P138" s="65">
        <v>44</v>
      </c>
      <c r="Q138" s="31">
        <f t="shared" si="13"/>
        <v>-1.4955134596211339</v>
      </c>
      <c r="R138" s="31">
        <f t="shared" si="14"/>
        <v>10.230634586445353</v>
      </c>
      <c r="S138" s="92">
        <f t="shared" si="17"/>
        <v>-1.4955134596211339</v>
      </c>
      <c r="T138" s="32">
        <f t="shared" si="15"/>
        <v>1003</v>
      </c>
      <c r="U138" s="32">
        <f t="shared" si="16"/>
        <v>26</v>
      </c>
    </row>
    <row r="139" spans="2:21">
      <c r="B139" s="65">
        <v>233</v>
      </c>
      <c r="G139" s="65">
        <v>1.68</v>
      </c>
      <c r="H139" s="65">
        <v>3.3000000000000002E-2</v>
      </c>
      <c r="I139" s="65">
        <v>0.16700000000000001</v>
      </c>
      <c r="J139" s="65">
        <v>2E-3</v>
      </c>
      <c r="K139" s="65">
        <v>1007</v>
      </c>
      <c r="L139" s="65">
        <v>13</v>
      </c>
      <c r="M139" s="65">
        <v>998</v>
      </c>
      <c r="N139" s="65">
        <v>16</v>
      </c>
      <c r="O139" s="65">
        <v>1001</v>
      </c>
      <c r="P139" s="65">
        <v>33</v>
      </c>
      <c r="Q139" s="31">
        <f t="shared" si="13"/>
        <v>0.59582919563058168</v>
      </c>
      <c r="R139" s="31">
        <f t="shared" si="14"/>
        <v>7.0387246863053212</v>
      </c>
      <c r="S139" s="92">
        <f t="shared" si="17"/>
        <v>0.59582919563058168</v>
      </c>
      <c r="T139" s="32">
        <f t="shared" si="15"/>
        <v>1007</v>
      </c>
      <c r="U139" s="32">
        <f t="shared" si="16"/>
        <v>13</v>
      </c>
    </row>
    <row r="140" spans="2:21">
      <c r="B140" s="65">
        <v>101</v>
      </c>
      <c r="G140" s="65">
        <v>1.5249999999999999</v>
      </c>
      <c r="H140" s="65">
        <v>6.7000000000000004E-2</v>
      </c>
      <c r="I140" s="65">
        <v>0.151</v>
      </c>
      <c r="J140" s="65">
        <v>2E-3</v>
      </c>
      <c r="K140" s="65">
        <v>1015</v>
      </c>
      <c r="L140" s="65">
        <v>43</v>
      </c>
      <c r="M140" s="65">
        <v>909</v>
      </c>
      <c r="N140" s="65">
        <v>10</v>
      </c>
      <c r="O140" s="65">
        <v>940</v>
      </c>
      <c r="P140" s="65">
        <v>66</v>
      </c>
      <c r="Q140" s="31">
        <f t="shared" si="13"/>
        <v>7.3891625615763568</v>
      </c>
      <c r="R140" s="31">
        <f t="shared" si="14"/>
        <v>15.188839240707704</v>
      </c>
      <c r="S140" s="92">
        <f t="shared" si="17"/>
        <v>7.3891625615763568</v>
      </c>
      <c r="T140" s="32">
        <f t="shared" si="15"/>
        <v>940</v>
      </c>
      <c r="U140" s="32">
        <f t="shared" si="16"/>
        <v>66</v>
      </c>
    </row>
    <row r="141" spans="2:21">
      <c r="B141" s="65">
        <v>123</v>
      </c>
      <c r="G141" s="65">
        <v>1.7749999999999999</v>
      </c>
      <c r="H141" s="65">
        <v>7.2999999999999995E-2</v>
      </c>
      <c r="I141" s="65">
        <v>0.17599999999999999</v>
      </c>
      <c r="J141" s="65">
        <v>2E-3</v>
      </c>
      <c r="K141" s="65">
        <v>1015</v>
      </c>
      <c r="L141" s="65">
        <v>40</v>
      </c>
      <c r="M141" s="65">
        <v>1047</v>
      </c>
      <c r="N141" s="65">
        <v>13</v>
      </c>
      <c r="O141" s="65">
        <v>1037</v>
      </c>
      <c r="P141" s="65">
        <v>72</v>
      </c>
      <c r="Q141" s="31">
        <f t="shared" si="13"/>
        <v>-2.1674876847290747</v>
      </c>
      <c r="R141" s="31">
        <f t="shared" si="14"/>
        <v>16.313213842342041</v>
      </c>
      <c r="S141" s="92">
        <f t="shared" si="17"/>
        <v>-2.1674876847290747</v>
      </c>
      <c r="T141" s="32">
        <f t="shared" si="15"/>
        <v>1015</v>
      </c>
      <c r="U141" s="32">
        <f t="shared" si="16"/>
        <v>40</v>
      </c>
    </row>
    <row r="142" spans="2:21">
      <c r="B142" s="65">
        <v>333</v>
      </c>
      <c r="G142" s="65">
        <v>1.702</v>
      </c>
      <c r="H142" s="65">
        <v>0.04</v>
      </c>
      <c r="I142" s="65">
        <v>0.16900000000000001</v>
      </c>
      <c r="J142" s="65">
        <v>2E-3</v>
      </c>
      <c r="K142" s="65">
        <v>1019</v>
      </c>
      <c r="L142" s="65">
        <v>20</v>
      </c>
      <c r="M142" s="65">
        <v>1005</v>
      </c>
      <c r="N142" s="65">
        <v>14</v>
      </c>
      <c r="O142" s="65">
        <v>1009</v>
      </c>
      <c r="P142" s="65">
        <v>40</v>
      </c>
      <c r="Q142" s="31">
        <f t="shared" si="13"/>
        <v>0.98135426889106592</v>
      </c>
      <c r="R142" s="31">
        <f t="shared" si="14"/>
        <v>8.7603395064768712</v>
      </c>
      <c r="S142" s="92">
        <f t="shared" si="17"/>
        <v>0.98135426889106592</v>
      </c>
      <c r="T142" s="32">
        <f t="shared" si="15"/>
        <v>1019</v>
      </c>
      <c r="U142" s="32">
        <f t="shared" si="16"/>
        <v>20</v>
      </c>
    </row>
    <row r="143" spans="2:21">
      <c r="B143" s="65">
        <v>185</v>
      </c>
      <c r="G143" s="65">
        <v>1.6830000000000001</v>
      </c>
      <c r="H143" s="65">
        <v>3.4000000000000002E-2</v>
      </c>
      <c r="I143" s="65">
        <v>0.16600000000000001</v>
      </c>
      <c r="J143" s="65">
        <v>1E-3</v>
      </c>
      <c r="K143" s="65">
        <v>1023</v>
      </c>
      <c r="L143" s="65">
        <v>20</v>
      </c>
      <c r="M143" s="65">
        <v>993</v>
      </c>
      <c r="N143" s="65">
        <v>5</v>
      </c>
      <c r="O143" s="65">
        <v>1002</v>
      </c>
      <c r="P143" s="65">
        <v>34</v>
      </c>
      <c r="Q143" s="31">
        <f t="shared" si="13"/>
        <v>2.0527859237536639</v>
      </c>
      <c r="R143" s="31">
        <f t="shared" si="14"/>
        <v>7.6714762044150424</v>
      </c>
      <c r="S143" s="92">
        <f t="shared" si="17"/>
        <v>2.0527859237536639</v>
      </c>
      <c r="T143" s="32">
        <f t="shared" si="15"/>
        <v>1023</v>
      </c>
      <c r="U143" s="32">
        <f t="shared" si="16"/>
        <v>20</v>
      </c>
    </row>
    <row r="144" spans="2:21">
      <c r="B144" s="65">
        <v>176</v>
      </c>
      <c r="G144" s="65">
        <v>1.62</v>
      </c>
      <c r="H144" s="65">
        <v>3.3000000000000002E-2</v>
      </c>
      <c r="I144" s="65">
        <v>0.16</v>
      </c>
      <c r="J144" s="65">
        <v>2E-3</v>
      </c>
      <c r="K144" s="65">
        <v>1030</v>
      </c>
      <c r="L144" s="65">
        <v>18</v>
      </c>
      <c r="M144" s="65">
        <v>955</v>
      </c>
      <c r="N144" s="65">
        <v>10</v>
      </c>
      <c r="O144" s="65">
        <v>978</v>
      </c>
      <c r="P144" s="65">
        <v>33</v>
      </c>
      <c r="Q144" s="31">
        <f t="shared" si="13"/>
        <v>5.0485436893203843</v>
      </c>
      <c r="R144" s="31">
        <f t="shared" si="14"/>
        <v>7.2161757356681981</v>
      </c>
      <c r="S144" s="92">
        <f t="shared" si="17"/>
        <v>5.0485436893203843</v>
      </c>
      <c r="T144" s="32">
        <f t="shared" si="15"/>
        <v>978</v>
      </c>
      <c r="U144" s="32">
        <f t="shared" si="16"/>
        <v>33</v>
      </c>
    </row>
    <row r="145" spans="2:21">
      <c r="B145" s="65">
        <v>260</v>
      </c>
      <c r="G145" s="65">
        <v>1.829</v>
      </c>
      <c r="H145" s="65">
        <v>3.1E-2</v>
      </c>
      <c r="I145" s="65">
        <v>0.17899999999999999</v>
      </c>
      <c r="J145" s="65">
        <v>2E-3</v>
      </c>
      <c r="K145" s="65">
        <v>1039</v>
      </c>
      <c r="L145" s="65">
        <v>15</v>
      </c>
      <c r="M145" s="65">
        <v>1064</v>
      </c>
      <c r="N145" s="65">
        <v>10</v>
      </c>
      <c r="O145" s="65">
        <v>1056</v>
      </c>
      <c r="P145" s="65">
        <v>31</v>
      </c>
      <c r="Q145" s="31">
        <f t="shared" si="13"/>
        <v>-1.6361886429258954</v>
      </c>
      <c r="R145" s="31">
        <f t="shared" si="14"/>
        <v>6.6498471829861421</v>
      </c>
      <c r="S145" s="92">
        <f t="shared" si="17"/>
        <v>-1.6361886429258954</v>
      </c>
      <c r="T145" s="32">
        <f t="shared" si="15"/>
        <v>1039</v>
      </c>
      <c r="U145" s="32">
        <f t="shared" si="16"/>
        <v>15</v>
      </c>
    </row>
    <row r="146" spans="2:21">
      <c r="B146" s="65">
        <v>209</v>
      </c>
      <c r="G146" s="65">
        <v>1.508</v>
      </c>
      <c r="H146" s="65">
        <v>4.4999999999999998E-2</v>
      </c>
      <c r="I146" s="65">
        <v>0.14799999999999999</v>
      </c>
      <c r="J146" s="65">
        <v>3.0000000000000001E-3</v>
      </c>
      <c r="K146" s="65">
        <v>1040</v>
      </c>
      <c r="L146" s="65">
        <v>24</v>
      </c>
      <c r="M146" s="65">
        <v>889</v>
      </c>
      <c r="N146" s="65">
        <v>18</v>
      </c>
      <c r="O146" s="65">
        <v>934</v>
      </c>
      <c r="P146" s="65">
        <v>45</v>
      </c>
      <c r="Q146" s="31">
        <f t="shared" si="13"/>
        <v>10.19230769230769</v>
      </c>
      <c r="R146" s="31">
        <f t="shared" si="14"/>
        <v>9.5953026522898686</v>
      </c>
      <c r="S146" s="92">
        <f t="shared" si="17"/>
        <v>10.19230769230769</v>
      </c>
      <c r="T146" s="32">
        <f t="shared" si="15"/>
        <v>934</v>
      </c>
      <c r="U146" s="32">
        <f t="shared" si="16"/>
        <v>45</v>
      </c>
    </row>
    <row r="147" spans="2:21">
      <c r="B147" s="65">
        <v>292</v>
      </c>
      <c r="G147" s="65">
        <v>1.855</v>
      </c>
      <c r="H147" s="65">
        <v>4.1000000000000002E-2</v>
      </c>
      <c r="I147" s="65">
        <v>0.182</v>
      </c>
      <c r="J147" s="65">
        <v>3.0000000000000001E-3</v>
      </c>
      <c r="K147" s="65">
        <v>1041</v>
      </c>
      <c r="L147" s="65">
        <v>16</v>
      </c>
      <c r="M147" s="65">
        <v>1077</v>
      </c>
      <c r="N147" s="65">
        <v>18</v>
      </c>
      <c r="O147" s="65">
        <v>1065</v>
      </c>
      <c r="P147" s="65">
        <v>41</v>
      </c>
      <c r="Q147" s="31">
        <f t="shared" si="13"/>
        <v>-2.3054755043227626</v>
      </c>
      <c r="R147" s="31">
        <f t="shared" si="14"/>
        <v>8.4816141677435599</v>
      </c>
      <c r="S147" s="92">
        <f t="shared" si="17"/>
        <v>-2.3054755043227626</v>
      </c>
      <c r="T147" s="32">
        <f t="shared" si="15"/>
        <v>1041</v>
      </c>
      <c r="U147" s="32">
        <f t="shared" si="16"/>
        <v>16</v>
      </c>
    </row>
    <row r="148" spans="2:21">
      <c r="B148" s="65">
        <v>164</v>
      </c>
      <c r="G148" s="65">
        <v>1.849</v>
      </c>
      <c r="H148" s="65">
        <v>3.1E-2</v>
      </c>
      <c r="I148" s="65">
        <v>0.18099999999999999</v>
      </c>
      <c r="J148" s="65">
        <v>1E-3</v>
      </c>
      <c r="K148" s="65">
        <v>1041</v>
      </c>
      <c r="L148" s="65">
        <v>16</v>
      </c>
      <c r="M148" s="65">
        <v>1074</v>
      </c>
      <c r="N148" s="65">
        <v>7</v>
      </c>
      <c r="O148" s="65">
        <v>1063</v>
      </c>
      <c r="P148" s="65">
        <v>31</v>
      </c>
      <c r="Q148" s="31">
        <f t="shared" si="13"/>
        <v>-2.1133525456292102</v>
      </c>
      <c r="R148" s="31">
        <f t="shared" si="14"/>
        <v>6.7323533572623733</v>
      </c>
      <c r="S148" s="92">
        <f t="shared" si="17"/>
        <v>-2.1133525456292102</v>
      </c>
      <c r="T148" s="32">
        <f t="shared" si="15"/>
        <v>1041</v>
      </c>
      <c r="U148" s="32">
        <f t="shared" si="16"/>
        <v>16</v>
      </c>
    </row>
    <row r="149" spans="2:21">
      <c r="B149" s="65">
        <v>460</v>
      </c>
      <c r="G149" s="65">
        <v>1.724</v>
      </c>
      <c r="H149" s="65">
        <v>3.9E-2</v>
      </c>
      <c r="I149" s="65">
        <v>0.16900000000000001</v>
      </c>
      <c r="J149" s="65">
        <v>1E-3</v>
      </c>
      <c r="K149" s="65">
        <v>1043</v>
      </c>
      <c r="L149" s="65">
        <v>21</v>
      </c>
      <c r="M149" s="65">
        <v>1006</v>
      </c>
      <c r="N149" s="65">
        <v>9</v>
      </c>
      <c r="O149" s="65">
        <v>1018</v>
      </c>
      <c r="P149" s="65">
        <v>39</v>
      </c>
      <c r="Q149" s="31">
        <f t="shared" si="13"/>
        <v>2.3969319271332723</v>
      </c>
      <c r="R149" s="31">
        <f t="shared" si="14"/>
        <v>8.4483331663453001</v>
      </c>
      <c r="S149" s="92">
        <f t="shared" si="17"/>
        <v>2.3969319271332723</v>
      </c>
      <c r="T149" s="32">
        <f t="shared" si="15"/>
        <v>1043</v>
      </c>
      <c r="U149" s="32">
        <f t="shared" si="16"/>
        <v>21</v>
      </c>
    </row>
    <row r="150" spans="2:21">
      <c r="B150" s="65">
        <v>429</v>
      </c>
      <c r="G150" s="65">
        <v>1.633</v>
      </c>
      <c r="H150" s="65">
        <v>4.2000000000000003E-2</v>
      </c>
      <c r="I150" s="65">
        <v>0.16</v>
      </c>
      <c r="J150" s="65">
        <v>2E-3</v>
      </c>
      <c r="K150" s="65">
        <v>1045</v>
      </c>
      <c r="L150" s="65">
        <v>23</v>
      </c>
      <c r="M150" s="65">
        <v>955</v>
      </c>
      <c r="N150" s="65">
        <v>12</v>
      </c>
      <c r="O150" s="65">
        <v>983</v>
      </c>
      <c r="P150" s="65">
        <v>42</v>
      </c>
      <c r="Q150" s="31">
        <f t="shared" si="13"/>
        <v>5.93301435406699</v>
      </c>
      <c r="R150" s="31">
        <f t="shared" si="14"/>
        <v>9.0421068795153072</v>
      </c>
      <c r="S150" s="92">
        <f t="shared" si="17"/>
        <v>5.93301435406699</v>
      </c>
      <c r="T150" s="32">
        <f t="shared" si="15"/>
        <v>983</v>
      </c>
      <c r="U150" s="32">
        <f t="shared" si="16"/>
        <v>42</v>
      </c>
    </row>
    <row r="151" spans="2:21">
      <c r="B151" s="65">
        <v>158</v>
      </c>
      <c r="G151" s="65">
        <v>1.73</v>
      </c>
      <c r="H151" s="65">
        <v>0.04</v>
      </c>
      <c r="I151" s="65">
        <v>0.16900000000000001</v>
      </c>
      <c r="J151" s="65">
        <v>2E-3</v>
      </c>
      <c r="K151" s="65">
        <v>1048</v>
      </c>
      <c r="L151" s="65">
        <v>19</v>
      </c>
      <c r="M151" s="65">
        <v>1007</v>
      </c>
      <c r="N151" s="65">
        <v>15</v>
      </c>
      <c r="O151" s="65">
        <v>1020</v>
      </c>
      <c r="P151" s="65">
        <v>40</v>
      </c>
      <c r="Q151" s="31">
        <f t="shared" si="13"/>
        <v>2.6717557251908386</v>
      </c>
      <c r="R151" s="31">
        <f t="shared" si="14"/>
        <v>8.409878174627833</v>
      </c>
      <c r="S151" s="92">
        <f t="shared" si="17"/>
        <v>2.6717557251908386</v>
      </c>
      <c r="T151" s="32">
        <f t="shared" si="15"/>
        <v>1048</v>
      </c>
      <c r="U151" s="32">
        <f t="shared" si="16"/>
        <v>19</v>
      </c>
    </row>
    <row r="152" spans="2:21">
      <c r="B152" s="65">
        <v>65</v>
      </c>
      <c r="G152" s="65">
        <v>1.5429999999999999</v>
      </c>
      <c r="H152" s="65">
        <v>8.3000000000000004E-2</v>
      </c>
      <c r="I152" s="65">
        <v>0.15</v>
      </c>
      <c r="J152" s="65">
        <v>2E-3</v>
      </c>
      <c r="K152" s="65">
        <v>1064</v>
      </c>
      <c r="L152" s="65">
        <v>52</v>
      </c>
      <c r="M152" s="65">
        <v>898</v>
      </c>
      <c r="N152" s="65">
        <v>15</v>
      </c>
      <c r="O152" s="65">
        <v>948</v>
      </c>
      <c r="P152" s="65">
        <v>81</v>
      </c>
      <c r="Q152" s="31">
        <f t="shared" si="13"/>
        <v>10.902255639097746</v>
      </c>
      <c r="R152" s="31">
        <f t="shared" si="14"/>
        <v>17.540268813390874</v>
      </c>
      <c r="S152" s="92">
        <f t="shared" si="17"/>
        <v>10.902255639097746</v>
      </c>
      <c r="T152" s="32">
        <f t="shared" si="15"/>
        <v>948</v>
      </c>
      <c r="U152" s="32">
        <f t="shared" si="16"/>
        <v>81</v>
      </c>
    </row>
    <row r="153" spans="2:21">
      <c r="B153" s="65">
        <v>680</v>
      </c>
      <c r="G153" s="65">
        <v>1.694</v>
      </c>
      <c r="H153" s="65">
        <v>4.2000000000000003E-2</v>
      </c>
      <c r="I153" s="65">
        <v>0.16400000000000001</v>
      </c>
      <c r="J153" s="65">
        <v>1E-3</v>
      </c>
      <c r="K153" s="65">
        <v>1065</v>
      </c>
      <c r="L153" s="65">
        <v>24</v>
      </c>
      <c r="M153" s="65">
        <v>979</v>
      </c>
      <c r="N153" s="65">
        <v>8</v>
      </c>
      <c r="O153" s="65">
        <v>1006</v>
      </c>
      <c r="P153" s="65">
        <v>42</v>
      </c>
      <c r="Q153" s="31">
        <f t="shared" si="13"/>
        <v>5.539906103286385</v>
      </c>
      <c r="R153" s="31">
        <f t="shared" si="14"/>
        <v>8.962977297612392</v>
      </c>
      <c r="S153" s="92">
        <f t="shared" si="17"/>
        <v>5.539906103286385</v>
      </c>
      <c r="T153" s="32">
        <f t="shared" si="15"/>
        <v>1065</v>
      </c>
      <c r="U153" s="32">
        <f t="shared" si="16"/>
        <v>24</v>
      </c>
    </row>
    <row r="154" spans="2:21">
      <c r="B154" s="65">
        <v>517</v>
      </c>
      <c r="G154" s="65">
        <v>1.7070000000000001</v>
      </c>
      <c r="H154" s="65">
        <v>0.05</v>
      </c>
      <c r="I154" s="65">
        <v>0.16500000000000001</v>
      </c>
      <c r="J154" s="65">
        <v>3.0000000000000001E-3</v>
      </c>
      <c r="K154" s="65">
        <v>1065</v>
      </c>
      <c r="L154" s="65">
        <v>23</v>
      </c>
      <c r="M154" s="65">
        <v>986</v>
      </c>
      <c r="N154" s="65">
        <v>19</v>
      </c>
      <c r="O154" s="65">
        <v>1011</v>
      </c>
      <c r="P154" s="65">
        <v>50</v>
      </c>
      <c r="Q154" s="31">
        <f t="shared" si="13"/>
        <v>5.0704225352112715</v>
      </c>
      <c r="R154" s="31">
        <f t="shared" si="14"/>
        <v>10.245874025800534</v>
      </c>
      <c r="S154" s="92">
        <f t="shared" si="17"/>
        <v>5.0704225352112715</v>
      </c>
      <c r="T154" s="32">
        <f t="shared" si="15"/>
        <v>1065</v>
      </c>
      <c r="U154" s="32">
        <f t="shared" si="16"/>
        <v>23</v>
      </c>
    </row>
    <row r="155" spans="2:21">
      <c r="B155" s="65">
        <v>652</v>
      </c>
      <c r="G155" s="65">
        <v>1.667</v>
      </c>
      <c r="H155" s="65">
        <v>4.4999999999999998E-2</v>
      </c>
      <c r="I155" s="65">
        <v>0.161</v>
      </c>
      <c r="J155" s="65">
        <v>2E-3</v>
      </c>
      <c r="K155" s="65">
        <v>1077</v>
      </c>
      <c r="L155" s="65">
        <v>23</v>
      </c>
      <c r="M155" s="65">
        <v>960</v>
      </c>
      <c r="N155" s="65">
        <v>14</v>
      </c>
      <c r="O155" s="65">
        <v>996</v>
      </c>
      <c r="P155" s="65">
        <v>44</v>
      </c>
      <c r="Q155" s="31">
        <f t="shared" si="13"/>
        <v>7.5208913649025044</v>
      </c>
      <c r="R155" s="31">
        <f t="shared" si="14"/>
        <v>9.07548306217471</v>
      </c>
      <c r="S155" s="92">
        <f t="shared" si="17"/>
        <v>7.5208913649025044</v>
      </c>
      <c r="T155" s="32">
        <f t="shared" si="15"/>
        <v>996</v>
      </c>
      <c r="U155" s="32">
        <f t="shared" si="16"/>
        <v>44</v>
      </c>
    </row>
    <row r="156" spans="2:21">
      <c r="B156" s="65">
        <v>691</v>
      </c>
      <c r="G156" s="65">
        <v>1.954</v>
      </c>
      <c r="H156" s="65">
        <v>5.0999999999999997E-2</v>
      </c>
      <c r="I156" s="65">
        <v>0.188</v>
      </c>
      <c r="J156" s="65">
        <v>1E-3</v>
      </c>
      <c r="K156" s="65">
        <v>1078</v>
      </c>
      <c r="L156" s="65">
        <v>25</v>
      </c>
      <c r="M156" s="65">
        <v>1111</v>
      </c>
      <c r="N156" s="65">
        <v>7</v>
      </c>
      <c r="O156" s="65">
        <v>1100</v>
      </c>
      <c r="P156" s="65">
        <v>50</v>
      </c>
      <c r="Q156" s="31">
        <f t="shared" si="13"/>
        <v>-2.0408163265306145</v>
      </c>
      <c r="R156" s="31">
        <f t="shared" si="14"/>
        <v>10.414049100355962</v>
      </c>
      <c r="S156" s="92">
        <f t="shared" si="17"/>
        <v>-2.0408163265306145</v>
      </c>
      <c r="T156" s="32">
        <f t="shared" si="15"/>
        <v>1078</v>
      </c>
      <c r="U156" s="32">
        <f t="shared" si="16"/>
        <v>25</v>
      </c>
    </row>
    <row r="157" spans="2:21">
      <c r="B157" s="65">
        <v>204</v>
      </c>
      <c r="G157" s="65">
        <v>1.91</v>
      </c>
      <c r="H157" s="65">
        <v>3.3000000000000002E-2</v>
      </c>
      <c r="I157" s="65">
        <v>0.183</v>
      </c>
      <c r="J157" s="65">
        <v>1E-3</v>
      </c>
      <c r="K157" s="65">
        <v>1088</v>
      </c>
      <c r="L157" s="65">
        <v>17</v>
      </c>
      <c r="M157" s="65">
        <v>1083</v>
      </c>
      <c r="N157" s="65">
        <v>3</v>
      </c>
      <c r="O157" s="65">
        <v>1085</v>
      </c>
      <c r="P157" s="65">
        <v>33</v>
      </c>
      <c r="Q157" s="31">
        <f t="shared" si="13"/>
        <v>0.27573529411765163</v>
      </c>
      <c r="R157" s="31">
        <f t="shared" si="14"/>
        <v>6.8198490944218415</v>
      </c>
      <c r="S157" s="92">
        <f t="shared" si="17"/>
        <v>0.27573529411765163</v>
      </c>
      <c r="T157" s="32">
        <f t="shared" si="15"/>
        <v>1088</v>
      </c>
      <c r="U157" s="32">
        <f t="shared" si="16"/>
        <v>17</v>
      </c>
    </row>
    <row r="158" spans="2:21">
      <c r="B158" s="65">
        <v>375</v>
      </c>
      <c r="G158" s="65">
        <v>1.8959999999999999</v>
      </c>
      <c r="H158" s="65">
        <v>5.3999999999999999E-2</v>
      </c>
      <c r="I158" s="65">
        <v>0.18099999999999999</v>
      </c>
      <c r="J158" s="65">
        <v>3.0000000000000001E-3</v>
      </c>
      <c r="K158" s="65">
        <v>1092</v>
      </c>
      <c r="L158" s="65">
        <v>25</v>
      </c>
      <c r="M158" s="65">
        <v>1074</v>
      </c>
      <c r="N158" s="65">
        <v>16</v>
      </c>
      <c r="O158" s="65">
        <v>1080</v>
      </c>
      <c r="P158" s="65">
        <v>53</v>
      </c>
      <c r="Q158" s="31">
        <f t="shared" si="13"/>
        <v>1.098901098901095</v>
      </c>
      <c r="R158" s="31">
        <f t="shared" si="14"/>
        <v>10.711294172766571</v>
      </c>
      <c r="S158" s="92">
        <f t="shared" si="17"/>
        <v>1.098901098901095</v>
      </c>
      <c r="T158" s="32">
        <f t="shared" si="15"/>
        <v>1092</v>
      </c>
      <c r="U158" s="32">
        <f t="shared" si="16"/>
        <v>25</v>
      </c>
    </row>
    <row r="159" spans="2:21">
      <c r="B159" s="65">
        <v>354</v>
      </c>
      <c r="G159" s="65">
        <v>1.9730000000000001</v>
      </c>
      <c r="H159" s="65">
        <v>2.5000000000000001E-2</v>
      </c>
      <c r="I159" s="65">
        <v>0.188</v>
      </c>
      <c r="J159" s="65">
        <v>2E-3</v>
      </c>
      <c r="K159" s="65">
        <v>1099</v>
      </c>
      <c r="L159" s="65">
        <v>10</v>
      </c>
      <c r="M159" s="65">
        <v>1110</v>
      </c>
      <c r="N159" s="65">
        <v>10</v>
      </c>
      <c r="O159" s="65">
        <v>1106</v>
      </c>
      <c r="P159" s="65">
        <v>26</v>
      </c>
      <c r="Q159" s="31">
        <f t="shared" si="13"/>
        <v>-0.63694267515923553</v>
      </c>
      <c r="R159" s="31">
        <f t="shared" si="14"/>
        <v>5.0736496535356821</v>
      </c>
      <c r="S159" s="92">
        <f t="shared" si="17"/>
        <v>-0.63694267515923553</v>
      </c>
      <c r="T159" s="32">
        <f t="shared" si="15"/>
        <v>1099</v>
      </c>
      <c r="U159" s="32">
        <f t="shared" si="16"/>
        <v>10</v>
      </c>
    </row>
    <row r="160" spans="2:21">
      <c r="B160" s="65">
        <v>128</v>
      </c>
      <c r="G160" s="65">
        <v>1.9930000000000001</v>
      </c>
      <c r="H160" s="65">
        <v>2.9000000000000001E-2</v>
      </c>
      <c r="I160" s="65">
        <v>0.19</v>
      </c>
      <c r="J160" s="65">
        <v>1E-3</v>
      </c>
      <c r="K160" s="65">
        <v>1102</v>
      </c>
      <c r="L160" s="65">
        <v>13</v>
      </c>
      <c r="M160" s="65">
        <v>1119</v>
      </c>
      <c r="N160" s="65">
        <v>9</v>
      </c>
      <c r="O160" s="65">
        <v>1113</v>
      </c>
      <c r="P160" s="65">
        <v>30</v>
      </c>
      <c r="Q160" s="31">
        <f t="shared" si="13"/>
        <v>-0.99818511796734288</v>
      </c>
      <c r="R160" s="31">
        <f t="shared" si="14"/>
        <v>5.9432626246008669</v>
      </c>
      <c r="S160" s="92">
        <f t="shared" si="17"/>
        <v>-0.99818511796734288</v>
      </c>
      <c r="T160" s="32">
        <f t="shared" si="15"/>
        <v>1102</v>
      </c>
      <c r="U160" s="32">
        <f t="shared" si="16"/>
        <v>13</v>
      </c>
    </row>
    <row r="161" spans="2:21">
      <c r="B161" s="65">
        <v>332</v>
      </c>
      <c r="G161" s="65">
        <v>1.9219999999999999</v>
      </c>
      <c r="H161" s="65">
        <v>5.3999999999999999E-2</v>
      </c>
      <c r="I161" s="65">
        <v>0.182</v>
      </c>
      <c r="J161" s="65">
        <v>1E-3</v>
      </c>
      <c r="K161" s="65">
        <v>1109</v>
      </c>
      <c r="L161" s="65">
        <v>28</v>
      </c>
      <c r="M161" s="65">
        <v>1079</v>
      </c>
      <c r="N161" s="65">
        <v>8</v>
      </c>
      <c r="O161" s="65">
        <v>1089</v>
      </c>
      <c r="P161" s="65">
        <v>54</v>
      </c>
      <c r="Q161" s="31">
        <f t="shared" si="13"/>
        <v>1.8034265103696989</v>
      </c>
      <c r="R161" s="31">
        <f t="shared" si="14"/>
        <v>10.928195124741476</v>
      </c>
      <c r="S161" s="92">
        <f t="shared" si="17"/>
        <v>1.8034265103696989</v>
      </c>
      <c r="T161" s="32">
        <f t="shared" si="15"/>
        <v>1109</v>
      </c>
      <c r="U161" s="32">
        <f t="shared" si="16"/>
        <v>28</v>
      </c>
    </row>
    <row r="162" spans="2:21">
      <c r="B162" s="65">
        <v>407</v>
      </c>
      <c r="G162" s="65">
        <v>1.9590000000000001</v>
      </c>
      <c r="H162" s="65">
        <v>4.2999999999999997E-2</v>
      </c>
      <c r="I162" s="65">
        <v>0.185</v>
      </c>
      <c r="J162" s="65">
        <v>1E-3</v>
      </c>
      <c r="K162" s="65">
        <v>1114</v>
      </c>
      <c r="L162" s="65">
        <v>21</v>
      </c>
      <c r="M162" s="65">
        <v>1095</v>
      </c>
      <c r="N162" s="65">
        <v>7</v>
      </c>
      <c r="O162" s="65">
        <v>1102</v>
      </c>
      <c r="P162" s="65">
        <v>43</v>
      </c>
      <c r="Q162" s="31">
        <f t="shared" si="13"/>
        <v>1.0771992818671472</v>
      </c>
      <c r="R162" s="31">
        <f t="shared" si="14"/>
        <v>8.5736278832000856</v>
      </c>
      <c r="S162" s="92">
        <f t="shared" si="17"/>
        <v>1.0771992818671472</v>
      </c>
      <c r="T162" s="32">
        <f t="shared" si="15"/>
        <v>1114</v>
      </c>
      <c r="U162" s="32">
        <f t="shared" si="16"/>
        <v>21</v>
      </c>
    </row>
    <row r="163" spans="2:21">
      <c r="B163" s="65">
        <v>88</v>
      </c>
      <c r="G163" s="65">
        <v>1.9</v>
      </c>
      <c r="H163" s="65">
        <v>9.0999999999999998E-2</v>
      </c>
      <c r="I163" s="65">
        <v>0.17899999999999999</v>
      </c>
      <c r="J163" s="65">
        <v>5.0000000000000001E-3</v>
      </c>
      <c r="K163" s="65">
        <v>1121</v>
      </c>
      <c r="L163" s="65">
        <v>40</v>
      </c>
      <c r="M163" s="65">
        <v>1061</v>
      </c>
      <c r="N163" s="65">
        <v>30</v>
      </c>
      <c r="O163" s="65">
        <v>1081</v>
      </c>
      <c r="P163" s="65">
        <v>88</v>
      </c>
      <c r="Q163" s="31">
        <f t="shared" si="13"/>
        <v>3.5682426404995526</v>
      </c>
      <c r="R163" s="31">
        <f t="shared" si="14"/>
        <v>17.142289808641088</v>
      </c>
      <c r="S163" s="92">
        <f t="shared" si="17"/>
        <v>3.5682426404995526</v>
      </c>
      <c r="T163" s="32">
        <f t="shared" si="15"/>
        <v>1121</v>
      </c>
      <c r="U163" s="32">
        <f t="shared" si="16"/>
        <v>40</v>
      </c>
    </row>
    <row r="164" spans="2:21">
      <c r="B164" s="65">
        <v>345</v>
      </c>
      <c r="G164" s="65">
        <v>2.0099999999999998</v>
      </c>
      <c r="H164" s="65">
        <v>5.1999999999999998E-2</v>
      </c>
      <c r="I164" s="65">
        <v>0.189</v>
      </c>
      <c r="J164" s="65">
        <v>1E-3</v>
      </c>
      <c r="K164" s="65">
        <v>1126</v>
      </c>
      <c r="L164" s="65">
        <v>25</v>
      </c>
      <c r="M164" s="65">
        <v>1115</v>
      </c>
      <c r="N164" s="65">
        <v>9</v>
      </c>
      <c r="O164" s="65">
        <v>1119</v>
      </c>
      <c r="P164" s="65">
        <v>52</v>
      </c>
      <c r="Q164" s="31">
        <f t="shared" si="13"/>
        <v>0.62166962699822248</v>
      </c>
      <c r="R164" s="31">
        <f t="shared" si="14"/>
        <v>10.236290527544947</v>
      </c>
      <c r="S164" s="92">
        <f t="shared" si="17"/>
        <v>0.62166962699822248</v>
      </c>
      <c r="T164" s="32">
        <f t="shared" si="15"/>
        <v>1126</v>
      </c>
      <c r="U164" s="32">
        <f t="shared" si="16"/>
        <v>25</v>
      </c>
    </row>
    <row r="165" spans="2:21">
      <c r="B165" s="65">
        <v>160</v>
      </c>
      <c r="G165" s="65">
        <v>2.0249999999999999</v>
      </c>
      <c r="H165" s="65">
        <v>4.3999999999999997E-2</v>
      </c>
      <c r="I165" s="65">
        <v>0.19</v>
      </c>
      <c r="J165" s="65">
        <v>1E-3</v>
      </c>
      <c r="K165" s="65">
        <v>1129</v>
      </c>
      <c r="L165" s="65">
        <v>21</v>
      </c>
      <c r="M165" s="65">
        <v>1121</v>
      </c>
      <c r="N165" s="65">
        <v>6</v>
      </c>
      <c r="O165" s="65">
        <v>1124</v>
      </c>
      <c r="P165" s="65">
        <v>44</v>
      </c>
      <c r="Q165" s="31">
        <f t="shared" si="13"/>
        <v>0.44286979627989886</v>
      </c>
      <c r="R165" s="31">
        <f t="shared" si="14"/>
        <v>8.6296723266084427</v>
      </c>
      <c r="S165" s="92">
        <f t="shared" si="17"/>
        <v>0.44286979627989886</v>
      </c>
      <c r="T165" s="32">
        <f t="shared" si="15"/>
        <v>1129</v>
      </c>
      <c r="U165" s="32">
        <f t="shared" si="16"/>
        <v>21</v>
      </c>
    </row>
    <row r="166" spans="2:21">
      <c r="B166" s="65">
        <v>825</v>
      </c>
      <c r="G166" s="65">
        <v>1.915</v>
      </c>
      <c r="H166" s="65">
        <v>0.06</v>
      </c>
      <c r="I166" s="65">
        <v>0.18</v>
      </c>
      <c r="J166" s="65">
        <v>3.0000000000000001E-3</v>
      </c>
      <c r="K166" s="65">
        <v>1129</v>
      </c>
      <c r="L166" s="65">
        <v>27</v>
      </c>
      <c r="M166" s="65">
        <v>1065</v>
      </c>
      <c r="N166" s="65">
        <v>18</v>
      </c>
      <c r="O166" s="65">
        <v>1086</v>
      </c>
      <c r="P166" s="65">
        <v>59</v>
      </c>
      <c r="Q166" s="31">
        <f t="shared" si="13"/>
        <v>3.8086802480070903</v>
      </c>
      <c r="R166" s="31">
        <f t="shared" si="14"/>
        <v>11.419552998693632</v>
      </c>
      <c r="S166" s="92">
        <f t="shared" si="17"/>
        <v>3.8086802480070903</v>
      </c>
      <c r="T166" s="32">
        <f t="shared" si="15"/>
        <v>1129</v>
      </c>
      <c r="U166" s="32">
        <f t="shared" si="16"/>
        <v>27</v>
      </c>
    </row>
    <row r="167" spans="2:21">
      <c r="B167" s="65">
        <v>490</v>
      </c>
      <c r="G167" s="65">
        <v>1.835</v>
      </c>
      <c r="H167" s="65">
        <v>1.9E-2</v>
      </c>
      <c r="I167" s="65">
        <v>0.17199999999999999</v>
      </c>
      <c r="J167" s="65">
        <v>1E-3</v>
      </c>
      <c r="K167" s="65">
        <v>1130</v>
      </c>
      <c r="L167" s="65">
        <v>8</v>
      </c>
      <c r="M167" s="65">
        <v>1023</v>
      </c>
      <c r="N167" s="65">
        <v>7</v>
      </c>
      <c r="O167" s="65">
        <v>1058</v>
      </c>
      <c r="P167" s="65">
        <v>19</v>
      </c>
      <c r="Q167" s="31">
        <f t="shared" si="13"/>
        <v>6.371681415929209</v>
      </c>
      <c r="R167" s="31">
        <f t="shared" si="14"/>
        <v>3.6147125726536355</v>
      </c>
      <c r="S167" s="92">
        <f t="shared" si="17"/>
        <v>6.371681415929209</v>
      </c>
      <c r="T167" s="32">
        <f t="shared" si="15"/>
        <v>1130</v>
      </c>
      <c r="U167" s="32">
        <f t="shared" si="16"/>
        <v>8</v>
      </c>
    </row>
    <row r="168" spans="2:21">
      <c r="B168" s="65">
        <v>163</v>
      </c>
      <c r="G168" s="65">
        <v>1.944</v>
      </c>
      <c r="H168" s="65">
        <v>3.5000000000000003E-2</v>
      </c>
      <c r="I168" s="65">
        <v>0.182</v>
      </c>
      <c r="J168" s="65">
        <v>1E-3</v>
      </c>
      <c r="K168" s="65">
        <v>1136</v>
      </c>
      <c r="L168" s="65">
        <v>17</v>
      </c>
      <c r="M168" s="65">
        <v>1076</v>
      </c>
      <c r="N168" s="65">
        <v>7</v>
      </c>
      <c r="O168" s="65">
        <v>1096</v>
      </c>
      <c r="P168" s="65">
        <v>35</v>
      </c>
      <c r="Q168" s="31">
        <f t="shared" si="13"/>
        <v>3.5211267605633756</v>
      </c>
      <c r="R168" s="31">
        <f t="shared" si="14"/>
        <v>6.8049958400590587</v>
      </c>
      <c r="S168" s="92">
        <f t="shared" si="17"/>
        <v>3.5211267605633756</v>
      </c>
      <c r="T168" s="32">
        <f t="shared" si="15"/>
        <v>1136</v>
      </c>
      <c r="U168" s="32">
        <f t="shared" si="16"/>
        <v>17</v>
      </c>
    </row>
    <row r="169" spans="2:21">
      <c r="B169" s="65">
        <v>250</v>
      </c>
      <c r="G169" s="65">
        <v>1.988</v>
      </c>
      <c r="H169" s="65">
        <v>3.3000000000000002E-2</v>
      </c>
      <c r="I169" s="65">
        <v>0.186</v>
      </c>
      <c r="J169" s="65">
        <v>1E-3</v>
      </c>
      <c r="K169" s="65">
        <v>1137</v>
      </c>
      <c r="L169" s="65">
        <v>16</v>
      </c>
      <c r="M169" s="65">
        <v>1099</v>
      </c>
      <c r="N169" s="65">
        <v>6</v>
      </c>
      <c r="O169" s="65">
        <v>1112</v>
      </c>
      <c r="P169" s="65">
        <v>33</v>
      </c>
      <c r="Q169" s="31">
        <f t="shared" si="13"/>
        <v>2.1987686895338587</v>
      </c>
      <c r="R169" s="31">
        <f t="shared" si="14"/>
        <v>6.4242974900596463</v>
      </c>
      <c r="S169" s="92">
        <f t="shared" si="17"/>
        <v>2.1987686895338587</v>
      </c>
      <c r="T169" s="32">
        <f t="shared" si="15"/>
        <v>1137</v>
      </c>
      <c r="U169" s="32">
        <f t="shared" si="16"/>
        <v>16</v>
      </c>
    </row>
    <row r="170" spans="2:21">
      <c r="B170" s="65">
        <v>158</v>
      </c>
      <c r="G170" s="65">
        <v>1.909</v>
      </c>
      <c r="H170" s="65">
        <v>4.2000000000000003E-2</v>
      </c>
      <c r="I170" s="65">
        <v>0.17799999999999999</v>
      </c>
      <c r="J170" s="65">
        <v>3.0000000000000001E-3</v>
      </c>
      <c r="K170" s="65">
        <v>1143</v>
      </c>
      <c r="L170" s="65">
        <v>14</v>
      </c>
      <c r="M170" s="65">
        <v>1055</v>
      </c>
      <c r="N170" s="65">
        <v>20</v>
      </c>
      <c r="O170" s="65">
        <v>1084</v>
      </c>
      <c r="P170" s="65">
        <v>42</v>
      </c>
      <c r="Q170" s="31">
        <f t="shared" si="13"/>
        <v>5.1618547681539839</v>
      </c>
      <c r="R170" s="31">
        <f t="shared" si="14"/>
        <v>7.7075586471824469</v>
      </c>
      <c r="S170" s="92">
        <f t="shared" si="17"/>
        <v>5.1618547681539839</v>
      </c>
      <c r="T170" s="32">
        <f t="shared" si="15"/>
        <v>1143</v>
      </c>
      <c r="U170" s="32">
        <f t="shared" si="16"/>
        <v>14</v>
      </c>
    </row>
    <row r="171" spans="2:21">
      <c r="B171" s="65">
        <v>202</v>
      </c>
      <c r="G171" s="65">
        <v>1.994</v>
      </c>
      <c r="H171" s="65">
        <v>3.5999999999999997E-2</v>
      </c>
      <c r="I171" s="65">
        <v>0.185</v>
      </c>
      <c r="J171" s="65">
        <v>1E-3</v>
      </c>
      <c r="K171" s="65">
        <v>1149</v>
      </c>
      <c r="L171" s="65">
        <v>16</v>
      </c>
      <c r="M171" s="65">
        <v>1095</v>
      </c>
      <c r="N171" s="65">
        <v>8</v>
      </c>
      <c r="O171" s="65">
        <v>1113</v>
      </c>
      <c r="P171" s="65">
        <v>36</v>
      </c>
      <c r="Q171" s="31">
        <f t="shared" si="13"/>
        <v>3.1331592689295085</v>
      </c>
      <c r="R171" s="31">
        <f t="shared" si="14"/>
        <v>6.8223688335437016</v>
      </c>
      <c r="S171" s="92">
        <f t="shared" si="17"/>
        <v>3.1331592689295085</v>
      </c>
      <c r="T171" s="32">
        <f t="shared" si="15"/>
        <v>1149</v>
      </c>
      <c r="U171" s="32">
        <f t="shared" si="16"/>
        <v>16</v>
      </c>
    </row>
    <row r="172" spans="2:21">
      <c r="B172" s="65">
        <v>296</v>
      </c>
      <c r="G172" s="65">
        <v>2.0579999999999998</v>
      </c>
      <c r="H172" s="65">
        <v>0.05</v>
      </c>
      <c r="I172" s="65">
        <v>0.19</v>
      </c>
      <c r="J172" s="65">
        <v>1E-3</v>
      </c>
      <c r="K172" s="65">
        <v>1166</v>
      </c>
      <c r="L172" s="65">
        <v>23</v>
      </c>
      <c r="M172" s="65">
        <v>1119</v>
      </c>
      <c r="N172" s="65">
        <v>8</v>
      </c>
      <c r="O172" s="65">
        <v>1135</v>
      </c>
      <c r="P172" s="65">
        <v>49</v>
      </c>
      <c r="Q172" s="31">
        <f t="shared" si="13"/>
        <v>2.6586620926243532</v>
      </c>
      <c r="R172" s="31">
        <f t="shared" si="14"/>
        <v>9.24056448018632</v>
      </c>
      <c r="S172" s="92">
        <f t="shared" si="17"/>
        <v>2.6586620926243532</v>
      </c>
      <c r="T172" s="32">
        <f t="shared" si="15"/>
        <v>1166</v>
      </c>
      <c r="U172" s="32">
        <f t="shared" si="16"/>
        <v>23</v>
      </c>
    </row>
    <row r="173" spans="2:21">
      <c r="B173" s="65">
        <v>137</v>
      </c>
      <c r="G173" s="65">
        <v>1.9330000000000001</v>
      </c>
      <c r="H173" s="65">
        <v>4.2000000000000003E-2</v>
      </c>
      <c r="I173" s="65">
        <v>0.17699999999999999</v>
      </c>
      <c r="J173" s="65">
        <v>1E-3</v>
      </c>
      <c r="K173" s="65">
        <v>1174</v>
      </c>
      <c r="L173" s="65">
        <v>20</v>
      </c>
      <c r="M173" s="65">
        <v>1052</v>
      </c>
      <c r="N173" s="65">
        <v>8</v>
      </c>
      <c r="O173" s="65">
        <v>1093</v>
      </c>
      <c r="P173" s="65">
        <v>42</v>
      </c>
      <c r="Q173" s="31">
        <f t="shared" si="13"/>
        <v>6.8994889267461668</v>
      </c>
      <c r="R173" s="31">
        <f t="shared" si="14"/>
        <v>7.8266515329388051</v>
      </c>
      <c r="S173" s="92">
        <f t="shared" si="17"/>
        <v>6.8994889267461668</v>
      </c>
      <c r="T173" s="32">
        <f t="shared" si="15"/>
        <v>1174</v>
      </c>
      <c r="U173" s="32">
        <f t="shared" si="16"/>
        <v>20</v>
      </c>
    </row>
    <row r="174" spans="2:21">
      <c r="B174" s="65">
        <v>154</v>
      </c>
      <c r="G174" s="65">
        <v>1.986</v>
      </c>
      <c r="H174" s="65">
        <v>3.4000000000000002E-2</v>
      </c>
      <c r="I174" s="65">
        <v>0.18099999999999999</v>
      </c>
      <c r="J174" s="65">
        <v>1E-3</v>
      </c>
      <c r="K174" s="65">
        <v>1191</v>
      </c>
      <c r="L174" s="65">
        <v>15</v>
      </c>
      <c r="M174" s="65">
        <v>1070</v>
      </c>
      <c r="N174" s="65">
        <v>10</v>
      </c>
      <c r="O174" s="65">
        <v>1111</v>
      </c>
      <c r="P174" s="65">
        <v>34</v>
      </c>
      <c r="Q174" s="31">
        <f t="shared" si="13"/>
        <v>6.7170445004198109</v>
      </c>
      <c r="R174" s="31">
        <f t="shared" si="14"/>
        <v>6.1740849845721053</v>
      </c>
      <c r="S174" s="92">
        <f t="shared" si="17"/>
        <v>6.7170445004198109</v>
      </c>
      <c r="T174" s="32">
        <f t="shared" si="15"/>
        <v>1191</v>
      </c>
      <c r="U174" s="32">
        <f t="shared" si="16"/>
        <v>15</v>
      </c>
    </row>
    <row r="175" spans="2:21">
      <c r="B175" s="65">
        <v>173</v>
      </c>
      <c r="G175" s="65">
        <v>2.2709999999999999</v>
      </c>
      <c r="H175" s="65">
        <v>4.5999999999999999E-2</v>
      </c>
      <c r="I175" s="65">
        <v>0.20499999999999999</v>
      </c>
      <c r="J175" s="65">
        <v>1E-3</v>
      </c>
      <c r="K175" s="65">
        <v>1208</v>
      </c>
      <c r="L175" s="65">
        <v>20</v>
      </c>
      <c r="M175" s="65">
        <v>1200</v>
      </c>
      <c r="N175" s="65">
        <v>5</v>
      </c>
      <c r="O175" s="65">
        <v>1203</v>
      </c>
      <c r="P175" s="65">
        <v>46</v>
      </c>
      <c r="Q175" s="31">
        <f t="shared" si="13"/>
        <v>0.41390728476821126</v>
      </c>
      <c r="R175" s="31">
        <f t="shared" si="14"/>
        <v>8.2991382739654469</v>
      </c>
      <c r="S175" s="92">
        <f t="shared" si="17"/>
        <v>0.41390728476821126</v>
      </c>
      <c r="T175" s="32">
        <f t="shared" si="15"/>
        <v>1208</v>
      </c>
      <c r="U175" s="32">
        <f t="shared" si="16"/>
        <v>20</v>
      </c>
    </row>
    <row r="176" spans="2:21">
      <c r="B176" s="65">
        <v>69</v>
      </c>
      <c r="G176" s="65">
        <v>2.1120000000000001</v>
      </c>
      <c r="H176" s="65">
        <v>5.6000000000000001E-2</v>
      </c>
      <c r="I176" s="65">
        <v>0.19</v>
      </c>
      <c r="J176" s="65">
        <v>1E-3</v>
      </c>
      <c r="K176" s="65">
        <v>1210</v>
      </c>
      <c r="L176" s="65">
        <v>25</v>
      </c>
      <c r="M176" s="65">
        <v>1123</v>
      </c>
      <c r="N176" s="65">
        <v>7</v>
      </c>
      <c r="O176" s="65">
        <v>1153</v>
      </c>
      <c r="P176" s="65">
        <v>55</v>
      </c>
      <c r="Q176" s="31">
        <f t="shared" si="13"/>
        <v>4.7107438016528942</v>
      </c>
      <c r="R176" s="31">
        <f t="shared" si="14"/>
        <v>9.9070230566303099</v>
      </c>
      <c r="S176" s="92">
        <f t="shared" si="17"/>
        <v>4.7107438016528942</v>
      </c>
      <c r="T176" s="32">
        <f t="shared" si="15"/>
        <v>1210</v>
      </c>
      <c r="U176" s="32">
        <f t="shared" si="16"/>
        <v>25</v>
      </c>
    </row>
    <row r="177" spans="2:21">
      <c r="B177" s="65">
        <v>120</v>
      </c>
      <c r="G177" s="65">
        <v>2.08</v>
      </c>
      <c r="H177" s="65">
        <v>4.8000000000000001E-2</v>
      </c>
      <c r="I177" s="65">
        <v>0.186</v>
      </c>
      <c r="J177" s="65">
        <v>1E-3</v>
      </c>
      <c r="K177" s="65">
        <v>1225</v>
      </c>
      <c r="L177" s="65">
        <v>22</v>
      </c>
      <c r="M177" s="65">
        <v>1099</v>
      </c>
      <c r="N177" s="65">
        <v>8</v>
      </c>
      <c r="O177" s="65">
        <v>1142</v>
      </c>
      <c r="P177" s="65">
        <v>48</v>
      </c>
      <c r="Q177" s="31">
        <f t="shared" si="13"/>
        <v>6.7755102040816357</v>
      </c>
      <c r="R177" s="31">
        <f t="shared" si="14"/>
        <v>8.5221283638012828</v>
      </c>
      <c r="S177" s="92">
        <f t="shared" si="17"/>
        <v>6.7755102040816357</v>
      </c>
      <c r="T177" s="32">
        <f t="shared" si="15"/>
        <v>1225</v>
      </c>
      <c r="U177" s="32">
        <f t="shared" si="16"/>
        <v>22</v>
      </c>
    </row>
    <row r="178" spans="2:21">
      <c r="B178" s="65">
        <v>128</v>
      </c>
      <c r="G178" s="65">
        <v>2.13</v>
      </c>
      <c r="H178" s="65">
        <v>7.0000000000000007E-2</v>
      </c>
      <c r="I178" s="65">
        <v>0.19</v>
      </c>
      <c r="J178" s="65">
        <v>3.0000000000000001E-3</v>
      </c>
      <c r="K178" s="65">
        <v>1233</v>
      </c>
      <c r="L178" s="65">
        <v>28</v>
      </c>
      <c r="M178" s="65">
        <v>1119</v>
      </c>
      <c r="N178" s="65">
        <v>20</v>
      </c>
      <c r="O178" s="65">
        <v>1159</v>
      </c>
      <c r="P178" s="65">
        <v>68</v>
      </c>
      <c r="Q178" s="31">
        <f t="shared" si="13"/>
        <v>6.0016220600162207</v>
      </c>
      <c r="R178" s="31">
        <f t="shared" si="14"/>
        <v>11.827385492576616</v>
      </c>
      <c r="S178" s="92">
        <f t="shared" si="17"/>
        <v>6.0016220600162207</v>
      </c>
      <c r="T178" s="32">
        <f t="shared" si="15"/>
        <v>1233</v>
      </c>
      <c r="U178" s="32">
        <f t="shared" si="16"/>
        <v>28</v>
      </c>
    </row>
    <row r="179" spans="2:21">
      <c r="B179" s="65">
        <v>112</v>
      </c>
      <c r="G179" s="65">
        <v>2.141</v>
      </c>
      <c r="H179" s="65">
        <v>6.3E-2</v>
      </c>
      <c r="I179" s="65">
        <v>0.185</v>
      </c>
      <c r="J179" s="65">
        <v>1E-3</v>
      </c>
      <c r="K179" s="65">
        <v>1289</v>
      </c>
      <c r="L179" s="65">
        <v>28</v>
      </c>
      <c r="M179" s="65">
        <v>1095</v>
      </c>
      <c r="N179" s="65">
        <v>7</v>
      </c>
      <c r="O179" s="65">
        <v>1162</v>
      </c>
      <c r="P179" s="65">
        <v>62</v>
      </c>
      <c r="Q179" s="31">
        <f t="shared" si="13"/>
        <v>9.8525989138867338</v>
      </c>
      <c r="R179" s="31">
        <f t="shared" si="14"/>
        <v>10.386529379428222</v>
      </c>
      <c r="S179" s="92">
        <f t="shared" si="17"/>
        <v>9.8525989138867338</v>
      </c>
      <c r="T179" s="32">
        <f t="shared" si="15"/>
        <v>1289</v>
      </c>
      <c r="U179" s="32">
        <f t="shared" si="16"/>
        <v>28</v>
      </c>
    </row>
    <row r="180" spans="2:21">
      <c r="B180" s="65">
        <v>147</v>
      </c>
      <c r="G180" s="65">
        <v>2.3759999999999999</v>
      </c>
      <c r="H180" s="65">
        <v>4.7E-2</v>
      </c>
      <c r="I180" s="65">
        <v>0.19800000000000001</v>
      </c>
      <c r="J180" s="65">
        <v>2E-3</v>
      </c>
      <c r="K180" s="65">
        <v>1357</v>
      </c>
      <c r="L180" s="65">
        <v>16</v>
      </c>
      <c r="M180" s="65">
        <v>1167</v>
      </c>
      <c r="N180" s="65">
        <v>15</v>
      </c>
      <c r="O180" s="65">
        <v>1235</v>
      </c>
      <c r="P180" s="65">
        <v>47</v>
      </c>
      <c r="Q180" s="31">
        <f t="shared" si="13"/>
        <v>8.9904200442151865</v>
      </c>
      <c r="R180" s="31">
        <f t="shared" si="14"/>
        <v>7.2518860663790266</v>
      </c>
      <c r="S180" s="92">
        <f t="shared" si="17"/>
        <v>8.9904200442151865</v>
      </c>
      <c r="T180" s="32">
        <f t="shared" si="15"/>
        <v>1357</v>
      </c>
      <c r="U180" s="32">
        <f t="shared" si="16"/>
        <v>16</v>
      </c>
    </row>
    <row r="181" spans="2:21">
      <c r="B181" s="65">
        <v>90</v>
      </c>
      <c r="G181" s="65">
        <v>2.3730000000000002</v>
      </c>
      <c r="H181" s="65">
        <v>8.4000000000000005E-2</v>
      </c>
      <c r="I181" s="65">
        <v>0.19</v>
      </c>
      <c r="J181" s="65">
        <v>2E-3</v>
      </c>
      <c r="K181" s="65">
        <v>1438</v>
      </c>
      <c r="L181" s="65">
        <v>32</v>
      </c>
      <c r="M181" s="65">
        <v>1122</v>
      </c>
      <c r="N181" s="65">
        <v>13</v>
      </c>
      <c r="O181" s="65">
        <v>1235</v>
      </c>
      <c r="P181" s="65">
        <v>81</v>
      </c>
      <c r="Q181" s="31">
        <f t="shared" si="13"/>
        <v>14.116828929068149</v>
      </c>
      <c r="R181" s="31">
        <f t="shared" si="14"/>
        <v>11.896430930136827</v>
      </c>
      <c r="S181" s="92">
        <f t="shared" si="17"/>
        <v>14.116828929068149</v>
      </c>
      <c r="T181" s="32">
        <f t="shared" si="15"/>
        <v>1438</v>
      </c>
      <c r="U181" s="32">
        <f t="shared" si="16"/>
        <v>32</v>
      </c>
    </row>
    <row r="182" spans="2:21">
      <c r="B182" s="65">
        <v>51</v>
      </c>
      <c r="G182" s="65">
        <v>2.8159999999999998</v>
      </c>
      <c r="H182" s="65">
        <v>0.104</v>
      </c>
      <c r="I182" s="65">
        <v>0.222</v>
      </c>
      <c r="J182" s="65">
        <v>3.0000000000000001E-3</v>
      </c>
      <c r="K182" s="65">
        <v>1469</v>
      </c>
      <c r="L182" s="65">
        <v>33</v>
      </c>
      <c r="M182" s="65">
        <v>1291</v>
      </c>
      <c r="N182" s="65">
        <v>19</v>
      </c>
      <c r="O182" s="65">
        <v>1360</v>
      </c>
      <c r="P182" s="65">
        <v>100</v>
      </c>
      <c r="Q182" s="31">
        <f t="shared" si="13"/>
        <v>7.4200136147038798</v>
      </c>
      <c r="R182" s="31">
        <f t="shared" si="14"/>
        <v>14.235921203053323</v>
      </c>
      <c r="S182" s="92">
        <f t="shared" si="17"/>
        <v>7.4200136147038798</v>
      </c>
      <c r="T182" s="32">
        <f t="shared" si="15"/>
        <v>1469</v>
      </c>
      <c r="U182" s="32">
        <f t="shared" si="16"/>
        <v>33</v>
      </c>
    </row>
    <row r="183" spans="2:21">
      <c r="B183" s="65">
        <v>186</v>
      </c>
      <c r="G183" s="65">
        <v>4.2779999999999996</v>
      </c>
      <c r="H183" s="65">
        <v>8.1000000000000003E-2</v>
      </c>
      <c r="I183" s="65">
        <v>0.30199999999999999</v>
      </c>
      <c r="J183" s="65">
        <v>5.0000000000000001E-3</v>
      </c>
      <c r="K183" s="65">
        <v>1674</v>
      </c>
      <c r="L183" s="65">
        <v>9</v>
      </c>
      <c r="M183" s="65">
        <v>1701</v>
      </c>
      <c r="N183" s="65">
        <v>32</v>
      </c>
      <c r="O183" s="65">
        <v>1689</v>
      </c>
      <c r="P183" s="65">
        <v>79</v>
      </c>
      <c r="Q183" s="31">
        <f t="shared" si="13"/>
        <v>-0.8960573476702427</v>
      </c>
      <c r="R183" s="31">
        <f t="shared" si="14"/>
        <v>9.5006181928149633</v>
      </c>
      <c r="S183" s="92">
        <f t="shared" si="17"/>
        <v>-0.8960573476702427</v>
      </c>
      <c r="T183" s="32">
        <f t="shared" si="15"/>
        <v>1674</v>
      </c>
      <c r="U183" s="32">
        <f t="shared" si="16"/>
        <v>9</v>
      </c>
    </row>
    <row r="184" spans="2:21">
      <c r="B184" s="65">
        <v>185</v>
      </c>
      <c r="G184" s="65">
        <v>4.2060000000000004</v>
      </c>
      <c r="H184" s="65">
        <v>0.13600000000000001</v>
      </c>
      <c r="I184" s="65">
        <v>0.28699999999999998</v>
      </c>
      <c r="J184" s="65">
        <v>5.0000000000000001E-3</v>
      </c>
      <c r="K184" s="65">
        <v>1739</v>
      </c>
      <c r="L184" s="65">
        <v>25</v>
      </c>
      <c r="M184" s="65">
        <v>1625</v>
      </c>
      <c r="N184" s="65">
        <v>33</v>
      </c>
      <c r="O184" s="65">
        <v>1675</v>
      </c>
      <c r="P184" s="65">
        <v>130</v>
      </c>
      <c r="Q184" s="31">
        <f t="shared" si="13"/>
        <v>3.6802760207015561</v>
      </c>
      <c r="R184" s="31">
        <f t="shared" si="14"/>
        <v>15.205446531742025</v>
      </c>
      <c r="S184" s="92">
        <f t="shared" si="17"/>
        <v>3.6802760207015561</v>
      </c>
      <c r="T184" s="32">
        <f t="shared" si="15"/>
        <v>1739</v>
      </c>
      <c r="U184" s="32">
        <f t="shared" si="16"/>
        <v>25</v>
      </c>
    </row>
    <row r="185" spans="2:21">
      <c r="B185" s="65">
        <v>832</v>
      </c>
      <c r="G185" s="65">
        <v>3.6240000000000001</v>
      </c>
      <c r="H185" s="65">
        <v>9.9000000000000005E-2</v>
      </c>
      <c r="I185" s="65">
        <v>0.23799999999999999</v>
      </c>
      <c r="J185" s="65">
        <v>1E-3</v>
      </c>
      <c r="K185" s="65">
        <v>1810</v>
      </c>
      <c r="L185" s="65">
        <v>24</v>
      </c>
      <c r="M185" s="65">
        <v>1374</v>
      </c>
      <c r="N185" s="65">
        <v>8</v>
      </c>
      <c r="O185" s="65">
        <v>1555</v>
      </c>
      <c r="P185" s="65">
        <v>96</v>
      </c>
      <c r="Q185" s="31">
        <f t="shared" si="13"/>
        <v>14.088397790055252</v>
      </c>
      <c r="R185" s="31">
        <f t="shared" si="14"/>
        <v>10.849643956152745</v>
      </c>
      <c r="S185" s="92">
        <f t="shared" si="17"/>
        <v>14.088397790055252</v>
      </c>
      <c r="T185" s="32">
        <f t="shared" si="15"/>
        <v>1810</v>
      </c>
      <c r="U185" s="32">
        <f t="shared" si="16"/>
        <v>24</v>
      </c>
    </row>
    <row r="186" spans="2:21">
      <c r="B186" s="65">
        <v>234</v>
      </c>
      <c r="G186" s="65">
        <v>4.508</v>
      </c>
      <c r="H186" s="65">
        <v>0.123</v>
      </c>
      <c r="I186" s="65">
        <v>0.29399999999999998</v>
      </c>
      <c r="J186" s="65">
        <v>3.0000000000000001E-3</v>
      </c>
      <c r="K186" s="65">
        <v>1817</v>
      </c>
      <c r="L186" s="65">
        <v>23</v>
      </c>
      <c r="M186" s="65">
        <v>1663</v>
      </c>
      <c r="N186" s="65">
        <v>21</v>
      </c>
      <c r="O186" s="65">
        <v>1732</v>
      </c>
      <c r="P186" s="65">
        <v>118</v>
      </c>
      <c r="Q186" s="31">
        <f t="shared" si="13"/>
        <v>4.6780407264722097</v>
      </c>
      <c r="R186" s="31">
        <f t="shared" si="14"/>
        <v>13.210724462741602</v>
      </c>
      <c r="S186" s="92">
        <f t="shared" si="17"/>
        <v>4.6780407264722097</v>
      </c>
      <c r="T186" s="32">
        <f t="shared" si="15"/>
        <v>1817</v>
      </c>
      <c r="U186" s="32">
        <f t="shared" si="16"/>
        <v>23</v>
      </c>
    </row>
    <row r="187" spans="2:21">
      <c r="B187" s="65">
        <v>245</v>
      </c>
      <c r="G187" s="65">
        <v>5.2729999999999997</v>
      </c>
      <c r="H187" s="65">
        <v>0.13100000000000001</v>
      </c>
      <c r="I187" s="65">
        <v>0.33900000000000002</v>
      </c>
      <c r="J187" s="65">
        <v>2E-3</v>
      </c>
      <c r="K187" s="65">
        <v>1846</v>
      </c>
      <c r="L187" s="65">
        <v>22</v>
      </c>
      <c r="M187" s="65">
        <v>1882</v>
      </c>
      <c r="N187" s="65">
        <v>10</v>
      </c>
      <c r="O187" s="65">
        <v>1865</v>
      </c>
      <c r="P187" s="65">
        <v>125</v>
      </c>
      <c r="Q187" s="31">
        <f t="shared" si="13"/>
        <v>-1.029252437703132</v>
      </c>
      <c r="R187" s="31">
        <f t="shared" si="14"/>
        <v>13.755220007779959</v>
      </c>
      <c r="S187" s="92">
        <f t="shared" si="17"/>
        <v>-1.029252437703132</v>
      </c>
      <c r="T187" s="32">
        <f t="shared" si="15"/>
        <v>1846</v>
      </c>
      <c r="U187" s="32">
        <f t="shared" si="16"/>
        <v>22</v>
      </c>
    </row>
    <row r="188" spans="2:21">
      <c r="B188" s="65">
        <v>25</v>
      </c>
      <c r="G188" s="65">
        <v>4.8879999999999999</v>
      </c>
      <c r="H188" s="65">
        <v>0.159</v>
      </c>
      <c r="I188" s="65">
        <v>0.30499999999999999</v>
      </c>
      <c r="J188" s="65">
        <v>1E-3</v>
      </c>
      <c r="K188" s="65">
        <v>1902</v>
      </c>
      <c r="L188" s="65">
        <v>29</v>
      </c>
      <c r="M188" s="65">
        <v>1714</v>
      </c>
      <c r="N188" s="65">
        <v>8</v>
      </c>
      <c r="O188" s="65">
        <v>1800</v>
      </c>
      <c r="P188" s="65">
        <v>150</v>
      </c>
      <c r="Q188" s="31">
        <f t="shared" ref="Q188:Q245" si="18">(1-O188/K188)*100</f>
        <v>5.3627760252365935</v>
      </c>
      <c r="R188" s="31">
        <f t="shared" ref="R188:R245" si="19">SQRT((2*P188)^2*(-1/K188)^2+(2*L188)^2*(O188/K188^2)^2)*100</f>
        <v>16.034706063017332</v>
      </c>
      <c r="S188" s="92">
        <f t="shared" si="17"/>
        <v>5.3627760252365935</v>
      </c>
      <c r="T188" s="32">
        <f t="shared" ref="T188:T245" si="20">IF(O188&lt;=1000,O188,K188)</f>
        <v>1902</v>
      </c>
      <c r="U188" s="32">
        <f t="shared" ref="U188:U245" si="21">IF(T188&lt;=1000,P188,L188)</f>
        <v>29</v>
      </c>
    </row>
    <row r="189" spans="2:21">
      <c r="B189" s="65">
        <v>135</v>
      </c>
      <c r="G189" s="65">
        <v>7.1769999999999996</v>
      </c>
      <c r="H189" s="65">
        <v>0.19400000000000001</v>
      </c>
      <c r="I189" s="65">
        <v>0.39</v>
      </c>
      <c r="J189" s="65">
        <v>2E-3</v>
      </c>
      <c r="K189" s="65">
        <v>2144</v>
      </c>
      <c r="L189" s="65">
        <v>23</v>
      </c>
      <c r="M189" s="65">
        <v>2123</v>
      </c>
      <c r="N189" s="65">
        <v>13</v>
      </c>
      <c r="O189" s="65">
        <v>2134</v>
      </c>
      <c r="P189" s="65">
        <v>180</v>
      </c>
      <c r="Q189" s="31">
        <f t="shared" si="18"/>
        <v>0.46641791044775838</v>
      </c>
      <c r="R189" s="31">
        <f t="shared" si="19"/>
        <v>16.926299365668619</v>
      </c>
      <c r="S189" s="92">
        <f t="shared" si="17"/>
        <v>0.46641791044775838</v>
      </c>
      <c r="T189" s="32">
        <f t="shared" si="20"/>
        <v>2144</v>
      </c>
      <c r="U189" s="32">
        <f t="shared" si="21"/>
        <v>23</v>
      </c>
    </row>
    <row r="190" spans="2:21">
      <c r="B190" s="65">
        <v>375</v>
      </c>
      <c r="G190" s="65">
        <v>6.9829999999999997</v>
      </c>
      <c r="H190" s="65">
        <v>0.218</v>
      </c>
      <c r="I190" s="65">
        <v>0.376</v>
      </c>
      <c r="J190" s="65">
        <v>4.0000000000000001E-3</v>
      </c>
      <c r="K190" s="65">
        <v>2160</v>
      </c>
      <c r="L190" s="65">
        <v>25</v>
      </c>
      <c r="M190" s="65">
        <v>2058</v>
      </c>
      <c r="N190" s="65">
        <v>28</v>
      </c>
      <c r="O190" s="65">
        <v>2109</v>
      </c>
      <c r="P190" s="65">
        <v>200</v>
      </c>
      <c r="Q190" s="31">
        <f t="shared" si="18"/>
        <v>2.3611111111111138</v>
      </c>
      <c r="R190" s="31">
        <f t="shared" si="19"/>
        <v>18.655933343792679</v>
      </c>
      <c r="S190" s="92">
        <f t="shared" si="17"/>
        <v>2.3611111111111138</v>
      </c>
      <c r="T190" s="32">
        <f t="shared" si="20"/>
        <v>2160</v>
      </c>
      <c r="U190" s="32">
        <f t="shared" si="21"/>
        <v>25</v>
      </c>
    </row>
    <row r="191" spans="2:21">
      <c r="B191" s="65">
        <v>287</v>
      </c>
      <c r="G191" s="65">
        <v>8.1349999999999998</v>
      </c>
      <c r="H191" s="65">
        <v>0.219</v>
      </c>
      <c r="I191" s="65">
        <v>0.38400000000000001</v>
      </c>
      <c r="J191" s="65">
        <v>5.0000000000000001E-3</v>
      </c>
      <c r="K191" s="65">
        <v>2387</v>
      </c>
      <c r="L191" s="65">
        <v>20</v>
      </c>
      <c r="M191" s="65">
        <v>2095</v>
      </c>
      <c r="N191" s="65">
        <v>31</v>
      </c>
      <c r="O191" s="65">
        <v>2246</v>
      </c>
      <c r="P191" s="65">
        <v>201</v>
      </c>
      <c r="Q191" s="31">
        <f t="shared" si="18"/>
        <v>5.9069962295768779</v>
      </c>
      <c r="R191" s="31">
        <f t="shared" si="19"/>
        <v>16.914874111584489</v>
      </c>
      <c r="S191" s="92">
        <f t="shared" si="17"/>
        <v>5.9069962295768779</v>
      </c>
      <c r="T191" s="32">
        <f t="shared" si="20"/>
        <v>2387</v>
      </c>
      <c r="U191" s="32">
        <f t="shared" si="21"/>
        <v>20</v>
      </c>
    </row>
    <row r="192" spans="2:21">
      <c r="B192" s="65">
        <v>187</v>
      </c>
      <c r="G192" s="65">
        <v>10.31</v>
      </c>
      <c r="H192" s="65">
        <v>7.6999999999999999E-2</v>
      </c>
      <c r="I192" s="65">
        <v>0.46</v>
      </c>
      <c r="J192" s="65">
        <v>3.0000000000000001E-3</v>
      </c>
      <c r="K192" s="65">
        <v>2483</v>
      </c>
      <c r="L192" s="65">
        <v>3</v>
      </c>
      <c r="M192" s="65">
        <v>2438</v>
      </c>
      <c r="N192" s="65">
        <v>20</v>
      </c>
      <c r="O192" s="65">
        <v>2463</v>
      </c>
      <c r="P192" s="65">
        <v>76</v>
      </c>
      <c r="Q192" s="31">
        <f t="shared" si="18"/>
        <v>0.80547724526781606</v>
      </c>
      <c r="R192" s="31">
        <f t="shared" si="19"/>
        <v>6.1263180184847519</v>
      </c>
      <c r="S192" s="92">
        <f t="shared" si="17"/>
        <v>0.80547724526781606</v>
      </c>
      <c r="T192" s="32">
        <f t="shared" si="20"/>
        <v>2483</v>
      </c>
      <c r="U192" s="32">
        <f t="shared" si="21"/>
        <v>3</v>
      </c>
    </row>
    <row r="193" spans="1:21">
      <c r="B193" s="65">
        <v>159</v>
      </c>
      <c r="G193" s="65">
        <v>9.85</v>
      </c>
      <c r="H193" s="65">
        <v>0.28799999999999998</v>
      </c>
      <c r="I193" s="65">
        <v>0.435</v>
      </c>
      <c r="J193" s="65">
        <v>6.0000000000000001E-3</v>
      </c>
      <c r="K193" s="65">
        <v>2498</v>
      </c>
      <c r="L193" s="65">
        <v>22</v>
      </c>
      <c r="M193" s="65">
        <v>2330</v>
      </c>
      <c r="N193" s="65">
        <v>36</v>
      </c>
      <c r="O193" s="65">
        <v>2421</v>
      </c>
      <c r="P193" s="65">
        <v>257</v>
      </c>
      <c r="Q193" s="31">
        <f t="shared" si="18"/>
        <v>3.0824659727782255</v>
      </c>
      <c r="R193" s="31">
        <f t="shared" si="19"/>
        <v>20.647154608731956</v>
      </c>
      <c r="S193" s="92">
        <f t="shared" si="17"/>
        <v>3.0824659727782255</v>
      </c>
      <c r="T193" s="32">
        <f t="shared" si="20"/>
        <v>2498</v>
      </c>
      <c r="U193" s="32">
        <f t="shared" si="21"/>
        <v>22</v>
      </c>
    </row>
    <row r="194" spans="1:21">
      <c r="B194" s="65">
        <v>99</v>
      </c>
      <c r="G194" s="65">
        <v>14.42</v>
      </c>
      <c r="H194" s="65">
        <v>0.372</v>
      </c>
      <c r="I194" s="65">
        <v>0.55300000000000005</v>
      </c>
      <c r="J194" s="65">
        <v>4.0000000000000001E-3</v>
      </c>
      <c r="K194" s="65">
        <v>2733</v>
      </c>
      <c r="L194" s="65">
        <v>20</v>
      </c>
      <c r="M194" s="65">
        <v>2838</v>
      </c>
      <c r="N194" s="65">
        <v>28</v>
      </c>
      <c r="O194" s="65">
        <v>2777</v>
      </c>
      <c r="P194" s="65">
        <v>321</v>
      </c>
      <c r="Q194" s="31">
        <f t="shared" si="18"/>
        <v>-1.6099524332235715</v>
      </c>
      <c r="R194" s="31">
        <f t="shared" si="19"/>
        <v>23.537697248273737</v>
      </c>
      <c r="S194" s="92">
        <f t="shared" si="17"/>
        <v>-1.6099524332235715</v>
      </c>
      <c r="T194" s="32">
        <f t="shared" si="20"/>
        <v>2733</v>
      </c>
      <c r="U194" s="32">
        <f t="shared" si="21"/>
        <v>20</v>
      </c>
    </row>
    <row r="195" spans="1:21">
      <c r="B195" s="65">
        <v>96</v>
      </c>
      <c r="G195" s="65">
        <v>22.34</v>
      </c>
      <c r="H195" s="65">
        <v>0.59199999999999997</v>
      </c>
      <c r="I195" s="65">
        <v>0.57899999999999996</v>
      </c>
      <c r="J195" s="65">
        <v>1.4E-2</v>
      </c>
      <c r="K195" s="65">
        <v>3361</v>
      </c>
      <c r="L195" s="65">
        <v>8</v>
      </c>
      <c r="M195" s="65">
        <v>2946</v>
      </c>
      <c r="N195" s="65">
        <v>92</v>
      </c>
      <c r="O195" s="65">
        <v>3199</v>
      </c>
      <c r="P195" s="65">
        <v>472</v>
      </c>
      <c r="Q195" s="31">
        <f t="shared" si="18"/>
        <v>4.8199940493900639</v>
      </c>
      <c r="R195" s="31">
        <f t="shared" si="19"/>
        <v>28.090533444625564</v>
      </c>
      <c r="S195" s="92">
        <f t="shared" si="17"/>
        <v>4.8199940493900639</v>
      </c>
      <c r="T195" s="32">
        <f t="shared" si="20"/>
        <v>3361</v>
      </c>
      <c r="U195" s="32">
        <f t="shared" si="21"/>
        <v>8</v>
      </c>
    </row>
    <row r="196" spans="1:21" s="47" customFormat="1">
      <c r="A196" s="44">
        <v>502147</v>
      </c>
      <c r="Q196" s="26"/>
      <c r="R196" s="26"/>
      <c r="S196" s="92">
        <f t="shared" ref="S196:S259" si="22">IF(OR(Q196-R196&gt;10,Q196+R196&lt;-5),"X",Q196)</f>
        <v>0</v>
      </c>
      <c r="T196" s="27"/>
      <c r="U196" s="27"/>
    </row>
    <row r="197" spans="1:21">
      <c r="B197" s="65">
        <v>52</v>
      </c>
      <c r="G197" s="65">
        <v>1.3129999999999999</v>
      </c>
      <c r="H197" s="65">
        <v>2.7E-2</v>
      </c>
      <c r="I197" s="65">
        <v>0.14299999999999999</v>
      </c>
      <c r="J197" s="65">
        <v>1E-3</v>
      </c>
      <c r="K197" s="65">
        <v>822</v>
      </c>
      <c r="L197" s="65">
        <v>19</v>
      </c>
      <c r="M197" s="65">
        <v>863</v>
      </c>
      <c r="N197" s="65">
        <v>8</v>
      </c>
      <c r="O197" s="65">
        <v>852</v>
      </c>
      <c r="P197" s="65">
        <v>27</v>
      </c>
      <c r="Q197" s="31">
        <f t="shared" si="18"/>
        <v>-3.649635036496357</v>
      </c>
      <c r="R197" s="31">
        <f t="shared" si="19"/>
        <v>8.1311495589141405</v>
      </c>
      <c r="S197" s="92">
        <f t="shared" si="22"/>
        <v>-3.649635036496357</v>
      </c>
      <c r="T197" s="32">
        <f t="shared" si="20"/>
        <v>852</v>
      </c>
      <c r="U197" s="32">
        <f t="shared" si="21"/>
        <v>27</v>
      </c>
    </row>
    <row r="198" spans="1:21">
      <c r="B198" s="65">
        <v>103</v>
      </c>
      <c r="G198" s="65">
        <v>1.4379999999999999</v>
      </c>
      <c r="H198" s="65">
        <v>0.01</v>
      </c>
      <c r="I198" s="65">
        <v>0.14799999999999999</v>
      </c>
      <c r="J198" s="65">
        <v>0</v>
      </c>
      <c r="K198" s="65">
        <v>941</v>
      </c>
      <c r="L198" s="65">
        <v>6</v>
      </c>
      <c r="M198" s="65">
        <v>890</v>
      </c>
      <c r="N198" s="65">
        <v>3</v>
      </c>
      <c r="O198" s="65">
        <v>905</v>
      </c>
      <c r="P198" s="65">
        <v>10</v>
      </c>
      <c r="Q198" s="31">
        <f t="shared" si="18"/>
        <v>3.8257173219978791</v>
      </c>
      <c r="R198" s="31">
        <f t="shared" si="19"/>
        <v>2.4538752007410554</v>
      </c>
      <c r="S198" s="92">
        <f t="shared" si="22"/>
        <v>3.8257173219978791</v>
      </c>
      <c r="T198" s="32">
        <f t="shared" si="20"/>
        <v>905</v>
      </c>
      <c r="U198" s="32">
        <f t="shared" si="21"/>
        <v>10</v>
      </c>
    </row>
    <row r="199" spans="1:21">
      <c r="B199" s="65">
        <v>48</v>
      </c>
      <c r="G199" s="65">
        <v>1.5720000000000001</v>
      </c>
      <c r="H199" s="65">
        <v>2.3E-2</v>
      </c>
      <c r="I199" s="65">
        <v>0.154</v>
      </c>
      <c r="J199" s="65">
        <v>1E-3</v>
      </c>
      <c r="K199" s="65">
        <v>1041</v>
      </c>
      <c r="L199" s="65">
        <v>14</v>
      </c>
      <c r="M199" s="65">
        <v>924</v>
      </c>
      <c r="N199" s="65">
        <v>6</v>
      </c>
      <c r="O199" s="65">
        <v>959</v>
      </c>
      <c r="P199" s="65">
        <v>23</v>
      </c>
      <c r="Q199" s="31">
        <f t="shared" si="18"/>
        <v>7.8770413064361167</v>
      </c>
      <c r="R199" s="31">
        <f t="shared" si="19"/>
        <v>5.0661412028028536</v>
      </c>
      <c r="S199" s="92">
        <f t="shared" si="22"/>
        <v>7.8770413064361167</v>
      </c>
      <c r="T199" s="32">
        <f t="shared" si="20"/>
        <v>959</v>
      </c>
      <c r="U199" s="32">
        <f t="shared" si="21"/>
        <v>23</v>
      </c>
    </row>
    <row r="200" spans="1:21">
      <c r="B200" s="65">
        <v>109</v>
      </c>
      <c r="G200" s="65">
        <v>1.6319999999999999</v>
      </c>
      <c r="H200" s="65">
        <v>1.9E-2</v>
      </c>
      <c r="I200" s="65">
        <v>0.16</v>
      </c>
      <c r="J200" s="65">
        <v>1E-3</v>
      </c>
      <c r="K200" s="65">
        <v>1042</v>
      </c>
      <c r="L200" s="65">
        <v>8</v>
      </c>
      <c r="M200" s="65">
        <v>956</v>
      </c>
      <c r="N200" s="65">
        <v>9</v>
      </c>
      <c r="O200" s="65">
        <v>982</v>
      </c>
      <c r="P200" s="65">
        <v>19</v>
      </c>
      <c r="Q200" s="31">
        <f t="shared" si="18"/>
        <v>5.7581573896353211</v>
      </c>
      <c r="R200" s="31">
        <f t="shared" si="19"/>
        <v>3.9234506779979554</v>
      </c>
      <c r="S200" s="92">
        <f t="shared" si="22"/>
        <v>5.7581573896353211</v>
      </c>
      <c r="T200" s="32">
        <f t="shared" si="20"/>
        <v>982</v>
      </c>
      <c r="U200" s="32">
        <f t="shared" si="21"/>
        <v>19</v>
      </c>
    </row>
    <row r="201" spans="1:21">
      <c r="B201" s="65">
        <v>146</v>
      </c>
      <c r="G201" s="65">
        <v>1.4490000000000001</v>
      </c>
      <c r="H201" s="65">
        <v>8.0000000000000002E-3</v>
      </c>
      <c r="I201" s="65">
        <v>0.14199999999999999</v>
      </c>
      <c r="J201" s="65">
        <v>1E-3</v>
      </c>
      <c r="K201" s="65">
        <v>1043</v>
      </c>
      <c r="L201" s="65">
        <v>3</v>
      </c>
      <c r="M201" s="65">
        <v>855</v>
      </c>
      <c r="N201" s="65">
        <v>5</v>
      </c>
      <c r="O201" s="65">
        <v>909</v>
      </c>
      <c r="P201" s="65">
        <v>8</v>
      </c>
      <c r="Q201" s="31">
        <f t="shared" si="18"/>
        <v>12.84755512943433</v>
      </c>
      <c r="R201" s="31">
        <f t="shared" si="19"/>
        <v>1.613885362997828</v>
      </c>
      <c r="S201" s="92" t="str">
        <f t="shared" si="22"/>
        <v>X</v>
      </c>
      <c r="T201" s="32">
        <f t="shared" si="20"/>
        <v>909</v>
      </c>
      <c r="U201" s="32">
        <f t="shared" si="21"/>
        <v>8</v>
      </c>
    </row>
    <row r="202" spans="1:21">
      <c r="B202" s="65">
        <v>111</v>
      </c>
      <c r="G202" s="65">
        <v>1.5620000000000001</v>
      </c>
      <c r="H202" s="65">
        <v>1.2999999999999999E-2</v>
      </c>
      <c r="I202" s="65">
        <v>0.153</v>
      </c>
      <c r="J202" s="65">
        <v>1E-3</v>
      </c>
      <c r="K202" s="65">
        <v>1044</v>
      </c>
      <c r="L202" s="65">
        <v>5</v>
      </c>
      <c r="M202" s="65">
        <v>917</v>
      </c>
      <c r="N202" s="65">
        <v>6</v>
      </c>
      <c r="O202" s="65">
        <v>955</v>
      </c>
      <c r="P202" s="65">
        <v>13</v>
      </c>
      <c r="Q202" s="31">
        <f t="shared" si="18"/>
        <v>8.5249042145593918</v>
      </c>
      <c r="R202" s="31">
        <f t="shared" si="19"/>
        <v>2.6400610553698161</v>
      </c>
      <c r="S202" s="92">
        <f t="shared" si="22"/>
        <v>8.5249042145593918</v>
      </c>
      <c r="T202" s="32">
        <f t="shared" si="20"/>
        <v>955</v>
      </c>
      <c r="U202" s="32">
        <f t="shared" si="21"/>
        <v>13</v>
      </c>
    </row>
    <row r="203" spans="1:21">
      <c r="B203" s="65">
        <v>35</v>
      </c>
      <c r="G203" s="65">
        <v>1.4950000000000001</v>
      </c>
      <c r="H203" s="65">
        <v>8.4000000000000005E-2</v>
      </c>
      <c r="I203" s="65">
        <v>0.14599999999999999</v>
      </c>
      <c r="J203" s="65">
        <v>1E-3</v>
      </c>
      <c r="K203" s="65">
        <v>1046</v>
      </c>
      <c r="L203" s="65">
        <v>56</v>
      </c>
      <c r="M203" s="65">
        <v>880</v>
      </c>
      <c r="N203" s="65">
        <v>8</v>
      </c>
      <c r="O203" s="65">
        <v>928</v>
      </c>
      <c r="P203" s="65">
        <v>81</v>
      </c>
      <c r="Q203" s="31">
        <f t="shared" si="18"/>
        <v>11.281070745697896</v>
      </c>
      <c r="R203" s="31">
        <f t="shared" si="19"/>
        <v>18.168823844334369</v>
      </c>
      <c r="S203" s="92">
        <f t="shared" si="22"/>
        <v>11.281070745697896</v>
      </c>
      <c r="T203" s="32">
        <f t="shared" si="20"/>
        <v>928</v>
      </c>
      <c r="U203" s="32">
        <f t="shared" si="21"/>
        <v>81</v>
      </c>
    </row>
    <row r="204" spans="1:21">
      <c r="B204" s="65">
        <v>28</v>
      </c>
      <c r="G204" s="65">
        <v>1.4259999999999999</v>
      </c>
      <c r="H204" s="65">
        <v>0.04</v>
      </c>
      <c r="I204" s="65">
        <v>0.13900000000000001</v>
      </c>
      <c r="J204" s="65">
        <v>1E-3</v>
      </c>
      <c r="K204" s="65">
        <v>1046</v>
      </c>
      <c r="L204" s="65">
        <v>26</v>
      </c>
      <c r="M204" s="65">
        <v>842</v>
      </c>
      <c r="N204" s="65">
        <v>9</v>
      </c>
      <c r="O204" s="65">
        <v>900</v>
      </c>
      <c r="P204" s="65">
        <v>39</v>
      </c>
      <c r="Q204" s="31">
        <f t="shared" si="18"/>
        <v>13.957934990439769</v>
      </c>
      <c r="R204" s="31">
        <f t="shared" si="19"/>
        <v>8.596679983843929</v>
      </c>
      <c r="S204" s="92">
        <f t="shared" si="22"/>
        <v>13.957934990439769</v>
      </c>
      <c r="T204" s="32">
        <f t="shared" si="20"/>
        <v>900</v>
      </c>
      <c r="U204" s="32">
        <f t="shared" si="21"/>
        <v>39</v>
      </c>
    </row>
    <row r="205" spans="1:21">
      <c r="B205" s="65">
        <v>29</v>
      </c>
      <c r="G205" s="65">
        <v>1.75</v>
      </c>
      <c r="H205" s="65">
        <v>3.7999999999999999E-2</v>
      </c>
      <c r="I205" s="65">
        <v>0.17100000000000001</v>
      </c>
      <c r="J205" s="65">
        <v>1E-3</v>
      </c>
      <c r="K205" s="65">
        <v>1048</v>
      </c>
      <c r="L205" s="65">
        <v>20</v>
      </c>
      <c r="M205" s="65">
        <v>1017</v>
      </c>
      <c r="N205" s="65">
        <v>8</v>
      </c>
      <c r="O205" s="65">
        <v>1027</v>
      </c>
      <c r="P205" s="65">
        <v>37</v>
      </c>
      <c r="Q205" s="31">
        <f t="shared" si="18"/>
        <v>2.0038167938931317</v>
      </c>
      <c r="R205" s="31">
        <f t="shared" si="19"/>
        <v>7.9905336236151463</v>
      </c>
      <c r="S205" s="92">
        <f t="shared" si="22"/>
        <v>2.0038167938931317</v>
      </c>
      <c r="T205" s="32">
        <f t="shared" si="20"/>
        <v>1048</v>
      </c>
      <c r="U205" s="32">
        <f t="shared" si="21"/>
        <v>20</v>
      </c>
    </row>
    <row r="206" spans="1:21">
      <c r="B206" s="65">
        <v>110</v>
      </c>
      <c r="G206" s="65">
        <v>1.4770000000000001</v>
      </c>
      <c r="H206" s="65">
        <v>1.6E-2</v>
      </c>
      <c r="I206" s="65">
        <v>0.14399999999999999</v>
      </c>
      <c r="J206" s="65">
        <v>1E-3</v>
      </c>
      <c r="K206" s="65">
        <v>1059</v>
      </c>
      <c r="L206" s="65">
        <v>9</v>
      </c>
      <c r="M206" s="65">
        <v>865</v>
      </c>
      <c r="N206" s="65">
        <v>6</v>
      </c>
      <c r="O206" s="65">
        <v>921</v>
      </c>
      <c r="P206" s="65">
        <v>16</v>
      </c>
      <c r="Q206" s="31">
        <f t="shared" si="18"/>
        <v>13.031161473087815</v>
      </c>
      <c r="R206" s="31">
        <f t="shared" si="19"/>
        <v>3.3639157487321811</v>
      </c>
      <c r="S206" s="92">
        <f t="shared" si="22"/>
        <v>13.031161473087815</v>
      </c>
      <c r="T206" s="32">
        <f t="shared" si="20"/>
        <v>921</v>
      </c>
      <c r="U206" s="32">
        <f t="shared" si="21"/>
        <v>16</v>
      </c>
    </row>
    <row r="207" spans="1:21">
      <c r="B207" s="65">
        <v>128</v>
      </c>
      <c r="G207" s="65">
        <v>1.4910000000000001</v>
      </c>
      <c r="H207" s="65">
        <v>1.4999999999999999E-2</v>
      </c>
      <c r="I207" s="65">
        <v>0.14299999999999999</v>
      </c>
      <c r="J207" s="65">
        <v>1E-3</v>
      </c>
      <c r="K207" s="65">
        <v>1083</v>
      </c>
      <c r="L207" s="65">
        <v>5</v>
      </c>
      <c r="M207" s="65">
        <v>863</v>
      </c>
      <c r="N207" s="65">
        <v>8</v>
      </c>
      <c r="O207" s="65">
        <v>927</v>
      </c>
      <c r="P207" s="65">
        <v>15</v>
      </c>
      <c r="Q207" s="31">
        <f t="shared" si="18"/>
        <v>14.404432132963985</v>
      </c>
      <c r="R207" s="31">
        <f t="shared" si="19"/>
        <v>2.8806289577409885</v>
      </c>
      <c r="S207" s="92" t="str">
        <f t="shared" si="22"/>
        <v>X</v>
      </c>
      <c r="T207" s="32">
        <f t="shared" si="20"/>
        <v>927</v>
      </c>
      <c r="U207" s="32">
        <f t="shared" si="21"/>
        <v>15</v>
      </c>
    </row>
    <row r="208" spans="1:21">
      <c r="B208" s="65">
        <v>56</v>
      </c>
      <c r="G208" s="65">
        <v>1.405</v>
      </c>
      <c r="H208" s="65">
        <v>4.4999999999999998E-2</v>
      </c>
      <c r="I208" s="65">
        <v>0.13500000000000001</v>
      </c>
      <c r="J208" s="65">
        <v>4.0000000000000001E-3</v>
      </c>
      <c r="K208" s="65">
        <v>1087</v>
      </c>
      <c r="L208" s="65">
        <v>9</v>
      </c>
      <c r="M208" s="65">
        <v>814</v>
      </c>
      <c r="N208" s="65">
        <v>27</v>
      </c>
      <c r="O208" s="65">
        <v>891</v>
      </c>
      <c r="P208" s="65">
        <v>45</v>
      </c>
      <c r="Q208" s="31">
        <f t="shared" si="18"/>
        <v>18.031278748850042</v>
      </c>
      <c r="R208" s="31">
        <f t="shared" si="19"/>
        <v>8.3901912086212693</v>
      </c>
      <c r="S208" s="92">
        <f t="shared" si="22"/>
        <v>18.031278748850042</v>
      </c>
      <c r="T208" s="32">
        <f t="shared" si="20"/>
        <v>891</v>
      </c>
      <c r="U208" s="32">
        <f t="shared" si="21"/>
        <v>45</v>
      </c>
    </row>
    <row r="209" spans="2:21">
      <c r="B209" s="65">
        <v>115</v>
      </c>
      <c r="G209" s="65">
        <v>1.7010000000000001</v>
      </c>
      <c r="H209" s="65">
        <v>2.4E-2</v>
      </c>
      <c r="I209" s="65">
        <v>0.154</v>
      </c>
      <c r="J209" s="65">
        <v>2E-3</v>
      </c>
      <c r="K209" s="65">
        <v>1200</v>
      </c>
      <c r="L209" s="65">
        <v>8</v>
      </c>
      <c r="M209" s="65">
        <v>923</v>
      </c>
      <c r="N209" s="65">
        <v>11</v>
      </c>
      <c r="O209" s="65">
        <v>1009</v>
      </c>
      <c r="P209" s="65">
        <v>24</v>
      </c>
      <c r="Q209" s="31">
        <f t="shared" si="18"/>
        <v>15.916666666666668</v>
      </c>
      <c r="R209" s="31">
        <f t="shared" si="19"/>
        <v>4.1541413220371783</v>
      </c>
      <c r="S209" s="92" t="str">
        <f t="shared" si="22"/>
        <v>X</v>
      </c>
      <c r="T209" s="32">
        <f t="shared" si="20"/>
        <v>1200</v>
      </c>
      <c r="U209" s="32">
        <f t="shared" si="21"/>
        <v>8</v>
      </c>
    </row>
    <row r="210" spans="2:21">
      <c r="B210" s="65">
        <v>33</v>
      </c>
      <c r="G210" s="65">
        <v>1.7769999999999999</v>
      </c>
      <c r="H210" s="65">
        <v>7.5999999999999998E-2</v>
      </c>
      <c r="I210" s="65">
        <v>0.16</v>
      </c>
      <c r="J210" s="65">
        <v>6.0000000000000001E-3</v>
      </c>
      <c r="K210" s="65">
        <v>1212</v>
      </c>
      <c r="L210" s="65">
        <v>15</v>
      </c>
      <c r="M210" s="65">
        <v>956</v>
      </c>
      <c r="N210" s="65">
        <v>41</v>
      </c>
      <c r="O210" s="65">
        <v>1037</v>
      </c>
      <c r="P210" s="65">
        <v>75</v>
      </c>
      <c r="Q210" s="31">
        <f t="shared" si="18"/>
        <v>14.438943894389444</v>
      </c>
      <c r="R210" s="31">
        <f t="shared" si="19"/>
        <v>12.556135454291157</v>
      </c>
      <c r="S210" s="92">
        <f t="shared" si="22"/>
        <v>14.438943894389444</v>
      </c>
      <c r="T210" s="32">
        <f t="shared" si="20"/>
        <v>1212</v>
      </c>
      <c r="U210" s="32">
        <f t="shared" si="21"/>
        <v>15</v>
      </c>
    </row>
    <row r="211" spans="2:21">
      <c r="B211" s="65">
        <v>52</v>
      </c>
      <c r="G211" s="65">
        <v>1.9279999999999999</v>
      </c>
      <c r="H211" s="65">
        <v>3.5000000000000003E-2</v>
      </c>
      <c r="I211" s="65">
        <v>0.16900000000000001</v>
      </c>
      <c r="J211" s="65">
        <v>3.0000000000000001E-3</v>
      </c>
      <c r="K211" s="65">
        <v>1261</v>
      </c>
      <c r="L211" s="65">
        <v>10</v>
      </c>
      <c r="M211" s="65">
        <v>1008</v>
      </c>
      <c r="N211" s="65">
        <v>16</v>
      </c>
      <c r="O211" s="65">
        <v>1091</v>
      </c>
      <c r="P211" s="65">
        <v>35</v>
      </c>
      <c r="Q211" s="31">
        <f t="shared" si="18"/>
        <v>13.481363996827911</v>
      </c>
      <c r="R211" s="31">
        <f t="shared" si="19"/>
        <v>5.7182392318361117</v>
      </c>
      <c r="S211" s="92">
        <f t="shared" si="22"/>
        <v>13.481363996827911</v>
      </c>
      <c r="T211" s="32">
        <f t="shared" si="20"/>
        <v>1261</v>
      </c>
      <c r="U211" s="32">
        <f t="shared" si="21"/>
        <v>10</v>
      </c>
    </row>
    <row r="212" spans="2:21">
      <c r="B212" s="65">
        <v>33</v>
      </c>
      <c r="G212" s="65">
        <v>2.157</v>
      </c>
      <c r="H212" s="65">
        <v>3.6999999999999998E-2</v>
      </c>
      <c r="I212" s="65">
        <v>0.188</v>
      </c>
      <c r="J212" s="65">
        <v>3.0000000000000001E-3</v>
      </c>
      <c r="K212" s="65">
        <v>1270</v>
      </c>
      <c r="L212" s="65">
        <v>9</v>
      </c>
      <c r="M212" s="65">
        <v>1112</v>
      </c>
      <c r="N212" s="65">
        <v>18</v>
      </c>
      <c r="O212" s="65">
        <v>1167</v>
      </c>
      <c r="P212" s="65">
        <v>37</v>
      </c>
      <c r="Q212" s="31">
        <f t="shared" si="18"/>
        <v>8.1102362204724443</v>
      </c>
      <c r="R212" s="31">
        <f t="shared" si="19"/>
        <v>5.9705483427932702</v>
      </c>
      <c r="S212" s="92">
        <f t="shared" si="22"/>
        <v>8.1102362204724443</v>
      </c>
      <c r="T212" s="32">
        <f t="shared" si="20"/>
        <v>1270</v>
      </c>
      <c r="U212" s="32">
        <f t="shared" si="21"/>
        <v>9</v>
      </c>
    </row>
    <row r="213" spans="2:21">
      <c r="B213" s="65">
        <v>22</v>
      </c>
      <c r="G213" s="65">
        <v>2.379</v>
      </c>
      <c r="H213" s="65">
        <v>6.5000000000000002E-2</v>
      </c>
      <c r="I213" s="65">
        <v>0.20599999999999999</v>
      </c>
      <c r="J213" s="65">
        <v>2E-3</v>
      </c>
      <c r="K213" s="65">
        <v>1284</v>
      </c>
      <c r="L213" s="65">
        <v>25</v>
      </c>
      <c r="M213" s="65">
        <v>1209</v>
      </c>
      <c r="N213" s="65">
        <v>14</v>
      </c>
      <c r="O213" s="65">
        <v>1236</v>
      </c>
      <c r="P213" s="65">
        <v>64</v>
      </c>
      <c r="Q213" s="31">
        <f t="shared" si="18"/>
        <v>3.7383177570093462</v>
      </c>
      <c r="R213" s="31">
        <f t="shared" si="19"/>
        <v>10.650315902390117</v>
      </c>
      <c r="S213" s="92">
        <f t="shared" si="22"/>
        <v>3.7383177570093462</v>
      </c>
      <c r="T213" s="32">
        <f t="shared" si="20"/>
        <v>1284</v>
      </c>
      <c r="U213" s="32">
        <f t="shared" si="21"/>
        <v>25</v>
      </c>
    </row>
    <row r="214" spans="2:21">
      <c r="B214" s="65">
        <v>110</v>
      </c>
      <c r="G214" s="65">
        <v>2.5139999999999998</v>
      </c>
      <c r="H214" s="65">
        <v>2.5000000000000001E-2</v>
      </c>
      <c r="I214" s="65">
        <v>0.21</v>
      </c>
      <c r="J214" s="65">
        <v>2E-3</v>
      </c>
      <c r="K214" s="65">
        <v>1361</v>
      </c>
      <c r="L214" s="65">
        <v>3</v>
      </c>
      <c r="M214" s="65">
        <v>1226</v>
      </c>
      <c r="N214" s="65">
        <v>13</v>
      </c>
      <c r="O214" s="65">
        <v>1276</v>
      </c>
      <c r="P214" s="65">
        <v>25</v>
      </c>
      <c r="Q214" s="31">
        <f t="shared" si="18"/>
        <v>6.2454077883908887</v>
      </c>
      <c r="R214" s="31">
        <f t="shared" si="19"/>
        <v>3.696946525371573</v>
      </c>
      <c r="S214" s="92">
        <f t="shared" si="22"/>
        <v>6.2454077883908887</v>
      </c>
      <c r="T214" s="32">
        <f t="shared" si="20"/>
        <v>1361</v>
      </c>
      <c r="U214" s="32">
        <f t="shared" si="21"/>
        <v>3</v>
      </c>
    </row>
    <row r="215" spans="2:21">
      <c r="B215" s="65">
        <v>37</v>
      </c>
      <c r="G215" s="65">
        <v>3.016</v>
      </c>
      <c r="H215" s="65">
        <v>3.5999999999999997E-2</v>
      </c>
      <c r="I215" s="65">
        <v>0.24</v>
      </c>
      <c r="J215" s="65">
        <v>1E-3</v>
      </c>
      <c r="K215" s="65">
        <v>1452</v>
      </c>
      <c r="L215" s="65">
        <v>10</v>
      </c>
      <c r="M215" s="65">
        <v>1385</v>
      </c>
      <c r="N215" s="65">
        <v>9</v>
      </c>
      <c r="O215" s="65">
        <v>1412</v>
      </c>
      <c r="P215" s="65">
        <v>36</v>
      </c>
      <c r="Q215" s="31">
        <f t="shared" si="18"/>
        <v>2.754820936639113</v>
      </c>
      <c r="R215" s="31">
        <f t="shared" si="19"/>
        <v>5.1364045420608058</v>
      </c>
      <c r="S215" s="92">
        <f t="shared" si="22"/>
        <v>2.754820936639113</v>
      </c>
      <c r="T215" s="32">
        <f t="shared" si="20"/>
        <v>1452</v>
      </c>
      <c r="U215" s="32">
        <f t="shared" si="21"/>
        <v>10</v>
      </c>
    </row>
    <row r="216" spans="2:21">
      <c r="B216" s="65">
        <v>17</v>
      </c>
      <c r="G216" s="65">
        <v>2.7</v>
      </c>
      <c r="H216" s="65">
        <v>0.06</v>
      </c>
      <c r="I216" s="65">
        <v>0.21199999999999999</v>
      </c>
      <c r="J216" s="65">
        <v>3.0000000000000001E-3</v>
      </c>
      <c r="K216" s="65">
        <v>1472</v>
      </c>
      <c r="L216" s="65">
        <v>15</v>
      </c>
      <c r="M216" s="65">
        <v>1241</v>
      </c>
      <c r="N216" s="65">
        <v>21</v>
      </c>
      <c r="O216" s="65">
        <v>1328</v>
      </c>
      <c r="P216" s="65">
        <v>60</v>
      </c>
      <c r="Q216" s="31">
        <f t="shared" si="18"/>
        <v>9.7826086956521721</v>
      </c>
      <c r="R216" s="31">
        <f t="shared" si="19"/>
        <v>8.3569519339372711</v>
      </c>
      <c r="S216" s="92">
        <f t="shared" si="22"/>
        <v>9.7826086956521721</v>
      </c>
      <c r="T216" s="32">
        <f t="shared" si="20"/>
        <v>1472</v>
      </c>
      <c r="U216" s="32">
        <f t="shared" si="21"/>
        <v>15</v>
      </c>
    </row>
    <row r="217" spans="2:21">
      <c r="B217" s="65">
        <v>45</v>
      </c>
      <c r="G217" s="65">
        <v>2.915</v>
      </c>
      <c r="H217" s="65">
        <v>4.1000000000000002E-2</v>
      </c>
      <c r="I217" s="65">
        <v>0.219</v>
      </c>
      <c r="J217" s="65">
        <v>1E-3</v>
      </c>
      <c r="K217" s="65">
        <v>1555</v>
      </c>
      <c r="L217" s="65">
        <v>12</v>
      </c>
      <c r="M217" s="65">
        <v>1279</v>
      </c>
      <c r="N217" s="65">
        <v>9</v>
      </c>
      <c r="O217" s="65">
        <v>1386</v>
      </c>
      <c r="P217" s="65">
        <v>40</v>
      </c>
      <c r="Q217" s="31">
        <f t="shared" si="18"/>
        <v>10.868167202572343</v>
      </c>
      <c r="R217" s="31">
        <f t="shared" si="19"/>
        <v>5.3254431486232949</v>
      </c>
      <c r="S217" s="92">
        <f t="shared" si="22"/>
        <v>10.868167202572343</v>
      </c>
      <c r="T217" s="32">
        <f t="shared" si="20"/>
        <v>1555</v>
      </c>
      <c r="U217" s="32">
        <f t="shared" si="21"/>
        <v>12</v>
      </c>
    </row>
    <row r="218" spans="2:21">
      <c r="B218" s="65">
        <v>89</v>
      </c>
      <c r="G218" s="65">
        <v>3.3260000000000001</v>
      </c>
      <c r="H218" s="65">
        <v>2.1999999999999999E-2</v>
      </c>
      <c r="I218" s="65">
        <v>0.249</v>
      </c>
      <c r="J218" s="65">
        <v>1E-3</v>
      </c>
      <c r="K218" s="65">
        <v>1566</v>
      </c>
      <c r="L218" s="65">
        <v>3</v>
      </c>
      <c r="M218" s="65">
        <v>1433</v>
      </c>
      <c r="N218" s="65">
        <v>9</v>
      </c>
      <c r="O218" s="65">
        <v>1487</v>
      </c>
      <c r="P218" s="65">
        <v>22</v>
      </c>
      <c r="Q218" s="31">
        <f t="shared" si="18"/>
        <v>5.0446998722860741</v>
      </c>
      <c r="R218" s="31">
        <f t="shared" si="19"/>
        <v>2.8331624474724149</v>
      </c>
      <c r="S218" s="92">
        <f t="shared" si="22"/>
        <v>5.0446998722860741</v>
      </c>
      <c r="T218" s="32">
        <f t="shared" si="20"/>
        <v>1566</v>
      </c>
      <c r="U218" s="32">
        <f t="shared" si="21"/>
        <v>3</v>
      </c>
    </row>
    <row r="219" spans="2:21">
      <c r="B219" s="65">
        <v>76</v>
      </c>
      <c r="G219" s="65">
        <v>3.351</v>
      </c>
      <c r="H219" s="65">
        <v>5.6000000000000001E-2</v>
      </c>
      <c r="I219" s="65">
        <v>0.247</v>
      </c>
      <c r="J219" s="65">
        <v>4.0000000000000001E-3</v>
      </c>
      <c r="K219" s="65">
        <v>1594</v>
      </c>
      <c r="L219" s="65">
        <v>5</v>
      </c>
      <c r="M219" s="65">
        <v>1423</v>
      </c>
      <c r="N219" s="65">
        <v>25</v>
      </c>
      <c r="O219" s="65">
        <v>1493</v>
      </c>
      <c r="P219" s="65">
        <v>55</v>
      </c>
      <c r="Q219" s="31">
        <f t="shared" si="18"/>
        <v>6.3362609786700164</v>
      </c>
      <c r="R219" s="31">
        <f t="shared" si="19"/>
        <v>6.9258499252926233</v>
      </c>
      <c r="S219" s="92">
        <f t="shared" si="22"/>
        <v>6.3362609786700164</v>
      </c>
      <c r="T219" s="32">
        <f t="shared" si="20"/>
        <v>1594</v>
      </c>
      <c r="U219" s="32">
        <f t="shared" si="21"/>
        <v>5</v>
      </c>
    </row>
    <row r="220" spans="2:21">
      <c r="B220" s="65">
        <v>21</v>
      </c>
      <c r="G220" s="65">
        <v>3.476</v>
      </c>
      <c r="H220" s="65">
        <v>5.8000000000000003E-2</v>
      </c>
      <c r="I220" s="65">
        <v>0.249</v>
      </c>
      <c r="J220" s="65">
        <v>2E-3</v>
      </c>
      <c r="K220" s="65">
        <v>1644</v>
      </c>
      <c r="L220" s="65">
        <v>14</v>
      </c>
      <c r="M220" s="65">
        <v>1435</v>
      </c>
      <c r="N220" s="65">
        <v>12</v>
      </c>
      <c r="O220" s="65">
        <v>1522</v>
      </c>
      <c r="P220" s="65">
        <v>57</v>
      </c>
      <c r="Q220" s="31">
        <f t="shared" si="18"/>
        <v>7.4209245742092422</v>
      </c>
      <c r="R220" s="31">
        <f t="shared" si="19"/>
        <v>7.1113162880203484</v>
      </c>
      <c r="S220" s="92">
        <f t="shared" si="22"/>
        <v>7.4209245742092422</v>
      </c>
      <c r="T220" s="32">
        <f t="shared" si="20"/>
        <v>1644</v>
      </c>
      <c r="U220" s="32">
        <f t="shared" si="21"/>
        <v>14</v>
      </c>
    </row>
    <row r="221" spans="2:21">
      <c r="B221" s="65">
        <v>88</v>
      </c>
      <c r="G221" s="65">
        <v>3.3359999999999999</v>
      </c>
      <c r="H221" s="65">
        <v>3.6999999999999998E-2</v>
      </c>
      <c r="I221" s="65">
        <v>0.23799999999999999</v>
      </c>
      <c r="J221" s="65">
        <v>2E-3</v>
      </c>
      <c r="K221" s="65">
        <v>1656</v>
      </c>
      <c r="L221" s="65">
        <v>4</v>
      </c>
      <c r="M221" s="65">
        <v>1375</v>
      </c>
      <c r="N221" s="65">
        <v>16</v>
      </c>
      <c r="O221" s="65">
        <v>1490</v>
      </c>
      <c r="P221" s="65">
        <v>37</v>
      </c>
      <c r="Q221" s="31">
        <f t="shared" si="18"/>
        <v>10.024154589371982</v>
      </c>
      <c r="R221" s="31">
        <f t="shared" si="19"/>
        <v>4.4896894978284614</v>
      </c>
      <c r="S221" s="92">
        <f t="shared" si="22"/>
        <v>10.024154589371982</v>
      </c>
      <c r="T221" s="32">
        <f t="shared" si="20"/>
        <v>1656</v>
      </c>
      <c r="U221" s="32">
        <f t="shared" si="21"/>
        <v>4</v>
      </c>
    </row>
    <row r="222" spans="2:21">
      <c r="B222" s="65">
        <v>31</v>
      </c>
      <c r="G222" s="65">
        <v>3.8849999999999998</v>
      </c>
      <c r="H222" s="65">
        <v>3.6999999999999998E-2</v>
      </c>
      <c r="I222" s="65">
        <v>0.27600000000000002</v>
      </c>
      <c r="J222" s="65">
        <v>2E-3</v>
      </c>
      <c r="K222" s="65">
        <v>1660</v>
      </c>
      <c r="L222" s="65">
        <v>5</v>
      </c>
      <c r="M222" s="65">
        <v>1573</v>
      </c>
      <c r="N222" s="65">
        <v>14</v>
      </c>
      <c r="O222" s="65">
        <v>1611</v>
      </c>
      <c r="P222" s="65">
        <v>37</v>
      </c>
      <c r="Q222" s="31">
        <f t="shared" si="18"/>
        <v>2.9518072289156594</v>
      </c>
      <c r="R222" s="31">
        <f t="shared" si="19"/>
        <v>4.4960037404571072</v>
      </c>
      <c r="S222" s="92">
        <f t="shared" si="22"/>
        <v>2.9518072289156594</v>
      </c>
      <c r="T222" s="32">
        <f t="shared" si="20"/>
        <v>1660</v>
      </c>
      <c r="U222" s="32">
        <f t="shared" si="21"/>
        <v>5</v>
      </c>
    </row>
    <row r="223" spans="2:21">
      <c r="B223" s="65">
        <v>72</v>
      </c>
      <c r="G223" s="65">
        <v>3.7490000000000001</v>
      </c>
      <c r="H223" s="65">
        <v>2.5000000000000001E-2</v>
      </c>
      <c r="I223" s="65">
        <v>0.26300000000000001</v>
      </c>
      <c r="J223" s="65">
        <v>2E-3</v>
      </c>
      <c r="K223" s="65">
        <v>1685</v>
      </c>
      <c r="L223" s="65">
        <v>3</v>
      </c>
      <c r="M223" s="65">
        <v>1506</v>
      </c>
      <c r="N223" s="65">
        <v>10</v>
      </c>
      <c r="O223" s="65">
        <v>1582</v>
      </c>
      <c r="P223" s="65">
        <v>25</v>
      </c>
      <c r="Q223" s="31">
        <f t="shared" si="18"/>
        <v>6.1127596439169096</v>
      </c>
      <c r="R223" s="31">
        <f t="shared" si="19"/>
        <v>2.9861325007173676</v>
      </c>
      <c r="S223" s="92">
        <f t="shared" si="22"/>
        <v>6.1127596439169096</v>
      </c>
      <c r="T223" s="32">
        <f t="shared" si="20"/>
        <v>1685</v>
      </c>
      <c r="U223" s="32">
        <f t="shared" si="21"/>
        <v>3</v>
      </c>
    </row>
    <row r="224" spans="2:21">
      <c r="B224" s="65">
        <v>41</v>
      </c>
      <c r="G224" s="65">
        <v>4.2229999999999999</v>
      </c>
      <c r="H224" s="65">
        <v>3.4000000000000002E-2</v>
      </c>
      <c r="I224" s="65">
        <v>0.29399999999999998</v>
      </c>
      <c r="J224" s="65">
        <v>2E-3</v>
      </c>
      <c r="K224" s="65">
        <v>1698</v>
      </c>
      <c r="L224" s="65">
        <v>5</v>
      </c>
      <c r="M224" s="65">
        <v>1663</v>
      </c>
      <c r="N224" s="65">
        <v>12</v>
      </c>
      <c r="O224" s="65">
        <v>1679</v>
      </c>
      <c r="P224" s="65">
        <v>34</v>
      </c>
      <c r="Q224" s="31">
        <f t="shared" si="18"/>
        <v>1.1189634864546494</v>
      </c>
      <c r="R224" s="31">
        <f t="shared" si="19"/>
        <v>4.046829802203197</v>
      </c>
      <c r="S224" s="92">
        <f t="shared" si="22"/>
        <v>1.1189634864546494</v>
      </c>
      <c r="T224" s="32">
        <f t="shared" si="20"/>
        <v>1698</v>
      </c>
      <c r="U224" s="32">
        <f t="shared" si="21"/>
        <v>5</v>
      </c>
    </row>
    <row r="225" spans="2:21">
      <c r="B225" s="65">
        <v>44</v>
      </c>
      <c r="G225" s="65">
        <v>4.1630000000000003</v>
      </c>
      <c r="H225" s="65">
        <v>0.04</v>
      </c>
      <c r="I225" s="65">
        <v>0.28899999999999998</v>
      </c>
      <c r="J225" s="65">
        <v>1E-3</v>
      </c>
      <c r="K225" s="65">
        <v>1703</v>
      </c>
      <c r="L225" s="65">
        <v>8</v>
      </c>
      <c r="M225" s="65">
        <v>1638</v>
      </c>
      <c r="N225" s="65">
        <v>8</v>
      </c>
      <c r="O225" s="65">
        <v>1667</v>
      </c>
      <c r="P225" s="65">
        <v>40</v>
      </c>
      <c r="Q225" s="31">
        <f t="shared" si="18"/>
        <v>2.1139166177334134</v>
      </c>
      <c r="R225" s="31">
        <f t="shared" si="19"/>
        <v>4.7867677740017767</v>
      </c>
      <c r="S225" s="92">
        <f t="shared" si="22"/>
        <v>2.1139166177334134</v>
      </c>
      <c r="T225" s="32">
        <f t="shared" si="20"/>
        <v>1703</v>
      </c>
      <c r="U225" s="32">
        <f t="shared" si="21"/>
        <v>8</v>
      </c>
    </row>
    <row r="226" spans="2:21">
      <c r="B226" s="65">
        <v>24</v>
      </c>
      <c r="G226" s="65">
        <v>4.774</v>
      </c>
      <c r="H226" s="65">
        <v>4.2999999999999997E-2</v>
      </c>
      <c r="I226" s="65">
        <v>0.32</v>
      </c>
      <c r="J226" s="65">
        <v>3.0000000000000001E-3</v>
      </c>
      <c r="K226" s="65">
        <v>1770</v>
      </c>
      <c r="L226" s="65">
        <v>4</v>
      </c>
      <c r="M226" s="65">
        <v>1789</v>
      </c>
      <c r="N226" s="65">
        <v>16</v>
      </c>
      <c r="O226" s="65">
        <v>1780</v>
      </c>
      <c r="P226" s="65">
        <v>43</v>
      </c>
      <c r="Q226" s="31">
        <f t="shared" si="18"/>
        <v>-0.56497175141243527</v>
      </c>
      <c r="R226" s="31">
        <f t="shared" si="19"/>
        <v>4.8799711648353057</v>
      </c>
      <c r="S226" s="92">
        <f t="shared" si="22"/>
        <v>-0.56497175141243527</v>
      </c>
      <c r="T226" s="32">
        <f t="shared" si="20"/>
        <v>1770</v>
      </c>
      <c r="U226" s="32">
        <f t="shared" si="21"/>
        <v>4</v>
      </c>
    </row>
    <row r="227" spans="2:21">
      <c r="B227" s="65">
        <v>44</v>
      </c>
      <c r="G227" s="65">
        <v>4.6429999999999998</v>
      </c>
      <c r="H227" s="65">
        <v>6.2E-2</v>
      </c>
      <c r="I227" s="65">
        <v>0.31</v>
      </c>
      <c r="J227" s="65">
        <v>4.0000000000000001E-3</v>
      </c>
      <c r="K227" s="65">
        <v>1777</v>
      </c>
      <c r="L227" s="65">
        <v>4</v>
      </c>
      <c r="M227" s="65">
        <v>1740</v>
      </c>
      <c r="N227" s="65">
        <v>25</v>
      </c>
      <c r="O227" s="65">
        <v>1757</v>
      </c>
      <c r="P227" s="65">
        <v>61</v>
      </c>
      <c r="Q227" s="31">
        <f t="shared" si="18"/>
        <v>1.1254924029262758</v>
      </c>
      <c r="R227" s="31">
        <f t="shared" si="19"/>
        <v>6.8799186927095706</v>
      </c>
      <c r="S227" s="92">
        <f t="shared" si="22"/>
        <v>1.1254924029262758</v>
      </c>
      <c r="T227" s="32">
        <f t="shared" si="20"/>
        <v>1777</v>
      </c>
      <c r="U227" s="32">
        <f t="shared" si="21"/>
        <v>4</v>
      </c>
    </row>
    <row r="228" spans="2:21">
      <c r="B228" s="65">
        <v>51</v>
      </c>
      <c r="G228" s="65">
        <v>3.6139999999999999</v>
      </c>
      <c r="H228" s="65">
        <v>5.1999999999999998E-2</v>
      </c>
      <c r="I228" s="65">
        <v>0.24099999999999999</v>
      </c>
      <c r="J228" s="65">
        <v>3.0000000000000001E-3</v>
      </c>
      <c r="K228" s="65">
        <v>1780</v>
      </c>
      <c r="L228" s="65">
        <v>5</v>
      </c>
      <c r="M228" s="65">
        <v>1391</v>
      </c>
      <c r="N228" s="65">
        <v>21</v>
      </c>
      <c r="O228" s="65">
        <v>1553</v>
      </c>
      <c r="P228" s="65">
        <v>52</v>
      </c>
      <c r="Q228" s="31">
        <f t="shared" si="18"/>
        <v>12.752808988764041</v>
      </c>
      <c r="R228" s="31">
        <f t="shared" si="19"/>
        <v>5.8632204143864532</v>
      </c>
      <c r="S228" s="92">
        <f t="shared" si="22"/>
        <v>12.752808988764041</v>
      </c>
      <c r="T228" s="32">
        <f t="shared" si="20"/>
        <v>1780</v>
      </c>
      <c r="U228" s="32">
        <f t="shared" si="21"/>
        <v>5</v>
      </c>
    </row>
    <row r="229" spans="2:21">
      <c r="B229" s="65">
        <v>23</v>
      </c>
      <c r="G229" s="65">
        <v>4.4729999999999999</v>
      </c>
      <c r="H229" s="65">
        <v>4.4999999999999998E-2</v>
      </c>
      <c r="I229" s="65">
        <v>0.29399999999999998</v>
      </c>
      <c r="J229" s="65">
        <v>2E-3</v>
      </c>
      <c r="K229" s="65">
        <v>1806</v>
      </c>
      <c r="L229" s="65">
        <v>6</v>
      </c>
      <c r="M229" s="65">
        <v>1661</v>
      </c>
      <c r="N229" s="65">
        <v>14</v>
      </c>
      <c r="O229" s="65">
        <v>1726</v>
      </c>
      <c r="P229" s="65">
        <v>45</v>
      </c>
      <c r="Q229" s="31">
        <f t="shared" si="18"/>
        <v>4.429678848283503</v>
      </c>
      <c r="R229" s="31">
        <f t="shared" si="19"/>
        <v>5.0236850802057154</v>
      </c>
      <c r="S229" s="92">
        <f t="shared" si="22"/>
        <v>4.429678848283503</v>
      </c>
      <c r="T229" s="32">
        <f t="shared" si="20"/>
        <v>1806</v>
      </c>
      <c r="U229" s="32">
        <f t="shared" si="21"/>
        <v>6</v>
      </c>
    </row>
    <row r="230" spans="2:21">
      <c r="B230" s="65">
        <v>96</v>
      </c>
      <c r="G230" s="65">
        <v>3.8140000000000001</v>
      </c>
      <c r="H230" s="65">
        <v>2.9000000000000001E-2</v>
      </c>
      <c r="I230" s="65">
        <v>0.247</v>
      </c>
      <c r="J230" s="65">
        <v>2E-3</v>
      </c>
      <c r="K230" s="65">
        <v>1829</v>
      </c>
      <c r="L230" s="65">
        <v>2</v>
      </c>
      <c r="M230" s="65">
        <v>1425</v>
      </c>
      <c r="N230" s="65">
        <v>12</v>
      </c>
      <c r="O230" s="65">
        <v>1596</v>
      </c>
      <c r="P230" s="65">
        <v>30</v>
      </c>
      <c r="Q230" s="31">
        <f t="shared" si="18"/>
        <v>12.739201749589935</v>
      </c>
      <c r="R230" s="31">
        <f t="shared" si="19"/>
        <v>3.2860273487070844</v>
      </c>
      <c r="S230" s="92">
        <f t="shared" si="22"/>
        <v>12.739201749589935</v>
      </c>
      <c r="T230" s="32">
        <f t="shared" si="20"/>
        <v>1829</v>
      </c>
      <c r="U230" s="32">
        <f t="shared" si="21"/>
        <v>2</v>
      </c>
    </row>
    <row r="231" spans="2:21">
      <c r="B231" s="65">
        <v>40</v>
      </c>
      <c r="G231" s="65">
        <v>4.3170000000000002</v>
      </c>
      <c r="H231" s="65">
        <v>5.2999999999999999E-2</v>
      </c>
      <c r="I231" s="65">
        <v>0.27400000000000002</v>
      </c>
      <c r="J231" s="65">
        <v>2E-3</v>
      </c>
      <c r="K231" s="65">
        <v>1869</v>
      </c>
      <c r="L231" s="65">
        <v>8</v>
      </c>
      <c r="M231" s="65">
        <v>1561</v>
      </c>
      <c r="N231" s="65">
        <v>15</v>
      </c>
      <c r="O231" s="65">
        <v>1697</v>
      </c>
      <c r="P231" s="65">
        <v>52</v>
      </c>
      <c r="Q231" s="31">
        <f t="shared" si="18"/>
        <v>9.2027822364901031</v>
      </c>
      <c r="R231" s="31">
        <f t="shared" si="19"/>
        <v>5.6184997718209528</v>
      </c>
      <c r="S231" s="92">
        <f t="shared" si="22"/>
        <v>9.2027822364901031</v>
      </c>
      <c r="T231" s="32">
        <f t="shared" si="20"/>
        <v>1869</v>
      </c>
      <c r="U231" s="32">
        <f t="shared" si="21"/>
        <v>8</v>
      </c>
    </row>
    <row r="232" spans="2:21">
      <c r="B232" s="65">
        <v>21</v>
      </c>
      <c r="G232" s="65">
        <v>4.3849999999999998</v>
      </c>
      <c r="H232" s="65">
        <v>0.152</v>
      </c>
      <c r="I232" s="65">
        <v>0.27700000000000002</v>
      </c>
      <c r="J232" s="65">
        <v>8.9999999999999993E-3</v>
      </c>
      <c r="K232" s="65">
        <v>1880</v>
      </c>
      <c r="L232" s="65">
        <v>10</v>
      </c>
      <c r="M232" s="65">
        <v>1574</v>
      </c>
      <c r="N232" s="65">
        <v>58</v>
      </c>
      <c r="O232" s="65">
        <v>1709</v>
      </c>
      <c r="P232" s="65">
        <v>143</v>
      </c>
      <c r="Q232" s="31">
        <f t="shared" si="18"/>
        <v>9.0957446808510589</v>
      </c>
      <c r="R232" s="31">
        <f t="shared" si="19"/>
        <v>15.243472891055537</v>
      </c>
      <c r="S232" s="92">
        <f t="shared" si="22"/>
        <v>9.0957446808510589</v>
      </c>
      <c r="T232" s="32">
        <f t="shared" si="20"/>
        <v>1880</v>
      </c>
      <c r="U232" s="32">
        <f t="shared" si="21"/>
        <v>10</v>
      </c>
    </row>
    <row r="233" spans="2:21">
      <c r="B233" s="65">
        <v>157</v>
      </c>
      <c r="G233" s="65">
        <v>4.4370000000000003</v>
      </c>
      <c r="H233" s="65">
        <v>4.2999999999999997E-2</v>
      </c>
      <c r="I233" s="65">
        <v>0.27600000000000002</v>
      </c>
      <c r="J233" s="65">
        <v>3.0000000000000001E-3</v>
      </c>
      <c r="K233" s="65">
        <v>1908</v>
      </c>
      <c r="L233" s="65">
        <v>2</v>
      </c>
      <c r="M233" s="65">
        <v>1569</v>
      </c>
      <c r="N233" s="65">
        <v>17</v>
      </c>
      <c r="O233" s="65">
        <v>1719</v>
      </c>
      <c r="P233" s="65">
        <v>43</v>
      </c>
      <c r="Q233" s="31">
        <f t="shared" si="18"/>
        <v>9.9056603773584939</v>
      </c>
      <c r="R233" s="31">
        <f t="shared" si="19"/>
        <v>4.5112931743216755</v>
      </c>
      <c r="S233" s="92">
        <f t="shared" si="22"/>
        <v>9.9056603773584939</v>
      </c>
      <c r="T233" s="32">
        <f t="shared" si="20"/>
        <v>1908</v>
      </c>
      <c r="U233" s="32">
        <f t="shared" si="21"/>
        <v>2</v>
      </c>
    </row>
    <row r="234" spans="2:21">
      <c r="B234" s="65">
        <v>68</v>
      </c>
      <c r="G234" s="65">
        <v>6.5549999999999997</v>
      </c>
      <c r="H234" s="65">
        <v>4.2000000000000003E-2</v>
      </c>
      <c r="I234" s="65">
        <v>0.35299999999999998</v>
      </c>
      <c r="J234" s="65">
        <v>2E-3</v>
      </c>
      <c r="K234" s="65">
        <v>2158</v>
      </c>
      <c r="L234" s="65">
        <v>3</v>
      </c>
      <c r="M234" s="65">
        <v>1950</v>
      </c>
      <c r="N234" s="65">
        <v>13</v>
      </c>
      <c r="O234" s="65">
        <v>2053</v>
      </c>
      <c r="P234" s="65">
        <v>42</v>
      </c>
      <c r="Q234" s="31">
        <f t="shared" si="18"/>
        <v>4.8656163113994459</v>
      </c>
      <c r="R234" s="31">
        <f t="shared" si="19"/>
        <v>3.9014697408249797</v>
      </c>
      <c r="S234" s="92">
        <f t="shared" si="22"/>
        <v>4.8656163113994459</v>
      </c>
      <c r="T234" s="32">
        <f t="shared" si="20"/>
        <v>2158</v>
      </c>
      <c r="U234" s="32">
        <f t="shared" si="21"/>
        <v>3</v>
      </c>
    </row>
    <row r="235" spans="2:21">
      <c r="B235" s="65">
        <v>36</v>
      </c>
      <c r="G235" s="65">
        <v>7.0990000000000002</v>
      </c>
      <c r="H235" s="65">
        <v>9.8000000000000004E-2</v>
      </c>
      <c r="I235" s="65">
        <v>0.36499999999999999</v>
      </c>
      <c r="J235" s="65">
        <v>5.0000000000000001E-3</v>
      </c>
      <c r="K235" s="65">
        <v>2238</v>
      </c>
      <c r="L235" s="65">
        <v>5</v>
      </c>
      <c r="M235" s="65">
        <v>2008</v>
      </c>
      <c r="N235" s="65">
        <v>29</v>
      </c>
      <c r="O235" s="65">
        <v>2124</v>
      </c>
      <c r="P235" s="65">
        <v>95</v>
      </c>
      <c r="Q235" s="31">
        <f t="shared" si="18"/>
        <v>5.0938337801608613</v>
      </c>
      <c r="R235" s="31">
        <f t="shared" si="19"/>
        <v>8.5003075690375134</v>
      </c>
      <c r="S235" s="92">
        <f t="shared" si="22"/>
        <v>5.0938337801608613</v>
      </c>
      <c r="T235" s="32">
        <f t="shared" si="20"/>
        <v>2238</v>
      </c>
      <c r="U235" s="32">
        <f t="shared" si="21"/>
        <v>5</v>
      </c>
    </row>
    <row r="236" spans="2:21">
      <c r="B236" s="65">
        <v>15</v>
      </c>
      <c r="G236" s="65">
        <v>8.1080000000000005</v>
      </c>
      <c r="H236" s="65">
        <v>0.155</v>
      </c>
      <c r="I236" s="65">
        <v>0.41399999999999998</v>
      </c>
      <c r="J236" s="65">
        <v>7.0000000000000001E-3</v>
      </c>
      <c r="K236" s="65">
        <v>2254</v>
      </c>
      <c r="L236" s="65">
        <v>7</v>
      </c>
      <c r="M236" s="65">
        <v>2231</v>
      </c>
      <c r="N236" s="65">
        <v>46</v>
      </c>
      <c r="O236" s="65">
        <v>2243</v>
      </c>
      <c r="P236" s="65">
        <v>147</v>
      </c>
      <c r="Q236" s="31">
        <f t="shared" si="18"/>
        <v>0.48802129547471651</v>
      </c>
      <c r="R236" s="31">
        <f t="shared" si="19"/>
        <v>13.058114583051051</v>
      </c>
      <c r="S236" s="92">
        <f t="shared" si="22"/>
        <v>0.48802129547471651</v>
      </c>
      <c r="T236" s="32">
        <f t="shared" si="20"/>
        <v>2254</v>
      </c>
      <c r="U236" s="32">
        <f t="shared" si="21"/>
        <v>7</v>
      </c>
    </row>
    <row r="237" spans="2:21">
      <c r="B237" s="65">
        <v>84</v>
      </c>
      <c r="G237" s="65">
        <v>7.8550000000000004</v>
      </c>
      <c r="H237" s="65">
        <v>0.13400000000000001</v>
      </c>
      <c r="I237" s="65">
        <v>0.34100000000000003</v>
      </c>
      <c r="J237" s="65">
        <v>6.0000000000000001E-3</v>
      </c>
      <c r="K237" s="65">
        <v>2526</v>
      </c>
      <c r="L237" s="65">
        <v>3</v>
      </c>
      <c r="M237" s="65">
        <v>1894</v>
      </c>
      <c r="N237" s="65">
        <v>37</v>
      </c>
      <c r="O237" s="65">
        <v>2214</v>
      </c>
      <c r="P237" s="65">
        <v>128</v>
      </c>
      <c r="Q237" s="31">
        <f t="shared" si="18"/>
        <v>12.351543942992871</v>
      </c>
      <c r="R237" s="31">
        <f t="shared" si="19"/>
        <v>10.136738326835463</v>
      </c>
      <c r="S237" s="92">
        <f t="shared" si="22"/>
        <v>12.351543942992871</v>
      </c>
      <c r="T237" s="32">
        <f t="shared" si="20"/>
        <v>2526</v>
      </c>
      <c r="U237" s="32">
        <f t="shared" si="21"/>
        <v>3</v>
      </c>
    </row>
    <row r="238" spans="2:21">
      <c r="B238" s="65">
        <v>33</v>
      </c>
      <c r="G238" s="65">
        <v>10.96</v>
      </c>
      <c r="H238" s="65">
        <v>7.1999999999999995E-2</v>
      </c>
      <c r="I238" s="65">
        <v>0.46899999999999997</v>
      </c>
      <c r="J238" s="65">
        <v>3.0000000000000001E-3</v>
      </c>
      <c r="K238" s="65">
        <v>2552</v>
      </c>
      <c r="L238" s="65">
        <v>1</v>
      </c>
      <c r="M238" s="65">
        <v>2479</v>
      </c>
      <c r="N238" s="65">
        <v>19</v>
      </c>
      <c r="O238" s="65">
        <v>2519</v>
      </c>
      <c r="P238" s="65">
        <v>70</v>
      </c>
      <c r="Q238" s="31">
        <f t="shared" si="18"/>
        <v>1.2931034482758674</v>
      </c>
      <c r="R238" s="31">
        <f t="shared" si="19"/>
        <v>5.4864387912647405</v>
      </c>
      <c r="S238" s="92">
        <f t="shared" si="22"/>
        <v>1.2931034482758674</v>
      </c>
      <c r="T238" s="32">
        <f t="shared" si="20"/>
        <v>2552</v>
      </c>
      <c r="U238" s="32">
        <f t="shared" si="21"/>
        <v>1</v>
      </c>
    </row>
    <row r="239" spans="2:21">
      <c r="B239" s="42">
        <v>13</v>
      </c>
      <c r="G239" s="65">
        <v>10.74</v>
      </c>
      <c r="H239" s="65">
        <v>0.151</v>
      </c>
      <c r="I239" s="65">
        <v>0.46</v>
      </c>
      <c r="J239" s="65">
        <v>5.0000000000000001E-3</v>
      </c>
      <c r="K239" s="65">
        <v>2553</v>
      </c>
      <c r="L239" s="65">
        <v>6</v>
      </c>
      <c r="M239" s="65">
        <v>2438</v>
      </c>
      <c r="N239" s="65">
        <v>35</v>
      </c>
      <c r="O239" s="65">
        <v>2501</v>
      </c>
      <c r="P239" s="65">
        <v>143</v>
      </c>
      <c r="Q239" s="31">
        <f t="shared" si="18"/>
        <v>2.0368194281237706</v>
      </c>
      <c r="R239" s="31">
        <f t="shared" si="19"/>
        <v>11.211966134749584</v>
      </c>
      <c r="S239" s="92">
        <f t="shared" si="22"/>
        <v>2.0368194281237706</v>
      </c>
      <c r="T239" s="32">
        <f t="shared" si="20"/>
        <v>2553</v>
      </c>
      <c r="U239" s="32">
        <f t="shared" si="21"/>
        <v>6</v>
      </c>
    </row>
    <row r="240" spans="2:21">
      <c r="B240" s="42">
        <v>37</v>
      </c>
      <c r="G240" s="65">
        <v>11.08</v>
      </c>
      <c r="H240" s="65">
        <v>0.114</v>
      </c>
      <c r="I240" s="65">
        <v>0.47099999999999997</v>
      </c>
      <c r="J240" s="65">
        <v>5.0000000000000001E-3</v>
      </c>
      <c r="K240" s="65">
        <v>2562</v>
      </c>
      <c r="L240" s="65">
        <v>2</v>
      </c>
      <c r="M240" s="65">
        <v>2490</v>
      </c>
      <c r="N240" s="65">
        <v>30</v>
      </c>
      <c r="O240" s="65">
        <v>2530</v>
      </c>
      <c r="P240" s="65">
        <v>109</v>
      </c>
      <c r="Q240" s="31">
        <f t="shared" si="18"/>
        <v>1.2490241998438734</v>
      </c>
      <c r="R240" s="31">
        <f t="shared" si="19"/>
        <v>8.5103740562408525</v>
      </c>
      <c r="S240" s="92">
        <f t="shared" si="22"/>
        <v>1.2490241998438734</v>
      </c>
      <c r="T240" s="32">
        <f t="shared" si="20"/>
        <v>2562</v>
      </c>
      <c r="U240" s="32">
        <f t="shared" si="21"/>
        <v>2</v>
      </c>
    </row>
    <row r="241" spans="1:21">
      <c r="B241" s="42">
        <v>127</v>
      </c>
      <c r="G241" s="65">
        <v>8.5239999999999991</v>
      </c>
      <c r="H241" s="65">
        <v>0.20799999999999999</v>
      </c>
      <c r="I241" s="65">
        <v>0.35899999999999999</v>
      </c>
      <c r="J241" s="65">
        <v>7.0000000000000001E-3</v>
      </c>
      <c r="K241" s="65">
        <v>2579</v>
      </c>
      <c r="L241" s="65">
        <v>11</v>
      </c>
      <c r="M241" s="65">
        <v>1978</v>
      </c>
      <c r="N241" s="65">
        <v>48</v>
      </c>
      <c r="O241" s="65">
        <v>2288</v>
      </c>
      <c r="P241" s="65">
        <v>192</v>
      </c>
      <c r="Q241" s="31">
        <f t="shared" si="18"/>
        <v>11.283443195036835</v>
      </c>
      <c r="R241" s="31">
        <f t="shared" si="19"/>
        <v>14.908712429747867</v>
      </c>
      <c r="S241" s="92">
        <f t="shared" si="22"/>
        <v>11.283443195036835</v>
      </c>
      <c r="T241" s="32">
        <f t="shared" si="20"/>
        <v>2579</v>
      </c>
      <c r="U241" s="32">
        <f t="shared" si="21"/>
        <v>11</v>
      </c>
    </row>
    <row r="242" spans="1:21">
      <c r="B242" s="42">
        <v>26</v>
      </c>
      <c r="G242" s="65">
        <v>12.41</v>
      </c>
      <c r="H242" s="65">
        <v>0.109</v>
      </c>
      <c r="I242" s="65">
        <v>0.51100000000000001</v>
      </c>
      <c r="J242" s="65">
        <v>4.0000000000000001E-3</v>
      </c>
      <c r="K242" s="65">
        <v>2618</v>
      </c>
      <c r="L242" s="65">
        <v>3</v>
      </c>
      <c r="M242" s="65">
        <v>2660</v>
      </c>
      <c r="N242" s="65">
        <v>27</v>
      </c>
      <c r="O242" s="65">
        <v>2636</v>
      </c>
      <c r="P242" s="65">
        <v>106</v>
      </c>
      <c r="Q242" s="31">
        <f t="shared" si="18"/>
        <v>-0.68754774637127536</v>
      </c>
      <c r="R242" s="31">
        <f t="shared" si="19"/>
        <v>8.1010718006235258</v>
      </c>
      <c r="S242" s="92">
        <f t="shared" si="22"/>
        <v>-0.68754774637127536</v>
      </c>
      <c r="T242" s="32">
        <f t="shared" si="20"/>
        <v>2618</v>
      </c>
      <c r="U242" s="32">
        <f t="shared" si="21"/>
        <v>3</v>
      </c>
    </row>
    <row r="243" spans="1:21">
      <c r="B243" s="42">
        <v>33</v>
      </c>
      <c r="G243" s="65">
        <v>9.5549999999999997</v>
      </c>
      <c r="H243" s="65">
        <v>0.14799999999999999</v>
      </c>
      <c r="I243" s="65">
        <v>0.38200000000000001</v>
      </c>
      <c r="J243" s="65">
        <v>6.0000000000000001E-3</v>
      </c>
      <c r="K243" s="65">
        <v>2667</v>
      </c>
      <c r="L243" s="65">
        <v>3</v>
      </c>
      <c r="M243" s="65">
        <v>2085</v>
      </c>
      <c r="N243" s="65">
        <v>37</v>
      </c>
      <c r="O243" s="65">
        <v>2393</v>
      </c>
      <c r="P243" s="65">
        <v>140</v>
      </c>
      <c r="Q243" s="31">
        <f t="shared" si="18"/>
        <v>10.273715785526804</v>
      </c>
      <c r="R243" s="31">
        <f t="shared" si="19"/>
        <v>10.500628061477606</v>
      </c>
      <c r="S243" s="92">
        <f t="shared" si="22"/>
        <v>10.273715785526804</v>
      </c>
      <c r="T243" s="32">
        <f t="shared" si="20"/>
        <v>2667</v>
      </c>
      <c r="U243" s="32">
        <f t="shared" si="21"/>
        <v>3</v>
      </c>
    </row>
    <row r="244" spans="1:21">
      <c r="B244" s="42">
        <v>33</v>
      </c>
      <c r="G244" s="65">
        <v>12.22</v>
      </c>
      <c r="H244" s="65">
        <v>0.13100000000000001</v>
      </c>
      <c r="I244" s="65">
        <v>0.47</v>
      </c>
      <c r="J244" s="65">
        <v>5.0000000000000001E-3</v>
      </c>
      <c r="K244" s="65">
        <v>2731</v>
      </c>
      <c r="L244" s="65">
        <v>3</v>
      </c>
      <c r="M244" s="65">
        <v>2482</v>
      </c>
      <c r="N244" s="65">
        <v>30</v>
      </c>
      <c r="O244" s="65">
        <v>2621</v>
      </c>
      <c r="P244" s="65">
        <v>124</v>
      </c>
      <c r="Q244" s="31">
        <f t="shared" si="18"/>
        <v>4.0278286341999259</v>
      </c>
      <c r="R244" s="31">
        <f t="shared" si="19"/>
        <v>9.0833702870648008</v>
      </c>
      <c r="S244" s="92">
        <f t="shared" si="22"/>
        <v>4.0278286341999259</v>
      </c>
      <c r="T244" s="32">
        <f t="shared" si="20"/>
        <v>2731</v>
      </c>
      <c r="U244" s="32">
        <f t="shared" si="21"/>
        <v>3</v>
      </c>
    </row>
    <row r="245" spans="1:21">
      <c r="B245" s="42">
        <v>92</v>
      </c>
      <c r="G245" s="65">
        <v>14.17</v>
      </c>
      <c r="H245" s="65">
        <v>9.9000000000000005E-2</v>
      </c>
      <c r="I245" s="65">
        <v>0.51500000000000001</v>
      </c>
      <c r="J245" s="65">
        <v>3.0000000000000001E-3</v>
      </c>
      <c r="K245" s="65">
        <v>2822</v>
      </c>
      <c r="L245" s="65">
        <v>2</v>
      </c>
      <c r="M245" s="65">
        <v>2679</v>
      </c>
      <c r="N245" s="65">
        <v>22</v>
      </c>
      <c r="O245" s="65">
        <v>2761</v>
      </c>
      <c r="P245" s="65">
        <v>96</v>
      </c>
      <c r="Q245" s="31">
        <f t="shared" si="18"/>
        <v>2.1615875265768913</v>
      </c>
      <c r="R245" s="31">
        <f t="shared" si="19"/>
        <v>6.8050985354525304</v>
      </c>
      <c r="S245" s="92">
        <f t="shared" si="22"/>
        <v>2.1615875265768913</v>
      </c>
      <c r="T245" s="32">
        <f t="shared" si="20"/>
        <v>2822</v>
      </c>
      <c r="U245" s="32">
        <f t="shared" si="21"/>
        <v>2</v>
      </c>
    </row>
    <row r="246" spans="1:21" s="47" customFormat="1">
      <c r="A246" s="44" t="s">
        <v>3819</v>
      </c>
      <c r="Q246" s="26"/>
      <c r="R246" s="26"/>
      <c r="S246" s="92">
        <f t="shared" si="22"/>
        <v>0</v>
      </c>
      <c r="T246" s="27"/>
      <c r="U246" s="27"/>
    </row>
    <row r="247" spans="1:21">
      <c r="A247" s="65">
        <v>1</v>
      </c>
      <c r="B247" s="65">
        <v>1697</v>
      </c>
      <c r="C247" s="65"/>
      <c r="D247" s="65">
        <v>1.1000000000000001</v>
      </c>
      <c r="G247" s="65">
        <v>0.93700000000000006</v>
      </c>
      <c r="H247" s="65">
        <v>9.1999999999999998E-2</v>
      </c>
      <c r="I247" s="65">
        <v>8.6999999999999994E-2</v>
      </c>
      <c r="J247" s="65">
        <v>8.0000000000000002E-3</v>
      </c>
      <c r="K247" s="65">
        <v>1140</v>
      </c>
      <c r="L247" s="65">
        <v>69</v>
      </c>
      <c r="M247" s="65">
        <v>671</v>
      </c>
      <c r="N247" s="65">
        <v>48</v>
      </c>
      <c r="O247" s="65">
        <v>540</v>
      </c>
      <c r="P247" s="65">
        <v>47</v>
      </c>
      <c r="Q247" s="31">
        <f t="shared" ref="Q247:Q287" si="23">(1-O247/K247)*100</f>
        <v>52.631578947368432</v>
      </c>
      <c r="R247" s="31">
        <f t="shared" ref="R247:R287" si="24">SQRT((2*P247)^2*(-1/K247)^2+(2*L247)^2*(O247/K247^2)^2)*100</f>
        <v>10.043392493125083</v>
      </c>
      <c r="S247" s="92" t="str">
        <f t="shared" si="22"/>
        <v>X</v>
      </c>
      <c r="T247" s="32">
        <f t="shared" ref="T247:T287" si="25">IF(O247&lt;=1000,O247,K247)</f>
        <v>540</v>
      </c>
      <c r="U247" s="32">
        <f t="shared" ref="U247:U287" si="26">IF(T247&lt;=1000,P247,L247)</f>
        <v>47</v>
      </c>
    </row>
    <row r="248" spans="1:21">
      <c r="A248" s="65">
        <v>2</v>
      </c>
      <c r="B248" s="65">
        <v>195</v>
      </c>
      <c r="C248" s="65"/>
      <c r="D248" s="65">
        <v>3.2</v>
      </c>
      <c r="G248" s="65">
        <v>5.0449999999999999</v>
      </c>
      <c r="H248" s="65">
        <v>0.14599999999999999</v>
      </c>
      <c r="I248" s="65">
        <v>0.32700000000000001</v>
      </c>
      <c r="J248" s="65">
        <v>3.0000000000000001E-3</v>
      </c>
      <c r="K248" s="65">
        <v>1828</v>
      </c>
      <c r="L248" s="65">
        <v>50</v>
      </c>
      <c r="M248" s="65">
        <v>1827</v>
      </c>
      <c r="N248" s="65">
        <v>25</v>
      </c>
      <c r="O248" s="65">
        <v>1826</v>
      </c>
      <c r="P248" s="65">
        <v>16</v>
      </c>
      <c r="Q248" s="31">
        <f t="shared" si="23"/>
        <v>0.1094091903719896</v>
      </c>
      <c r="R248" s="31">
        <f t="shared" si="24"/>
        <v>5.7380218453343552</v>
      </c>
      <c r="S248" s="92">
        <f t="shared" si="22"/>
        <v>0.1094091903719896</v>
      </c>
      <c r="T248" s="32">
        <f t="shared" si="25"/>
        <v>1828</v>
      </c>
      <c r="U248" s="32">
        <f t="shared" si="26"/>
        <v>50</v>
      </c>
    </row>
    <row r="249" spans="1:21">
      <c r="A249" s="65">
        <v>3</v>
      </c>
      <c r="B249" s="65">
        <v>305</v>
      </c>
      <c r="C249" s="65"/>
      <c r="D249" s="65">
        <v>2.2999999999999998</v>
      </c>
      <c r="G249" s="65">
        <v>1.8740000000000001</v>
      </c>
      <c r="H249" s="65">
        <v>6.9000000000000006E-2</v>
      </c>
      <c r="I249" s="65">
        <v>0.182</v>
      </c>
      <c r="J249" s="65">
        <v>3.0000000000000001E-3</v>
      </c>
      <c r="K249" s="65">
        <v>1062</v>
      </c>
      <c r="L249" s="65">
        <v>67</v>
      </c>
      <c r="M249" s="65">
        <v>1072</v>
      </c>
      <c r="N249" s="65">
        <v>24</v>
      </c>
      <c r="O249" s="65">
        <v>1077</v>
      </c>
      <c r="P249" s="65">
        <v>15</v>
      </c>
      <c r="Q249" s="31">
        <f t="shared" si="23"/>
        <v>-1.4124293785310771</v>
      </c>
      <c r="R249" s="31">
        <f t="shared" si="24"/>
        <v>13.104020734802033</v>
      </c>
      <c r="S249" s="92">
        <f t="shared" si="22"/>
        <v>-1.4124293785310771</v>
      </c>
      <c r="T249" s="32">
        <f t="shared" si="25"/>
        <v>1062</v>
      </c>
      <c r="U249" s="32">
        <f t="shared" si="26"/>
        <v>67</v>
      </c>
    </row>
    <row r="250" spans="1:21">
      <c r="A250" s="65">
        <v>4</v>
      </c>
      <c r="B250" s="65">
        <v>341</v>
      </c>
      <c r="C250" s="65"/>
      <c r="D250" s="65">
        <v>2.2000000000000002</v>
      </c>
      <c r="G250" s="65">
        <v>6.3</v>
      </c>
      <c r="H250" s="65">
        <v>0.214</v>
      </c>
      <c r="I250" s="65">
        <v>0.36699999999999999</v>
      </c>
      <c r="J250" s="65">
        <v>4.0000000000000001E-3</v>
      </c>
      <c r="K250" s="65">
        <v>2021</v>
      </c>
      <c r="L250" s="65">
        <v>57</v>
      </c>
      <c r="M250" s="65">
        <v>2018</v>
      </c>
      <c r="N250" s="65">
        <v>30</v>
      </c>
      <c r="O250" s="65">
        <v>2016</v>
      </c>
      <c r="P250" s="65">
        <v>17</v>
      </c>
      <c r="Q250" s="31">
        <f t="shared" si="23"/>
        <v>0.24740227610093868</v>
      </c>
      <c r="R250" s="31">
        <f t="shared" si="24"/>
        <v>5.8729308313829067</v>
      </c>
      <c r="S250" s="92">
        <f t="shared" si="22"/>
        <v>0.24740227610093868</v>
      </c>
      <c r="T250" s="32">
        <f t="shared" si="25"/>
        <v>2021</v>
      </c>
      <c r="U250" s="32">
        <f t="shared" si="26"/>
        <v>57</v>
      </c>
    </row>
    <row r="251" spans="1:21">
      <c r="A251" s="65">
        <v>5</v>
      </c>
      <c r="B251" s="65">
        <v>836</v>
      </c>
      <c r="C251" s="65"/>
      <c r="D251" s="65">
        <v>2.8</v>
      </c>
      <c r="G251" s="65">
        <v>6.726</v>
      </c>
      <c r="H251" s="65">
        <v>0.437</v>
      </c>
      <c r="I251" s="65">
        <v>0.32</v>
      </c>
      <c r="J251" s="65">
        <v>1.7999999999999999E-2</v>
      </c>
      <c r="K251" s="65">
        <v>2372</v>
      </c>
      <c r="L251" s="65">
        <v>54</v>
      </c>
      <c r="M251" s="65">
        <v>2076</v>
      </c>
      <c r="N251" s="65">
        <v>57</v>
      </c>
      <c r="O251" s="65">
        <v>1791</v>
      </c>
      <c r="P251" s="65">
        <v>88</v>
      </c>
      <c r="Q251" s="31">
        <f t="shared" si="23"/>
        <v>24.494097807757164</v>
      </c>
      <c r="R251" s="31">
        <f t="shared" si="24"/>
        <v>8.1776449560628439</v>
      </c>
      <c r="S251" s="92" t="str">
        <f t="shared" si="22"/>
        <v>X</v>
      </c>
      <c r="T251" s="32">
        <f t="shared" si="25"/>
        <v>2372</v>
      </c>
      <c r="U251" s="32">
        <f t="shared" si="26"/>
        <v>54</v>
      </c>
    </row>
    <row r="252" spans="1:21">
      <c r="A252" s="65">
        <v>6</v>
      </c>
      <c r="B252" s="65">
        <v>417</v>
      </c>
      <c r="C252" s="65"/>
      <c r="D252" s="65">
        <v>2.1</v>
      </c>
      <c r="G252" s="65">
        <v>6.234</v>
      </c>
      <c r="H252" s="65">
        <v>0.443</v>
      </c>
      <c r="I252" s="65">
        <v>0.35799999999999998</v>
      </c>
      <c r="J252" s="65">
        <v>1.7000000000000001E-2</v>
      </c>
      <c r="K252" s="65">
        <v>2048</v>
      </c>
      <c r="L252" s="65">
        <v>91</v>
      </c>
      <c r="M252" s="65">
        <v>2009</v>
      </c>
      <c r="N252" s="65">
        <v>62</v>
      </c>
      <c r="O252" s="65">
        <v>1972</v>
      </c>
      <c r="P252" s="65">
        <v>82</v>
      </c>
      <c r="Q252" s="31">
        <f t="shared" si="23"/>
        <v>3.7109375</v>
      </c>
      <c r="R252" s="31">
        <f t="shared" si="24"/>
        <v>11.719481725063243</v>
      </c>
      <c r="S252" s="92">
        <f t="shared" si="22"/>
        <v>3.7109375</v>
      </c>
      <c r="T252" s="32">
        <f t="shared" si="25"/>
        <v>2048</v>
      </c>
      <c r="U252" s="32">
        <f t="shared" si="26"/>
        <v>91</v>
      </c>
    </row>
    <row r="253" spans="1:21">
      <c r="A253" s="65">
        <v>8</v>
      </c>
      <c r="B253" s="65">
        <v>278</v>
      </c>
      <c r="C253" s="65"/>
      <c r="D253" s="65">
        <v>1.3</v>
      </c>
      <c r="G253" s="65">
        <v>4.4619999999999997</v>
      </c>
      <c r="H253" s="65">
        <v>0.20499999999999999</v>
      </c>
      <c r="I253" s="65">
        <v>0.30299999999999999</v>
      </c>
      <c r="J253" s="65">
        <v>8.0000000000000002E-3</v>
      </c>
      <c r="K253" s="65">
        <v>1744</v>
      </c>
      <c r="L253" s="65">
        <v>67</v>
      </c>
      <c r="M253" s="65">
        <v>1724</v>
      </c>
      <c r="N253" s="65">
        <v>39</v>
      </c>
      <c r="O253" s="65">
        <v>1707</v>
      </c>
      <c r="P253" s="65">
        <v>43</v>
      </c>
      <c r="Q253" s="31">
        <f t="shared" si="23"/>
        <v>2.1215596330275255</v>
      </c>
      <c r="R253" s="31">
        <f t="shared" si="24"/>
        <v>8.9930099401508237</v>
      </c>
      <c r="S253" s="92">
        <f t="shared" si="22"/>
        <v>2.1215596330275255</v>
      </c>
      <c r="T253" s="32">
        <f t="shared" si="25"/>
        <v>1744</v>
      </c>
      <c r="U253" s="32">
        <f t="shared" si="26"/>
        <v>67</v>
      </c>
    </row>
    <row r="254" spans="1:21">
      <c r="A254" s="65">
        <v>9</v>
      </c>
      <c r="B254" s="65">
        <v>129</v>
      </c>
      <c r="C254" s="65"/>
      <c r="D254" s="65">
        <v>1.3</v>
      </c>
      <c r="G254" s="65">
        <v>4.0179999999999998</v>
      </c>
      <c r="H254" s="65">
        <v>8.7999999999999995E-2</v>
      </c>
      <c r="I254" s="65">
        <v>0.28599999999999998</v>
      </c>
      <c r="J254" s="65">
        <v>3.0000000000000001E-3</v>
      </c>
      <c r="K254" s="65">
        <v>1656</v>
      </c>
      <c r="L254" s="65">
        <v>35</v>
      </c>
      <c r="M254" s="65">
        <v>1638</v>
      </c>
      <c r="N254" s="65">
        <v>18</v>
      </c>
      <c r="O254" s="65">
        <v>1623</v>
      </c>
      <c r="P254" s="65">
        <v>15</v>
      </c>
      <c r="Q254" s="31">
        <f t="shared" si="23"/>
        <v>1.9927536231884035</v>
      </c>
      <c r="R254" s="31">
        <f t="shared" si="24"/>
        <v>4.5215946004873642</v>
      </c>
      <c r="S254" s="92">
        <f t="shared" si="22"/>
        <v>1.9927536231884035</v>
      </c>
      <c r="T254" s="32">
        <f t="shared" si="25"/>
        <v>1656</v>
      </c>
      <c r="U254" s="32">
        <f t="shared" si="26"/>
        <v>35</v>
      </c>
    </row>
    <row r="255" spans="1:21">
      <c r="A255" s="65">
        <v>11</v>
      </c>
      <c r="B255" s="65">
        <v>102</v>
      </c>
      <c r="C255" s="65"/>
      <c r="D255" s="65">
        <v>1.3</v>
      </c>
      <c r="G255" s="65">
        <v>3.7930000000000001</v>
      </c>
      <c r="H255" s="65">
        <v>9.5000000000000001E-2</v>
      </c>
      <c r="I255" s="65">
        <v>0.28199999999999997</v>
      </c>
      <c r="J255" s="65">
        <v>5.0000000000000001E-3</v>
      </c>
      <c r="K255" s="65">
        <v>1578</v>
      </c>
      <c r="L255" s="65">
        <v>34</v>
      </c>
      <c r="M255" s="65">
        <v>1591</v>
      </c>
      <c r="N255" s="65">
        <v>20</v>
      </c>
      <c r="O255" s="65">
        <v>1601</v>
      </c>
      <c r="P255" s="65">
        <v>25</v>
      </c>
      <c r="Q255" s="31">
        <f t="shared" si="23"/>
        <v>-1.4575411913815062</v>
      </c>
      <c r="R255" s="31">
        <f t="shared" si="24"/>
        <v>5.3995131582846332</v>
      </c>
      <c r="S255" s="92">
        <f t="shared" si="22"/>
        <v>-1.4575411913815062</v>
      </c>
      <c r="T255" s="32">
        <f t="shared" si="25"/>
        <v>1578</v>
      </c>
      <c r="U255" s="32">
        <f t="shared" si="26"/>
        <v>34</v>
      </c>
    </row>
    <row r="256" spans="1:21">
      <c r="A256" s="65">
        <v>12</v>
      </c>
      <c r="B256" s="65">
        <v>255</v>
      </c>
      <c r="C256" s="65"/>
      <c r="D256" s="65">
        <v>3.7</v>
      </c>
      <c r="G256" s="65">
        <v>1.7190000000000001</v>
      </c>
      <c r="H256" s="65">
        <v>7.0000000000000007E-2</v>
      </c>
      <c r="I256" s="65">
        <v>0.17299999999999999</v>
      </c>
      <c r="J256" s="65">
        <v>3.0000000000000001E-3</v>
      </c>
      <c r="K256" s="65">
        <v>990</v>
      </c>
      <c r="L256" s="65">
        <v>78</v>
      </c>
      <c r="M256" s="65">
        <v>1016</v>
      </c>
      <c r="N256" s="65">
        <v>27</v>
      </c>
      <c r="O256" s="65">
        <v>1028</v>
      </c>
      <c r="P256" s="65">
        <v>14</v>
      </c>
      <c r="Q256" s="31">
        <f t="shared" si="23"/>
        <v>-3.8383838383838409</v>
      </c>
      <c r="R256" s="31">
        <f t="shared" si="24"/>
        <v>16.605050742904591</v>
      </c>
      <c r="S256" s="92">
        <f t="shared" si="22"/>
        <v>-3.8383838383838409</v>
      </c>
      <c r="T256" s="32">
        <f t="shared" si="25"/>
        <v>990</v>
      </c>
      <c r="U256" s="32">
        <f t="shared" si="26"/>
        <v>14</v>
      </c>
    </row>
    <row r="257" spans="1:21">
      <c r="A257" s="65">
        <v>13</v>
      </c>
      <c r="B257" s="65">
        <v>297</v>
      </c>
      <c r="C257" s="65"/>
      <c r="D257" s="65">
        <v>1.4</v>
      </c>
      <c r="G257" s="65">
        <v>3.4489999999999998</v>
      </c>
      <c r="H257" s="65">
        <v>0.17599999999999999</v>
      </c>
      <c r="I257" s="65">
        <v>0.26200000000000001</v>
      </c>
      <c r="J257" s="65">
        <v>6.0000000000000001E-3</v>
      </c>
      <c r="K257" s="65">
        <v>1536</v>
      </c>
      <c r="L257" s="65">
        <v>86</v>
      </c>
      <c r="M257" s="65">
        <v>1516</v>
      </c>
      <c r="N257" s="65">
        <v>40</v>
      </c>
      <c r="O257" s="65">
        <v>1501</v>
      </c>
      <c r="P257" s="65">
        <v>28</v>
      </c>
      <c r="Q257" s="31">
        <f t="shared" si="23"/>
        <v>2.278645833333337</v>
      </c>
      <c r="R257" s="31">
        <f t="shared" si="24"/>
        <v>11.534123516980618</v>
      </c>
      <c r="S257" s="92">
        <f t="shared" si="22"/>
        <v>2.278645833333337</v>
      </c>
      <c r="T257" s="32">
        <f t="shared" si="25"/>
        <v>1536</v>
      </c>
      <c r="U257" s="32">
        <f t="shared" si="26"/>
        <v>86</v>
      </c>
    </row>
    <row r="258" spans="1:21">
      <c r="A258" s="65">
        <v>14</v>
      </c>
      <c r="B258" s="65">
        <v>137</v>
      </c>
      <c r="C258" s="65"/>
      <c r="D258" s="65">
        <v>1</v>
      </c>
      <c r="G258" s="65">
        <v>3.556</v>
      </c>
      <c r="H258" s="65">
        <v>0.23499999999999999</v>
      </c>
      <c r="I258" s="65">
        <v>0.249</v>
      </c>
      <c r="J258" s="65">
        <v>1.2999999999999999E-2</v>
      </c>
      <c r="K258" s="65">
        <v>1686</v>
      </c>
      <c r="L258" s="65">
        <v>77</v>
      </c>
      <c r="M258" s="65">
        <v>1540</v>
      </c>
      <c r="N258" s="65">
        <v>53</v>
      </c>
      <c r="O258" s="65">
        <v>1436</v>
      </c>
      <c r="P258" s="65">
        <v>66</v>
      </c>
      <c r="Q258" s="31">
        <f t="shared" si="23"/>
        <v>14.827995255041515</v>
      </c>
      <c r="R258" s="31">
        <f t="shared" si="24"/>
        <v>11.037165678205433</v>
      </c>
      <c r="S258" s="92">
        <f t="shared" si="22"/>
        <v>14.827995255041515</v>
      </c>
      <c r="T258" s="32">
        <f t="shared" si="25"/>
        <v>1686</v>
      </c>
      <c r="U258" s="32">
        <f t="shared" si="26"/>
        <v>77</v>
      </c>
    </row>
    <row r="259" spans="1:21">
      <c r="A259" s="65">
        <v>15</v>
      </c>
      <c r="B259" s="65">
        <v>1743</v>
      </c>
      <c r="C259" s="65"/>
      <c r="D259" s="65">
        <v>2.5</v>
      </c>
      <c r="G259" s="65">
        <v>0.86099999999999999</v>
      </c>
      <c r="H259" s="65">
        <v>5.6000000000000001E-2</v>
      </c>
      <c r="I259" s="65">
        <v>8.7999999999999995E-2</v>
      </c>
      <c r="J259" s="65">
        <v>5.0000000000000001E-3</v>
      </c>
      <c r="K259" s="65">
        <v>967</v>
      </c>
      <c r="L259" s="65">
        <v>41</v>
      </c>
      <c r="M259" s="65">
        <v>631</v>
      </c>
      <c r="N259" s="65">
        <v>31</v>
      </c>
      <c r="O259" s="65">
        <v>541</v>
      </c>
      <c r="P259" s="65">
        <v>32</v>
      </c>
      <c r="Q259" s="31">
        <f t="shared" si="23"/>
        <v>44.053774560496386</v>
      </c>
      <c r="R259" s="31">
        <f t="shared" si="24"/>
        <v>8.1431106576097907</v>
      </c>
      <c r="S259" s="92" t="str">
        <f t="shared" si="22"/>
        <v>X</v>
      </c>
      <c r="T259" s="32">
        <f t="shared" si="25"/>
        <v>541</v>
      </c>
      <c r="U259" s="32">
        <f t="shared" si="26"/>
        <v>32</v>
      </c>
    </row>
    <row r="260" spans="1:21">
      <c r="A260" s="65">
        <v>16</v>
      </c>
      <c r="B260" s="65">
        <v>315</v>
      </c>
      <c r="C260" s="65"/>
      <c r="D260" s="65">
        <v>2</v>
      </c>
      <c r="G260" s="65">
        <v>1.6459999999999999</v>
      </c>
      <c r="H260" s="65">
        <v>2.5999999999999999E-2</v>
      </c>
      <c r="I260" s="65">
        <v>0.16600000000000001</v>
      </c>
      <c r="J260" s="65">
        <v>2E-3</v>
      </c>
      <c r="K260" s="65">
        <v>988</v>
      </c>
      <c r="L260" s="65">
        <v>22</v>
      </c>
      <c r="M260" s="65">
        <v>988</v>
      </c>
      <c r="N260" s="65">
        <v>10</v>
      </c>
      <c r="O260" s="65">
        <v>988</v>
      </c>
      <c r="P260" s="65">
        <v>11</v>
      </c>
      <c r="Q260" s="31">
        <f t="shared" si="23"/>
        <v>0</v>
      </c>
      <c r="R260" s="31">
        <f t="shared" si="24"/>
        <v>4.9790987353234186</v>
      </c>
      <c r="S260" s="92">
        <f t="shared" ref="S260:S323" si="27">IF(OR(Q260-R260&gt;10,Q260+R260&lt;-5),"X",Q260)</f>
        <v>0</v>
      </c>
      <c r="T260" s="32">
        <f t="shared" si="25"/>
        <v>988</v>
      </c>
      <c r="U260" s="32">
        <f t="shared" si="26"/>
        <v>11</v>
      </c>
    </row>
    <row r="261" spans="1:21">
      <c r="A261" s="65">
        <v>17</v>
      </c>
      <c r="B261" s="65">
        <v>520</v>
      </c>
      <c r="C261" s="65"/>
      <c r="D261" s="65">
        <v>7.4</v>
      </c>
      <c r="G261" s="65">
        <v>5.0780000000000003</v>
      </c>
      <c r="H261" s="65">
        <v>0.254</v>
      </c>
      <c r="I261" s="65">
        <v>0.32200000000000001</v>
      </c>
      <c r="J261" s="65">
        <v>1.2E-2</v>
      </c>
      <c r="K261" s="65">
        <v>1870</v>
      </c>
      <c r="L261" s="65">
        <v>61</v>
      </c>
      <c r="M261" s="65">
        <v>1833</v>
      </c>
      <c r="N261" s="65">
        <v>43</v>
      </c>
      <c r="O261" s="65">
        <v>1800</v>
      </c>
      <c r="P261" s="65">
        <v>58</v>
      </c>
      <c r="Q261" s="31">
        <f t="shared" si="23"/>
        <v>3.7433155080213942</v>
      </c>
      <c r="R261" s="31">
        <f t="shared" si="24"/>
        <v>8.8270201994671105</v>
      </c>
      <c r="S261" s="92">
        <f t="shared" si="27"/>
        <v>3.7433155080213942</v>
      </c>
      <c r="T261" s="32">
        <f t="shared" si="25"/>
        <v>1870</v>
      </c>
      <c r="U261" s="32">
        <f t="shared" si="26"/>
        <v>61</v>
      </c>
    </row>
    <row r="262" spans="1:21">
      <c r="A262" s="65">
        <v>18</v>
      </c>
      <c r="B262" s="65">
        <v>176</v>
      </c>
      <c r="C262" s="65"/>
      <c r="D262" s="65">
        <v>0.8</v>
      </c>
      <c r="G262" s="65">
        <v>3.61</v>
      </c>
      <c r="H262" s="65">
        <v>0.11899999999999999</v>
      </c>
      <c r="I262" s="65">
        <v>0.26400000000000001</v>
      </c>
      <c r="J262" s="65">
        <v>6.0000000000000001E-3</v>
      </c>
      <c r="K262" s="65">
        <v>1608</v>
      </c>
      <c r="L262" s="65">
        <v>45</v>
      </c>
      <c r="M262" s="65">
        <v>1552</v>
      </c>
      <c r="N262" s="65">
        <v>27</v>
      </c>
      <c r="O262" s="65">
        <v>1511</v>
      </c>
      <c r="P262" s="65">
        <v>31</v>
      </c>
      <c r="Q262" s="31">
        <f t="shared" si="23"/>
        <v>6.0323383084577076</v>
      </c>
      <c r="R262" s="31">
        <f t="shared" si="24"/>
        <v>6.5213271689930075</v>
      </c>
      <c r="S262" s="92">
        <f t="shared" si="27"/>
        <v>6.0323383084577076</v>
      </c>
      <c r="T262" s="32">
        <f t="shared" si="25"/>
        <v>1608</v>
      </c>
      <c r="U262" s="32">
        <f t="shared" si="26"/>
        <v>45</v>
      </c>
    </row>
    <row r="263" spans="1:21">
      <c r="A263" s="65">
        <v>19</v>
      </c>
      <c r="B263" s="65">
        <v>217</v>
      </c>
      <c r="C263" s="65"/>
      <c r="D263" s="65">
        <v>1</v>
      </c>
      <c r="G263" s="65">
        <v>4.0250000000000004</v>
      </c>
      <c r="H263" s="65">
        <v>0.189</v>
      </c>
      <c r="I263" s="65">
        <v>0.28899999999999998</v>
      </c>
      <c r="J263" s="65">
        <v>4.0000000000000001E-3</v>
      </c>
      <c r="K263" s="65">
        <v>1642</v>
      </c>
      <c r="L263" s="65">
        <v>84</v>
      </c>
      <c r="M263" s="65">
        <v>1639</v>
      </c>
      <c r="N263" s="65">
        <v>38</v>
      </c>
      <c r="O263" s="65">
        <v>1637</v>
      </c>
      <c r="P263" s="65">
        <v>20</v>
      </c>
      <c r="Q263" s="31">
        <f t="shared" si="23"/>
        <v>0.30450669914737771</v>
      </c>
      <c r="R263" s="31">
        <f t="shared" si="24"/>
        <v>10.487128272258889</v>
      </c>
      <c r="S263" s="92">
        <f t="shared" si="27"/>
        <v>0.30450669914737771</v>
      </c>
      <c r="T263" s="32">
        <f t="shared" si="25"/>
        <v>1642</v>
      </c>
      <c r="U263" s="32">
        <f t="shared" si="26"/>
        <v>84</v>
      </c>
    </row>
    <row r="264" spans="1:21">
      <c r="A264" s="65">
        <v>20</v>
      </c>
      <c r="B264" s="65">
        <v>542</v>
      </c>
      <c r="C264" s="65"/>
      <c r="D264" s="65">
        <v>2.1</v>
      </c>
      <c r="G264" s="65">
        <v>1.944</v>
      </c>
      <c r="H264" s="65">
        <v>0.14199999999999999</v>
      </c>
      <c r="I264" s="65">
        <v>0.18099999999999999</v>
      </c>
      <c r="J264" s="65">
        <v>1.0999999999999999E-2</v>
      </c>
      <c r="K264" s="65">
        <v>1140</v>
      </c>
      <c r="L264" s="65">
        <v>81</v>
      </c>
      <c r="M264" s="65">
        <v>1096</v>
      </c>
      <c r="N264" s="65">
        <v>49</v>
      </c>
      <c r="O264" s="65">
        <v>1075</v>
      </c>
      <c r="P264" s="65">
        <v>61</v>
      </c>
      <c r="Q264" s="31">
        <f t="shared" si="23"/>
        <v>5.7017543859649074</v>
      </c>
      <c r="R264" s="31">
        <f t="shared" si="24"/>
        <v>17.149197381713456</v>
      </c>
      <c r="S264" s="92">
        <f t="shared" si="27"/>
        <v>5.7017543859649074</v>
      </c>
      <c r="T264" s="32">
        <f t="shared" si="25"/>
        <v>1140</v>
      </c>
      <c r="U264" s="32">
        <f t="shared" si="26"/>
        <v>81</v>
      </c>
    </row>
    <row r="265" spans="1:21">
      <c r="A265" s="65">
        <v>23</v>
      </c>
      <c r="B265" s="65">
        <v>133</v>
      </c>
      <c r="C265" s="65"/>
      <c r="D265" s="65">
        <v>0.9</v>
      </c>
      <c r="G265" s="65">
        <v>3.6560000000000001</v>
      </c>
      <c r="H265" s="65">
        <v>0.23400000000000001</v>
      </c>
      <c r="I265" s="65">
        <v>0.27100000000000002</v>
      </c>
      <c r="J265" s="65">
        <v>5.0000000000000001E-3</v>
      </c>
      <c r="K265" s="65">
        <v>1582</v>
      </c>
      <c r="L265" s="65">
        <v>114</v>
      </c>
      <c r="M265" s="65">
        <v>1562</v>
      </c>
      <c r="N265" s="65">
        <v>51</v>
      </c>
      <c r="O265" s="65">
        <v>1547</v>
      </c>
      <c r="P265" s="65">
        <v>27</v>
      </c>
      <c r="Q265" s="31">
        <f t="shared" si="23"/>
        <v>2.2123893805309769</v>
      </c>
      <c r="R265" s="31">
        <f t="shared" si="24"/>
        <v>14.500757133802638</v>
      </c>
      <c r="S265" s="92">
        <f t="shared" si="27"/>
        <v>2.2123893805309769</v>
      </c>
      <c r="T265" s="32">
        <f t="shared" si="25"/>
        <v>1582</v>
      </c>
      <c r="U265" s="32">
        <f t="shared" si="26"/>
        <v>114</v>
      </c>
    </row>
    <row r="266" spans="1:21">
      <c r="A266" s="65">
        <v>24</v>
      </c>
      <c r="B266" s="65">
        <v>592</v>
      </c>
      <c r="C266" s="65"/>
      <c r="D266" s="65">
        <v>1.9</v>
      </c>
      <c r="G266" s="65">
        <v>2.052</v>
      </c>
      <c r="H266" s="65">
        <v>8.5999999999999993E-2</v>
      </c>
      <c r="I266" s="65">
        <v>0.19400000000000001</v>
      </c>
      <c r="J266" s="65">
        <v>3.0000000000000001E-3</v>
      </c>
      <c r="K266" s="65">
        <v>1118</v>
      </c>
      <c r="L266" s="65">
        <v>79</v>
      </c>
      <c r="M266" s="65">
        <v>1133</v>
      </c>
      <c r="N266" s="65">
        <v>29</v>
      </c>
      <c r="O266" s="65">
        <v>1141</v>
      </c>
      <c r="P266" s="65">
        <v>15</v>
      </c>
      <c r="Q266" s="31">
        <f t="shared" si="23"/>
        <v>-2.0572450805008913</v>
      </c>
      <c r="R266" s="31">
        <f t="shared" si="24"/>
        <v>14.670608018535692</v>
      </c>
      <c r="S266" s="92">
        <f t="shared" si="27"/>
        <v>-2.0572450805008913</v>
      </c>
      <c r="T266" s="32">
        <f t="shared" si="25"/>
        <v>1118</v>
      </c>
      <c r="U266" s="32">
        <f t="shared" si="26"/>
        <v>79</v>
      </c>
    </row>
    <row r="267" spans="1:21">
      <c r="A267" s="65">
        <v>25</v>
      </c>
      <c r="B267" s="65">
        <v>851</v>
      </c>
      <c r="C267" s="65"/>
      <c r="D267" s="65">
        <v>1.2</v>
      </c>
      <c r="G267" s="65">
        <v>3.7930000000000001</v>
      </c>
      <c r="H267" s="65">
        <v>0.193</v>
      </c>
      <c r="I267" s="65">
        <v>0.28100000000000003</v>
      </c>
      <c r="J267" s="65">
        <v>5.0000000000000001E-3</v>
      </c>
      <c r="K267" s="65">
        <v>1582</v>
      </c>
      <c r="L267" s="65">
        <v>89</v>
      </c>
      <c r="M267" s="65">
        <v>1591</v>
      </c>
      <c r="N267" s="65">
        <v>41</v>
      </c>
      <c r="O267" s="65">
        <v>1598</v>
      </c>
      <c r="P267" s="65">
        <v>27</v>
      </c>
      <c r="Q267" s="31">
        <f t="shared" si="23"/>
        <v>-1.0113780025284402</v>
      </c>
      <c r="R267" s="31">
        <f t="shared" si="24"/>
        <v>11.866890193336264</v>
      </c>
      <c r="S267" s="92">
        <f t="shared" si="27"/>
        <v>-1.0113780025284402</v>
      </c>
      <c r="T267" s="32">
        <f t="shared" si="25"/>
        <v>1582</v>
      </c>
      <c r="U267" s="32">
        <f t="shared" si="26"/>
        <v>89</v>
      </c>
    </row>
    <row r="268" spans="1:21">
      <c r="A268" s="65">
        <v>26</v>
      </c>
      <c r="B268" s="65">
        <v>230</v>
      </c>
      <c r="C268" s="65"/>
      <c r="D268" s="65">
        <v>1.4</v>
      </c>
      <c r="G268" s="65">
        <v>2.87</v>
      </c>
      <c r="H268" s="65">
        <v>0.14399999999999999</v>
      </c>
      <c r="I268" s="65">
        <v>0.24099999999999999</v>
      </c>
      <c r="J268" s="65">
        <v>4.0000000000000001E-3</v>
      </c>
      <c r="K268" s="65">
        <v>1343</v>
      </c>
      <c r="L268" s="65">
        <v>91</v>
      </c>
      <c r="M268" s="65">
        <v>1374</v>
      </c>
      <c r="N268" s="65">
        <v>38</v>
      </c>
      <c r="O268" s="65">
        <v>1395</v>
      </c>
      <c r="P268" s="65">
        <v>21</v>
      </c>
      <c r="Q268" s="31">
        <f t="shared" si="23"/>
        <v>-3.8719285182427399</v>
      </c>
      <c r="R268" s="31">
        <f t="shared" si="24"/>
        <v>14.419674364186019</v>
      </c>
      <c r="S268" s="92">
        <f t="shared" si="27"/>
        <v>-3.8719285182427399</v>
      </c>
      <c r="T268" s="32">
        <f t="shared" si="25"/>
        <v>1343</v>
      </c>
      <c r="U268" s="32">
        <f t="shared" si="26"/>
        <v>91</v>
      </c>
    </row>
    <row r="269" spans="1:21">
      <c r="A269" s="65">
        <v>27</v>
      </c>
      <c r="B269" s="65">
        <v>290</v>
      </c>
      <c r="C269" s="65"/>
      <c r="D269" s="65">
        <v>1.3</v>
      </c>
      <c r="G269" s="65">
        <v>3.0609999999999999</v>
      </c>
      <c r="H269" s="65">
        <v>0.23300000000000001</v>
      </c>
      <c r="I269" s="65">
        <v>0.252</v>
      </c>
      <c r="J269" s="65">
        <v>7.0000000000000001E-3</v>
      </c>
      <c r="K269" s="65">
        <v>1382</v>
      </c>
      <c r="L269" s="65">
        <v>135</v>
      </c>
      <c r="M269" s="65">
        <v>1423</v>
      </c>
      <c r="N269" s="65">
        <v>58</v>
      </c>
      <c r="O269" s="65">
        <v>1451</v>
      </c>
      <c r="P269" s="65">
        <v>37</v>
      </c>
      <c r="Q269" s="31">
        <f t="shared" si="23"/>
        <v>-4.9927641099855258</v>
      </c>
      <c r="R269" s="31">
        <f t="shared" si="24"/>
        <v>21.199697296580037</v>
      </c>
      <c r="S269" s="92">
        <f t="shared" si="27"/>
        <v>-4.9927641099855258</v>
      </c>
      <c r="T269" s="32">
        <f t="shared" si="25"/>
        <v>1382</v>
      </c>
      <c r="U269" s="32">
        <f t="shared" si="26"/>
        <v>135</v>
      </c>
    </row>
    <row r="270" spans="1:21">
      <c r="A270" s="65">
        <v>28</v>
      </c>
      <c r="B270" s="65">
        <v>288</v>
      </c>
      <c r="C270" s="65"/>
      <c r="D270" s="65">
        <v>1.6</v>
      </c>
      <c r="G270" s="65">
        <v>3.774</v>
      </c>
      <c r="H270" s="65">
        <v>9.0999999999999998E-2</v>
      </c>
      <c r="I270" s="65">
        <v>0.27700000000000002</v>
      </c>
      <c r="J270" s="65">
        <v>6.0000000000000001E-3</v>
      </c>
      <c r="K270" s="65">
        <v>1604</v>
      </c>
      <c r="L270" s="65">
        <v>19</v>
      </c>
      <c r="M270" s="65">
        <v>1587</v>
      </c>
      <c r="N270" s="65">
        <v>19</v>
      </c>
      <c r="O270" s="65">
        <v>1575</v>
      </c>
      <c r="P270" s="65">
        <v>30</v>
      </c>
      <c r="Q270" s="31">
        <f t="shared" si="23"/>
        <v>1.8079800498753129</v>
      </c>
      <c r="R270" s="31">
        <f t="shared" si="24"/>
        <v>4.4049818901004301</v>
      </c>
      <c r="S270" s="92">
        <f t="shared" si="27"/>
        <v>1.8079800498753129</v>
      </c>
      <c r="T270" s="32">
        <f t="shared" si="25"/>
        <v>1604</v>
      </c>
      <c r="U270" s="32">
        <f t="shared" si="26"/>
        <v>19</v>
      </c>
    </row>
    <row r="271" spans="1:21">
      <c r="A271" s="65">
        <v>29</v>
      </c>
      <c r="B271" s="65">
        <v>222</v>
      </c>
      <c r="C271" s="65"/>
      <c r="D271" s="65">
        <v>3.1</v>
      </c>
      <c r="G271" s="65">
        <v>4.8620000000000001</v>
      </c>
      <c r="H271" s="65">
        <v>0.17499999999999999</v>
      </c>
      <c r="I271" s="65">
        <v>0.32</v>
      </c>
      <c r="J271" s="65">
        <v>7.0000000000000001E-3</v>
      </c>
      <c r="K271" s="65">
        <v>1800</v>
      </c>
      <c r="L271" s="65">
        <v>53</v>
      </c>
      <c r="M271" s="65">
        <v>1796</v>
      </c>
      <c r="N271" s="65">
        <v>31</v>
      </c>
      <c r="O271" s="65">
        <v>1792</v>
      </c>
      <c r="P271" s="65">
        <v>35</v>
      </c>
      <c r="Q271" s="31">
        <f t="shared" si="23"/>
        <v>0.44444444444444731</v>
      </c>
      <c r="R271" s="31">
        <f t="shared" si="24"/>
        <v>7.0352609237904691</v>
      </c>
      <c r="S271" s="92">
        <f t="shared" si="27"/>
        <v>0.44444444444444731</v>
      </c>
      <c r="T271" s="32">
        <f t="shared" si="25"/>
        <v>1800</v>
      </c>
      <c r="U271" s="32">
        <f t="shared" si="26"/>
        <v>53</v>
      </c>
    </row>
    <row r="272" spans="1:21">
      <c r="A272" s="65">
        <v>30</v>
      </c>
      <c r="B272" s="65">
        <v>487</v>
      </c>
      <c r="C272" s="65"/>
      <c r="D272" s="65">
        <v>0.7</v>
      </c>
      <c r="G272" s="65">
        <v>2.6360000000000001</v>
      </c>
      <c r="H272" s="65">
        <v>0.17399999999999999</v>
      </c>
      <c r="I272" s="65">
        <v>0.217</v>
      </c>
      <c r="J272" s="65">
        <v>1.2999999999999999E-2</v>
      </c>
      <c r="K272" s="65">
        <v>1383</v>
      </c>
      <c r="L272" s="65">
        <v>42</v>
      </c>
      <c r="M272" s="65">
        <v>1311</v>
      </c>
      <c r="N272" s="65">
        <v>48</v>
      </c>
      <c r="O272" s="65">
        <v>1267</v>
      </c>
      <c r="P272" s="65">
        <v>71</v>
      </c>
      <c r="Q272" s="31">
        <f t="shared" si="23"/>
        <v>8.3875632682574146</v>
      </c>
      <c r="R272" s="31">
        <f t="shared" si="24"/>
        <v>11.678349161728924</v>
      </c>
      <c r="S272" s="92">
        <f t="shared" si="27"/>
        <v>8.3875632682574146</v>
      </c>
      <c r="T272" s="32">
        <f t="shared" si="25"/>
        <v>1383</v>
      </c>
      <c r="U272" s="32">
        <f t="shared" si="26"/>
        <v>42</v>
      </c>
    </row>
    <row r="273" spans="1:21">
      <c r="A273" s="65">
        <v>31</v>
      </c>
      <c r="B273" s="65">
        <v>320</v>
      </c>
      <c r="C273" s="65"/>
      <c r="D273" s="65">
        <v>13.3</v>
      </c>
      <c r="G273" s="65">
        <v>5.51</v>
      </c>
      <c r="H273" s="65">
        <v>0.187</v>
      </c>
      <c r="I273" s="65">
        <v>0.33600000000000002</v>
      </c>
      <c r="J273" s="65">
        <v>5.0000000000000001E-3</v>
      </c>
      <c r="K273" s="65">
        <v>1942</v>
      </c>
      <c r="L273" s="65">
        <v>56</v>
      </c>
      <c r="M273" s="65">
        <v>1902</v>
      </c>
      <c r="N273" s="65">
        <v>29</v>
      </c>
      <c r="O273" s="65">
        <v>1865</v>
      </c>
      <c r="P273" s="65">
        <v>23</v>
      </c>
      <c r="Q273" s="31">
        <f t="shared" si="23"/>
        <v>3.9649845520082438</v>
      </c>
      <c r="R273" s="31">
        <f t="shared" si="24"/>
        <v>6.0238332435840718</v>
      </c>
      <c r="S273" s="92">
        <f t="shared" si="27"/>
        <v>3.9649845520082438</v>
      </c>
      <c r="T273" s="32">
        <f t="shared" si="25"/>
        <v>1942</v>
      </c>
      <c r="U273" s="32">
        <f t="shared" si="26"/>
        <v>56</v>
      </c>
    </row>
    <row r="274" spans="1:21">
      <c r="A274" s="65">
        <v>32</v>
      </c>
      <c r="B274" s="65">
        <v>264</v>
      </c>
      <c r="C274" s="65"/>
      <c r="D274" s="65">
        <v>1.2</v>
      </c>
      <c r="G274" s="65">
        <v>3.851</v>
      </c>
      <c r="H274" s="65">
        <v>0.23899999999999999</v>
      </c>
      <c r="I274" s="65">
        <v>0.28000000000000003</v>
      </c>
      <c r="J274" s="65">
        <v>0.01</v>
      </c>
      <c r="K274" s="65">
        <v>1622</v>
      </c>
      <c r="L274" s="65">
        <v>97</v>
      </c>
      <c r="M274" s="65">
        <v>1604</v>
      </c>
      <c r="N274" s="65">
        <v>50</v>
      </c>
      <c r="O274" s="65">
        <v>1590</v>
      </c>
      <c r="P274" s="65">
        <v>48</v>
      </c>
      <c r="Q274" s="31">
        <f t="shared" si="23"/>
        <v>1.9728729963008673</v>
      </c>
      <c r="R274" s="31">
        <f t="shared" si="24"/>
        <v>13.133763299876703</v>
      </c>
      <c r="S274" s="92">
        <f t="shared" si="27"/>
        <v>1.9728729963008673</v>
      </c>
      <c r="T274" s="32">
        <f t="shared" si="25"/>
        <v>1622</v>
      </c>
      <c r="U274" s="32">
        <f t="shared" si="26"/>
        <v>97</v>
      </c>
    </row>
    <row r="275" spans="1:21">
      <c r="A275" s="65">
        <v>33</v>
      </c>
      <c r="B275" s="65">
        <v>209</v>
      </c>
      <c r="C275" s="65"/>
      <c r="D275" s="65">
        <v>1.7</v>
      </c>
      <c r="G275" s="65">
        <v>1.5720000000000001</v>
      </c>
      <c r="H275" s="65">
        <v>6.6000000000000003E-2</v>
      </c>
      <c r="I275" s="65">
        <v>0.159</v>
      </c>
      <c r="J275" s="65">
        <v>5.0000000000000001E-3</v>
      </c>
      <c r="K275" s="65">
        <v>973</v>
      </c>
      <c r="L275" s="65">
        <v>54</v>
      </c>
      <c r="M275" s="65">
        <v>959</v>
      </c>
      <c r="N275" s="65">
        <v>26</v>
      </c>
      <c r="O275" s="65">
        <v>953</v>
      </c>
      <c r="P275" s="65">
        <v>29</v>
      </c>
      <c r="Q275" s="31">
        <f t="shared" si="23"/>
        <v>2.0554984583761593</v>
      </c>
      <c r="R275" s="31">
        <f t="shared" si="24"/>
        <v>12.39851616996914</v>
      </c>
      <c r="S275" s="92">
        <f t="shared" si="27"/>
        <v>2.0554984583761593</v>
      </c>
      <c r="T275" s="32">
        <f t="shared" si="25"/>
        <v>953</v>
      </c>
      <c r="U275" s="32">
        <f t="shared" si="26"/>
        <v>29</v>
      </c>
    </row>
    <row r="276" spans="1:21">
      <c r="A276" s="65">
        <v>34</v>
      </c>
      <c r="B276" s="65">
        <v>232</v>
      </c>
      <c r="C276" s="65"/>
      <c r="D276" s="65">
        <v>1.9</v>
      </c>
      <c r="G276" s="65">
        <v>5.8419999999999996</v>
      </c>
      <c r="H276" s="65">
        <v>0.24</v>
      </c>
      <c r="I276" s="65">
        <v>0.34</v>
      </c>
      <c r="J276" s="65">
        <v>5.0000000000000001E-3</v>
      </c>
      <c r="K276" s="65">
        <v>2025</v>
      </c>
      <c r="L276" s="65">
        <v>68</v>
      </c>
      <c r="M276" s="65">
        <v>1953</v>
      </c>
      <c r="N276" s="65">
        <v>35</v>
      </c>
      <c r="O276" s="65">
        <v>1885</v>
      </c>
      <c r="P276" s="65">
        <v>23</v>
      </c>
      <c r="Q276" s="31">
        <f t="shared" si="23"/>
        <v>6.9135802469135754</v>
      </c>
      <c r="R276" s="31">
        <f t="shared" si="24"/>
        <v>6.6516400968818088</v>
      </c>
      <c r="S276" s="92">
        <f t="shared" si="27"/>
        <v>6.9135802469135754</v>
      </c>
      <c r="T276" s="32">
        <f t="shared" si="25"/>
        <v>2025</v>
      </c>
      <c r="U276" s="32">
        <f t="shared" si="26"/>
        <v>68</v>
      </c>
    </row>
    <row r="277" spans="1:21">
      <c r="A277" s="65">
        <v>35</v>
      </c>
      <c r="B277" s="65">
        <v>157</v>
      </c>
      <c r="C277" s="65"/>
      <c r="D277" s="65">
        <v>1.9</v>
      </c>
      <c r="G277" s="65">
        <v>10.37</v>
      </c>
      <c r="H277" s="65">
        <v>0.498</v>
      </c>
      <c r="I277" s="65">
        <v>0.46200000000000002</v>
      </c>
      <c r="J277" s="65">
        <v>1.2999999999999999E-2</v>
      </c>
      <c r="K277" s="65">
        <v>2484</v>
      </c>
      <c r="L277" s="65">
        <v>63</v>
      </c>
      <c r="M277" s="65">
        <v>2469</v>
      </c>
      <c r="N277" s="65">
        <v>44</v>
      </c>
      <c r="O277" s="65">
        <v>2450</v>
      </c>
      <c r="P277" s="65">
        <v>59</v>
      </c>
      <c r="Q277" s="31">
        <f t="shared" si="23"/>
        <v>1.3687600644122333</v>
      </c>
      <c r="R277" s="31">
        <f t="shared" si="24"/>
        <v>6.8990342035018815</v>
      </c>
      <c r="S277" s="92">
        <f t="shared" si="27"/>
        <v>1.3687600644122333</v>
      </c>
      <c r="T277" s="32">
        <f t="shared" si="25"/>
        <v>2484</v>
      </c>
      <c r="U277" s="32">
        <f t="shared" si="26"/>
        <v>63</v>
      </c>
    </row>
    <row r="278" spans="1:21">
      <c r="A278" s="65">
        <v>36</v>
      </c>
      <c r="B278" s="65">
        <v>300</v>
      </c>
      <c r="C278" s="65"/>
      <c r="D278" s="65">
        <v>1.8</v>
      </c>
      <c r="G278" s="65">
        <v>2.8319999999999999</v>
      </c>
      <c r="H278" s="65">
        <v>7.5999999999999998E-2</v>
      </c>
      <c r="I278" s="65">
        <v>0.23599999999999999</v>
      </c>
      <c r="J278" s="65">
        <v>5.0000000000000001E-3</v>
      </c>
      <c r="K278" s="65">
        <v>1360</v>
      </c>
      <c r="L278" s="65">
        <v>34</v>
      </c>
      <c r="M278" s="65">
        <v>1364</v>
      </c>
      <c r="N278" s="65">
        <v>20</v>
      </c>
      <c r="O278" s="65">
        <v>1367</v>
      </c>
      <c r="P278" s="65">
        <v>25</v>
      </c>
      <c r="Q278" s="31">
        <f t="shared" si="23"/>
        <v>-0.51470588235293935</v>
      </c>
      <c r="R278" s="31">
        <f t="shared" si="24"/>
        <v>6.2269134595479132</v>
      </c>
      <c r="S278" s="92">
        <f t="shared" si="27"/>
        <v>-0.51470588235293935</v>
      </c>
      <c r="T278" s="32">
        <f t="shared" si="25"/>
        <v>1360</v>
      </c>
      <c r="U278" s="32">
        <f t="shared" si="26"/>
        <v>34</v>
      </c>
    </row>
    <row r="279" spans="1:21">
      <c r="A279" s="65">
        <v>37</v>
      </c>
      <c r="B279" s="65">
        <v>883</v>
      </c>
      <c r="C279" s="65"/>
      <c r="D279" s="65">
        <v>10.1</v>
      </c>
      <c r="G279" s="65">
        <v>3.05</v>
      </c>
      <c r="H279" s="65">
        <v>9.8000000000000004E-2</v>
      </c>
      <c r="I279" s="65">
        <v>0.24099999999999999</v>
      </c>
      <c r="J279" s="65">
        <v>4.0000000000000001E-3</v>
      </c>
      <c r="K279" s="65">
        <v>1460</v>
      </c>
      <c r="L279" s="65">
        <v>53</v>
      </c>
      <c r="M279" s="65">
        <v>1420</v>
      </c>
      <c r="N279" s="65">
        <v>24</v>
      </c>
      <c r="O279" s="65">
        <v>1394</v>
      </c>
      <c r="P279" s="65">
        <v>19</v>
      </c>
      <c r="Q279" s="31">
        <f t="shared" si="23"/>
        <v>4.5205479452054771</v>
      </c>
      <c r="R279" s="31">
        <f t="shared" si="24"/>
        <v>7.4045827624959344</v>
      </c>
      <c r="S279" s="92">
        <f t="shared" si="27"/>
        <v>4.5205479452054771</v>
      </c>
      <c r="T279" s="32">
        <f t="shared" si="25"/>
        <v>1460</v>
      </c>
      <c r="U279" s="32">
        <f t="shared" si="26"/>
        <v>53</v>
      </c>
    </row>
    <row r="280" spans="1:21">
      <c r="A280" s="65">
        <v>38</v>
      </c>
      <c r="B280" s="65">
        <v>199</v>
      </c>
      <c r="C280" s="65"/>
      <c r="D280" s="65">
        <v>1.5</v>
      </c>
      <c r="G280" s="65">
        <v>0.92600000000000005</v>
      </c>
      <c r="H280" s="65">
        <v>4.4999999999999998E-2</v>
      </c>
      <c r="I280" s="65">
        <v>9.2999999999999999E-2</v>
      </c>
      <c r="J280" s="65">
        <v>4.0000000000000001E-3</v>
      </c>
      <c r="K280" s="65">
        <v>987</v>
      </c>
      <c r="L280" s="65">
        <v>53</v>
      </c>
      <c r="M280" s="65">
        <v>666</v>
      </c>
      <c r="N280" s="65">
        <v>24</v>
      </c>
      <c r="O280" s="65">
        <v>574</v>
      </c>
      <c r="P280" s="65">
        <v>23</v>
      </c>
      <c r="Q280" s="31">
        <f t="shared" si="23"/>
        <v>41.843971631205676</v>
      </c>
      <c r="R280" s="31">
        <f t="shared" si="24"/>
        <v>7.7929625070166857</v>
      </c>
      <c r="S280" s="92" t="str">
        <f t="shared" si="27"/>
        <v>X</v>
      </c>
      <c r="T280" s="32">
        <f t="shared" si="25"/>
        <v>574</v>
      </c>
      <c r="U280" s="32">
        <f t="shared" si="26"/>
        <v>23</v>
      </c>
    </row>
    <row r="281" spans="1:21">
      <c r="A281" s="65">
        <v>39</v>
      </c>
      <c r="B281" s="65">
        <v>151</v>
      </c>
      <c r="C281" s="65"/>
      <c r="D281" s="65">
        <v>1.6</v>
      </c>
      <c r="G281" s="65">
        <v>2.9329999999999998</v>
      </c>
      <c r="H281" s="65">
        <v>6.5000000000000002E-2</v>
      </c>
      <c r="I281" s="65">
        <v>0.24</v>
      </c>
      <c r="J281" s="65">
        <v>4.0000000000000001E-3</v>
      </c>
      <c r="K281" s="65">
        <v>1399</v>
      </c>
      <c r="L281" s="65">
        <v>26</v>
      </c>
      <c r="M281" s="65">
        <v>1390</v>
      </c>
      <c r="N281" s="65">
        <v>17</v>
      </c>
      <c r="O281" s="65">
        <v>1385</v>
      </c>
      <c r="P281" s="65">
        <v>21</v>
      </c>
      <c r="Q281" s="31">
        <f t="shared" si="23"/>
        <v>1.0007147962830643</v>
      </c>
      <c r="R281" s="31">
        <f t="shared" si="24"/>
        <v>4.7490411625839624</v>
      </c>
      <c r="S281" s="92">
        <f t="shared" si="27"/>
        <v>1.0007147962830643</v>
      </c>
      <c r="T281" s="32">
        <f t="shared" si="25"/>
        <v>1399</v>
      </c>
      <c r="U281" s="32">
        <f t="shared" si="26"/>
        <v>26</v>
      </c>
    </row>
    <row r="282" spans="1:21">
      <c r="A282" s="65">
        <v>40</v>
      </c>
      <c r="B282" s="65">
        <v>838</v>
      </c>
      <c r="C282" s="65"/>
      <c r="D282" s="65">
        <v>1.4</v>
      </c>
      <c r="G282" s="65">
        <v>3.2490000000000001</v>
      </c>
      <c r="H282" s="65">
        <v>0.27900000000000003</v>
      </c>
      <c r="I282" s="65">
        <v>0.253</v>
      </c>
      <c r="J282" s="65">
        <v>1.6E-2</v>
      </c>
      <c r="K282" s="65">
        <v>1494</v>
      </c>
      <c r="L282" s="65">
        <v>111</v>
      </c>
      <c r="M282" s="65">
        <v>1469</v>
      </c>
      <c r="N282" s="65">
        <v>67</v>
      </c>
      <c r="O282" s="65">
        <v>1452</v>
      </c>
      <c r="P282" s="65">
        <v>82</v>
      </c>
      <c r="Q282" s="31">
        <f t="shared" si="23"/>
        <v>2.8112449799196804</v>
      </c>
      <c r="R282" s="31">
        <f t="shared" si="24"/>
        <v>18.140083274434271</v>
      </c>
      <c r="S282" s="92">
        <f t="shared" si="27"/>
        <v>2.8112449799196804</v>
      </c>
      <c r="T282" s="32">
        <f t="shared" si="25"/>
        <v>1494</v>
      </c>
      <c r="U282" s="32">
        <f t="shared" si="26"/>
        <v>111</v>
      </c>
    </row>
    <row r="283" spans="1:21">
      <c r="A283" s="65">
        <v>42</v>
      </c>
      <c r="B283" s="65">
        <v>467</v>
      </c>
      <c r="C283" s="65"/>
      <c r="D283" s="65">
        <v>0.9</v>
      </c>
      <c r="G283" s="42">
        <v>2.1989999999999998</v>
      </c>
      <c r="H283" s="42">
        <v>0.112</v>
      </c>
      <c r="I283" s="42">
        <v>0.188</v>
      </c>
      <c r="J283" s="42">
        <v>5.0000000000000001E-3</v>
      </c>
      <c r="K283" s="42">
        <v>1310</v>
      </c>
      <c r="L283" s="42">
        <v>87</v>
      </c>
      <c r="M283" s="42">
        <v>1181</v>
      </c>
      <c r="N283" s="42">
        <v>35</v>
      </c>
      <c r="O283" s="42">
        <v>1111</v>
      </c>
      <c r="P283" s="42">
        <v>24</v>
      </c>
      <c r="Q283" s="31">
        <f t="shared" si="23"/>
        <v>15.190839694656489</v>
      </c>
      <c r="R283" s="31">
        <f t="shared" si="24"/>
        <v>11.845669741184771</v>
      </c>
      <c r="S283" s="92">
        <f t="shared" si="27"/>
        <v>15.190839694656489</v>
      </c>
      <c r="T283" s="32">
        <f t="shared" si="25"/>
        <v>1310</v>
      </c>
      <c r="U283" s="32">
        <f t="shared" si="26"/>
        <v>87</v>
      </c>
    </row>
    <row r="284" spans="1:21">
      <c r="A284" s="65">
        <v>44</v>
      </c>
      <c r="B284" s="65">
        <v>327</v>
      </c>
      <c r="C284" s="65"/>
      <c r="D284" s="65">
        <v>0.3</v>
      </c>
      <c r="G284" s="42">
        <v>2.7130000000000001</v>
      </c>
      <c r="H284" s="42">
        <v>0.1</v>
      </c>
      <c r="I284" s="42">
        <v>0.22600000000000001</v>
      </c>
      <c r="J284" s="42">
        <v>5.0000000000000001E-3</v>
      </c>
      <c r="K284" s="42">
        <v>1359</v>
      </c>
      <c r="L284" s="42">
        <v>61</v>
      </c>
      <c r="M284" s="42">
        <v>1332</v>
      </c>
      <c r="N284" s="42">
        <v>28</v>
      </c>
      <c r="O284" s="42">
        <v>1316</v>
      </c>
      <c r="P284" s="42">
        <v>24</v>
      </c>
      <c r="Q284" s="31">
        <f t="shared" si="23"/>
        <v>3.1640912435614399</v>
      </c>
      <c r="R284" s="31">
        <f t="shared" si="24"/>
        <v>9.3832731814293826</v>
      </c>
      <c r="S284" s="92">
        <f t="shared" si="27"/>
        <v>3.1640912435614399</v>
      </c>
      <c r="T284" s="32">
        <f t="shared" si="25"/>
        <v>1359</v>
      </c>
      <c r="U284" s="32">
        <f t="shared" si="26"/>
        <v>61</v>
      </c>
    </row>
    <row r="285" spans="1:21">
      <c r="A285" s="65">
        <v>45</v>
      </c>
      <c r="B285" s="65">
        <v>279</v>
      </c>
      <c r="C285" s="65"/>
      <c r="D285" s="65">
        <v>0.8</v>
      </c>
      <c r="G285" s="42">
        <v>3.2349999999999999</v>
      </c>
      <c r="H285" s="42">
        <v>0.129</v>
      </c>
      <c r="I285" s="42">
        <v>0.25700000000000001</v>
      </c>
      <c r="J285" s="42">
        <v>4.0000000000000001E-3</v>
      </c>
      <c r="K285" s="42">
        <v>1456</v>
      </c>
      <c r="L285" s="42">
        <v>69</v>
      </c>
      <c r="M285" s="42">
        <v>1466</v>
      </c>
      <c r="N285" s="42">
        <v>31</v>
      </c>
      <c r="O285" s="42">
        <v>1472</v>
      </c>
      <c r="P285" s="42">
        <v>22</v>
      </c>
      <c r="Q285" s="31">
        <f t="shared" si="23"/>
        <v>-1.098901098901095</v>
      </c>
      <c r="R285" s="31">
        <f t="shared" si="24"/>
        <v>10.047410080177347</v>
      </c>
      <c r="S285" s="92">
        <f t="shared" si="27"/>
        <v>-1.098901098901095</v>
      </c>
      <c r="T285" s="32">
        <f t="shared" si="25"/>
        <v>1456</v>
      </c>
      <c r="U285" s="32">
        <f t="shared" si="26"/>
        <v>69</v>
      </c>
    </row>
    <row r="286" spans="1:21">
      <c r="A286" s="65">
        <v>46</v>
      </c>
      <c r="B286" s="65">
        <v>96</v>
      </c>
      <c r="C286" s="65"/>
      <c r="D286" s="65">
        <v>1.4</v>
      </c>
      <c r="G286" s="42">
        <v>4.9589999999999996</v>
      </c>
      <c r="H286" s="42">
        <v>0.16400000000000001</v>
      </c>
      <c r="I286" s="42">
        <v>0.318</v>
      </c>
      <c r="J286" s="42">
        <v>5.0000000000000001E-3</v>
      </c>
      <c r="K286" s="42">
        <v>1848</v>
      </c>
      <c r="L286" s="42">
        <v>50</v>
      </c>
      <c r="M286" s="42">
        <v>1812</v>
      </c>
      <c r="N286" s="42">
        <v>28</v>
      </c>
      <c r="O286" s="42">
        <v>1782</v>
      </c>
      <c r="P286" s="42">
        <v>27</v>
      </c>
      <c r="Q286" s="31">
        <f t="shared" si="23"/>
        <v>3.5714285714285698</v>
      </c>
      <c r="R286" s="31">
        <f t="shared" si="24"/>
        <v>5.9804702707351405</v>
      </c>
      <c r="S286" s="92">
        <f t="shared" si="27"/>
        <v>3.5714285714285698</v>
      </c>
      <c r="T286" s="32">
        <f t="shared" si="25"/>
        <v>1848</v>
      </c>
      <c r="U286" s="32">
        <f t="shared" si="26"/>
        <v>50</v>
      </c>
    </row>
    <row r="287" spans="1:21">
      <c r="A287" s="65">
        <v>47</v>
      </c>
      <c r="B287" s="65">
        <v>254</v>
      </c>
      <c r="C287" s="65"/>
      <c r="D287" s="65">
        <v>1.7</v>
      </c>
      <c r="G287" s="42">
        <v>4.6509999999999998</v>
      </c>
      <c r="H287" s="42">
        <v>0.11600000000000001</v>
      </c>
      <c r="I287" s="42">
        <v>0.311</v>
      </c>
      <c r="J287" s="42">
        <v>3.0000000000000001E-3</v>
      </c>
      <c r="K287" s="42">
        <v>1776</v>
      </c>
      <c r="L287" s="42">
        <v>41</v>
      </c>
      <c r="M287" s="42">
        <v>1758</v>
      </c>
      <c r="N287" s="42">
        <v>21</v>
      </c>
      <c r="O287" s="42">
        <v>1744</v>
      </c>
      <c r="P287" s="42">
        <v>17</v>
      </c>
      <c r="Q287" s="31">
        <f t="shared" si="23"/>
        <v>1.8018018018018056</v>
      </c>
      <c r="R287" s="31">
        <f t="shared" si="24"/>
        <v>4.9215308462521454</v>
      </c>
      <c r="S287" s="92">
        <f t="shared" si="27"/>
        <v>1.8018018018018056</v>
      </c>
      <c r="T287" s="32">
        <f t="shared" si="25"/>
        <v>1776</v>
      </c>
      <c r="U287" s="32">
        <f t="shared" si="26"/>
        <v>41</v>
      </c>
    </row>
    <row r="288" spans="1:21">
      <c r="A288" s="65">
        <v>48</v>
      </c>
      <c r="B288" s="65">
        <v>405</v>
      </c>
      <c r="C288" s="65"/>
      <c r="D288" s="65">
        <v>0.8</v>
      </c>
      <c r="G288" s="42">
        <v>1.9510000000000001</v>
      </c>
      <c r="H288" s="42">
        <v>4.9000000000000002E-2</v>
      </c>
      <c r="I288" s="42">
        <v>0.187</v>
      </c>
      <c r="J288" s="42">
        <v>3.0000000000000001E-3</v>
      </c>
      <c r="K288" s="42">
        <v>1090</v>
      </c>
      <c r="L288" s="42">
        <v>40</v>
      </c>
      <c r="M288" s="42">
        <v>1099</v>
      </c>
      <c r="N288" s="42">
        <v>17</v>
      </c>
      <c r="O288" s="42">
        <v>1103</v>
      </c>
      <c r="P288" s="42">
        <v>15</v>
      </c>
      <c r="Q288" s="31">
        <f t="shared" ref="Q288:Q351" si="28">(1-O288/K288)*100</f>
        <v>-1.192660550458724</v>
      </c>
      <c r="R288" s="31">
        <f t="shared" ref="R288:R351" si="29">SQRT((2*P288)^2*(-1/K288)^2+(2*L288)^2*(O288/K288^2)^2)*100</f>
        <v>7.9205564922146321</v>
      </c>
      <c r="S288" s="92">
        <f t="shared" si="27"/>
        <v>-1.192660550458724</v>
      </c>
      <c r="T288" s="32">
        <f t="shared" ref="T288:T351" si="30">IF(O288&lt;=1000,O288,K288)</f>
        <v>1090</v>
      </c>
      <c r="U288" s="32">
        <f t="shared" ref="U288:U351" si="31">IF(T288&lt;=1000,P288,L288)</f>
        <v>40</v>
      </c>
    </row>
    <row r="289" spans="1:21">
      <c r="A289" s="65">
        <v>49</v>
      </c>
      <c r="B289" s="65">
        <v>341</v>
      </c>
      <c r="C289" s="65"/>
      <c r="D289" s="65">
        <v>1.7</v>
      </c>
      <c r="G289" s="42">
        <v>1.7130000000000001</v>
      </c>
      <c r="H289" s="42">
        <v>0.05</v>
      </c>
      <c r="I289" s="42">
        <v>0.17100000000000001</v>
      </c>
      <c r="J289" s="42">
        <v>3.0000000000000001E-3</v>
      </c>
      <c r="K289" s="42">
        <v>1000</v>
      </c>
      <c r="L289" s="42">
        <v>49</v>
      </c>
      <c r="M289" s="42">
        <v>1014</v>
      </c>
      <c r="N289" s="42">
        <v>19</v>
      </c>
      <c r="O289" s="42">
        <v>1020</v>
      </c>
      <c r="P289" s="42">
        <v>15</v>
      </c>
      <c r="Q289" s="31">
        <f t="shared" si="28"/>
        <v>-2.0000000000000018</v>
      </c>
      <c r="R289" s="31">
        <f t="shared" si="29"/>
        <v>10.436475267062152</v>
      </c>
      <c r="S289" s="92">
        <f t="shared" si="27"/>
        <v>-2.0000000000000018</v>
      </c>
      <c r="T289" s="32">
        <f t="shared" si="30"/>
        <v>1000</v>
      </c>
      <c r="U289" s="32">
        <f t="shared" si="31"/>
        <v>15</v>
      </c>
    </row>
    <row r="290" spans="1:21">
      <c r="A290" s="65">
        <v>50</v>
      </c>
      <c r="B290" s="65">
        <v>765</v>
      </c>
      <c r="C290" s="65"/>
      <c r="D290" s="65">
        <v>7.8</v>
      </c>
      <c r="G290" s="42">
        <v>5.2480000000000002</v>
      </c>
      <c r="H290" s="42">
        <v>0.152</v>
      </c>
      <c r="I290" s="42">
        <v>0.33700000000000002</v>
      </c>
      <c r="J290" s="42">
        <v>7.0000000000000001E-3</v>
      </c>
      <c r="K290" s="42">
        <v>1847</v>
      </c>
      <c r="L290" s="42">
        <v>34</v>
      </c>
      <c r="M290" s="42">
        <v>1861</v>
      </c>
      <c r="N290" s="42">
        <v>25</v>
      </c>
      <c r="O290" s="42">
        <v>1873</v>
      </c>
      <c r="P290" s="42">
        <v>36</v>
      </c>
      <c r="Q290" s="31">
        <f t="shared" si="28"/>
        <v>-1.4076881429344823</v>
      </c>
      <c r="R290" s="31">
        <f t="shared" si="29"/>
        <v>5.3976736001440404</v>
      </c>
      <c r="S290" s="92">
        <f t="shared" si="27"/>
        <v>-1.4076881429344823</v>
      </c>
      <c r="T290" s="32">
        <f t="shared" si="30"/>
        <v>1847</v>
      </c>
      <c r="U290" s="32">
        <f t="shared" si="31"/>
        <v>34</v>
      </c>
    </row>
    <row r="291" spans="1:21">
      <c r="A291" s="65">
        <v>51</v>
      </c>
      <c r="B291" s="65">
        <v>49</v>
      </c>
      <c r="C291" s="65"/>
      <c r="D291" s="65">
        <v>0.7</v>
      </c>
      <c r="G291" s="42">
        <v>4.9370000000000003</v>
      </c>
      <c r="H291" s="42">
        <v>0.20200000000000001</v>
      </c>
      <c r="I291" s="42">
        <v>0.32400000000000001</v>
      </c>
      <c r="J291" s="42">
        <v>0.01</v>
      </c>
      <c r="K291" s="42">
        <v>1808</v>
      </c>
      <c r="L291" s="42">
        <v>45</v>
      </c>
      <c r="M291" s="42">
        <v>1809</v>
      </c>
      <c r="N291" s="42">
        <v>34</v>
      </c>
      <c r="O291" s="42">
        <v>1809</v>
      </c>
      <c r="P291" s="42">
        <v>51</v>
      </c>
      <c r="Q291" s="31">
        <f t="shared" si="28"/>
        <v>-5.5309734513264708E-2</v>
      </c>
      <c r="R291" s="31">
        <f t="shared" si="29"/>
        <v>7.5255723678243642</v>
      </c>
      <c r="S291" s="92">
        <f t="shared" si="27"/>
        <v>-5.5309734513264708E-2</v>
      </c>
      <c r="T291" s="32">
        <f t="shared" si="30"/>
        <v>1808</v>
      </c>
      <c r="U291" s="32">
        <f t="shared" si="31"/>
        <v>45</v>
      </c>
    </row>
    <row r="292" spans="1:21">
      <c r="A292" s="65">
        <v>52</v>
      </c>
      <c r="B292" s="65">
        <v>208</v>
      </c>
      <c r="C292" s="65"/>
      <c r="D292" s="65">
        <v>0.7</v>
      </c>
      <c r="G292" s="42">
        <v>1.661</v>
      </c>
      <c r="H292" s="42">
        <v>8.5999999999999993E-2</v>
      </c>
      <c r="I292" s="42">
        <v>0.16700000000000001</v>
      </c>
      <c r="J292" s="42">
        <v>5.0000000000000001E-3</v>
      </c>
      <c r="K292" s="42">
        <v>989</v>
      </c>
      <c r="L292" s="42">
        <v>89</v>
      </c>
      <c r="M292" s="42">
        <v>994</v>
      </c>
      <c r="N292" s="42">
        <v>33</v>
      </c>
      <c r="O292" s="42">
        <v>996</v>
      </c>
      <c r="P292" s="42">
        <v>27</v>
      </c>
      <c r="Q292" s="31">
        <f t="shared" si="28"/>
        <v>-0.70778564206268602</v>
      </c>
      <c r="R292" s="31">
        <f t="shared" si="29"/>
        <v>18.929899992250064</v>
      </c>
      <c r="S292" s="92">
        <f t="shared" si="27"/>
        <v>-0.70778564206268602</v>
      </c>
      <c r="T292" s="32">
        <f t="shared" si="30"/>
        <v>996</v>
      </c>
      <c r="U292" s="32">
        <f t="shared" si="31"/>
        <v>27</v>
      </c>
    </row>
    <row r="293" spans="1:21">
      <c r="A293" s="65">
        <v>53</v>
      </c>
      <c r="B293" s="65">
        <v>210</v>
      </c>
      <c r="C293" s="65"/>
      <c r="D293" s="65">
        <v>2.4</v>
      </c>
      <c r="G293" s="42">
        <v>2.6960000000000002</v>
      </c>
      <c r="H293" s="42">
        <v>0.251</v>
      </c>
      <c r="I293" s="42">
        <v>0.19900000000000001</v>
      </c>
      <c r="J293" s="42">
        <v>1.4999999999999999E-2</v>
      </c>
      <c r="K293" s="42">
        <v>1592</v>
      </c>
      <c r="L293" s="42">
        <v>106</v>
      </c>
      <c r="M293" s="42">
        <v>1327</v>
      </c>
      <c r="N293" s="42">
        <v>69</v>
      </c>
      <c r="O293" s="42">
        <v>1170</v>
      </c>
      <c r="P293" s="42">
        <v>79</v>
      </c>
      <c r="Q293" s="31">
        <f t="shared" si="28"/>
        <v>26.507537688442206</v>
      </c>
      <c r="R293" s="31">
        <f t="shared" si="29"/>
        <v>13.938340683371978</v>
      </c>
      <c r="S293" s="92" t="str">
        <f t="shared" si="27"/>
        <v>X</v>
      </c>
      <c r="T293" s="32">
        <f t="shared" si="30"/>
        <v>1592</v>
      </c>
      <c r="U293" s="32">
        <f t="shared" si="31"/>
        <v>106</v>
      </c>
    </row>
    <row r="294" spans="1:21">
      <c r="A294" s="65">
        <v>54</v>
      </c>
      <c r="B294" s="65">
        <v>306</v>
      </c>
      <c r="C294" s="65"/>
      <c r="D294" s="65">
        <v>2</v>
      </c>
      <c r="G294" s="42">
        <v>1.714</v>
      </c>
      <c r="H294" s="42">
        <v>7.4999999999999997E-2</v>
      </c>
      <c r="I294" s="42">
        <v>0.16900000000000001</v>
      </c>
      <c r="J294" s="42">
        <v>3.0000000000000001E-3</v>
      </c>
      <c r="K294" s="42">
        <v>1031</v>
      </c>
      <c r="L294" s="42">
        <v>81</v>
      </c>
      <c r="M294" s="42">
        <v>1014</v>
      </c>
      <c r="N294" s="42">
        <v>28</v>
      </c>
      <c r="O294" s="42">
        <v>1006</v>
      </c>
      <c r="P294" s="42">
        <v>16</v>
      </c>
      <c r="Q294" s="31">
        <f t="shared" si="28"/>
        <v>2.4248302618816719</v>
      </c>
      <c r="R294" s="31">
        <f t="shared" si="29"/>
        <v>15.64289889211126</v>
      </c>
      <c r="S294" s="92">
        <f t="shared" si="27"/>
        <v>2.4248302618816719</v>
      </c>
      <c r="T294" s="32">
        <f t="shared" si="30"/>
        <v>1031</v>
      </c>
      <c r="U294" s="32">
        <f t="shared" si="31"/>
        <v>81</v>
      </c>
    </row>
    <row r="295" spans="1:21">
      <c r="A295" s="65">
        <v>55</v>
      </c>
      <c r="B295" s="65">
        <v>596</v>
      </c>
      <c r="C295" s="65"/>
      <c r="D295" s="65">
        <v>2.5</v>
      </c>
      <c r="G295" s="42">
        <v>3.766</v>
      </c>
      <c r="H295" s="42">
        <v>0.18099999999999999</v>
      </c>
      <c r="I295" s="42">
        <v>0.27400000000000002</v>
      </c>
      <c r="J295" s="42">
        <v>7.0000000000000001E-3</v>
      </c>
      <c r="K295" s="42">
        <v>1621</v>
      </c>
      <c r="L295" s="42">
        <v>74</v>
      </c>
      <c r="M295" s="42">
        <v>1585</v>
      </c>
      <c r="N295" s="42">
        <v>39</v>
      </c>
      <c r="O295" s="42">
        <v>1559</v>
      </c>
      <c r="P295" s="42">
        <v>37</v>
      </c>
      <c r="Q295" s="31">
        <f t="shared" si="28"/>
        <v>3.8247995064774831</v>
      </c>
      <c r="R295" s="31">
        <f t="shared" si="29"/>
        <v>9.8967253984735031</v>
      </c>
      <c r="S295" s="92">
        <f t="shared" si="27"/>
        <v>3.8247995064774831</v>
      </c>
      <c r="T295" s="32">
        <f t="shared" si="30"/>
        <v>1621</v>
      </c>
      <c r="U295" s="32">
        <f t="shared" si="31"/>
        <v>74</v>
      </c>
    </row>
    <row r="296" spans="1:21">
      <c r="A296" s="65">
        <v>56</v>
      </c>
      <c r="B296" s="65">
        <v>352</v>
      </c>
      <c r="C296" s="65"/>
      <c r="D296" s="65">
        <v>3.1</v>
      </c>
      <c r="G296" s="42">
        <v>2.6219999999999999</v>
      </c>
      <c r="H296" s="42">
        <v>8.6999999999999994E-2</v>
      </c>
      <c r="I296" s="42">
        <v>0.222</v>
      </c>
      <c r="J296" s="42">
        <v>6.0000000000000001E-3</v>
      </c>
      <c r="K296" s="42">
        <v>1332</v>
      </c>
      <c r="L296" s="42">
        <v>32</v>
      </c>
      <c r="M296" s="42">
        <v>1307</v>
      </c>
      <c r="N296" s="42">
        <v>24</v>
      </c>
      <c r="O296" s="42">
        <v>1292</v>
      </c>
      <c r="P296" s="42">
        <v>33</v>
      </c>
      <c r="Q296" s="31">
        <f t="shared" si="28"/>
        <v>3.0030030030030019</v>
      </c>
      <c r="R296" s="31">
        <f t="shared" si="29"/>
        <v>6.8023519066157316</v>
      </c>
      <c r="S296" s="92">
        <f t="shared" si="27"/>
        <v>3.0030030030030019</v>
      </c>
      <c r="T296" s="32">
        <f t="shared" si="30"/>
        <v>1332</v>
      </c>
      <c r="U296" s="32">
        <f t="shared" si="31"/>
        <v>32</v>
      </c>
    </row>
    <row r="297" spans="1:21">
      <c r="A297" s="65">
        <v>57</v>
      </c>
      <c r="B297" s="65">
        <v>755</v>
      </c>
      <c r="C297" s="65"/>
      <c r="D297" s="65">
        <v>2.1</v>
      </c>
      <c r="G297" s="42">
        <v>2.5390000000000001</v>
      </c>
      <c r="H297" s="42">
        <v>0.14499999999999999</v>
      </c>
      <c r="I297" s="42">
        <v>0.217</v>
      </c>
      <c r="J297" s="42">
        <v>1.0999999999999999E-2</v>
      </c>
      <c r="K297" s="42">
        <v>1310</v>
      </c>
      <c r="L297" s="42">
        <v>51</v>
      </c>
      <c r="M297" s="42">
        <v>1283</v>
      </c>
      <c r="N297" s="42">
        <v>41</v>
      </c>
      <c r="O297" s="42">
        <v>1267</v>
      </c>
      <c r="P297" s="42">
        <v>58</v>
      </c>
      <c r="Q297" s="31">
        <f t="shared" si="28"/>
        <v>3.2824427480916074</v>
      </c>
      <c r="R297" s="31">
        <f t="shared" si="29"/>
        <v>11.6241769930622</v>
      </c>
      <c r="S297" s="92">
        <f t="shared" si="27"/>
        <v>3.2824427480916074</v>
      </c>
      <c r="T297" s="32">
        <f t="shared" si="30"/>
        <v>1310</v>
      </c>
      <c r="U297" s="32">
        <f t="shared" si="31"/>
        <v>51</v>
      </c>
    </row>
    <row r="298" spans="1:21">
      <c r="A298" s="65">
        <v>58</v>
      </c>
      <c r="B298" s="65">
        <v>148</v>
      </c>
      <c r="C298" s="65"/>
      <c r="D298" s="65">
        <v>1.5</v>
      </c>
      <c r="G298" s="42">
        <v>4.6740000000000004</v>
      </c>
      <c r="H298" s="42">
        <v>0.14000000000000001</v>
      </c>
      <c r="I298" s="42">
        <v>0.311</v>
      </c>
      <c r="J298" s="42">
        <v>6.0000000000000001E-3</v>
      </c>
      <c r="K298" s="42">
        <v>1781</v>
      </c>
      <c r="L298" s="42">
        <v>44</v>
      </c>
      <c r="M298" s="42">
        <v>1763</v>
      </c>
      <c r="N298" s="42">
        <v>25</v>
      </c>
      <c r="O298" s="42">
        <v>1748</v>
      </c>
      <c r="P298" s="42">
        <v>27</v>
      </c>
      <c r="Q298" s="31">
        <f t="shared" si="28"/>
        <v>1.8528916339135337</v>
      </c>
      <c r="R298" s="31">
        <f t="shared" si="29"/>
        <v>5.719320365611444</v>
      </c>
      <c r="S298" s="92">
        <f t="shared" si="27"/>
        <v>1.8528916339135337</v>
      </c>
      <c r="T298" s="32">
        <f t="shared" si="30"/>
        <v>1781</v>
      </c>
      <c r="U298" s="32">
        <f t="shared" si="31"/>
        <v>44</v>
      </c>
    </row>
    <row r="299" spans="1:21">
      <c r="A299" s="65">
        <v>59</v>
      </c>
      <c r="B299" s="65">
        <v>762</v>
      </c>
      <c r="C299" s="65"/>
      <c r="D299" s="65">
        <v>0.8</v>
      </c>
      <c r="G299" s="42">
        <v>1.871</v>
      </c>
      <c r="H299" s="42">
        <v>7.4999999999999997E-2</v>
      </c>
      <c r="I299" s="42">
        <v>0.17599999999999999</v>
      </c>
      <c r="J299" s="42">
        <v>5.0000000000000001E-3</v>
      </c>
      <c r="K299" s="42">
        <v>1125</v>
      </c>
      <c r="L299" s="42">
        <v>62</v>
      </c>
      <c r="M299" s="42">
        <v>1071</v>
      </c>
      <c r="N299" s="42">
        <v>27</v>
      </c>
      <c r="O299" s="42">
        <v>1044</v>
      </c>
      <c r="P299" s="42">
        <v>25</v>
      </c>
      <c r="Q299" s="31">
        <f t="shared" si="28"/>
        <v>7.1999999999999957</v>
      </c>
      <c r="R299" s="31">
        <f t="shared" si="29"/>
        <v>11.152479499406907</v>
      </c>
      <c r="S299" s="92">
        <f t="shared" si="27"/>
        <v>7.1999999999999957</v>
      </c>
      <c r="T299" s="32">
        <f t="shared" si="30"/>
        <v>1125</v>
      </c>
      <c r="U299" s="32">
        <f t="shared" si="31"/>
        <v>62</v>
      </c>
    </row>
    <row r="300" spans="1:21">
      <c r="A300" s="65">
        <v>60</v>
      </c>
      <c r="B300" s="65">
        <v>61</v>
      </c>
      <c r="C300" s="65"/>
      <c r="D300" s="65">
        <v>0.9</v>
      </c>
      <c r="G300" s="42">
        <v>3.1389999999999998</v>
      </c>
      <c r="H300" s="42">
        <v>0.13200000000000001</v>
      </c>
      <c r="I300" s="42">
        <v>0.24199999999999999</v>
      </c>
      <c r="J300" s="42">
        <v>7.0000000000000001E-3</v>
      </c>
      <c r="K300" s="42">
        <v>1511</v>
      </c>
      <c r="L300" s="42">
        <v>61</v>
      </c>
      <c r="M300" s="42">
        <v>1442</v>
      </c>
      <c r="N300" s="42">
        <v>33</v>
      </c>
      <c r="O300" s="42">
        <v>1396</v>
      </c>
      <c r="P300" s="42">
        <v>35</v>
      </c>
      <c r="Q300" s="31">
        <f t="shared" si="28"/>
        <v>7.6108537392455382</v>
      </c>
      <c r="R300" s="31">
        <f t="shared" si="29"/>
        <v>8.7810979866989332</v>
      </c>
      <c r="S300" s="92">
        <f t="shared" si="27"/>
        <v>7.6108537392455382</v>
      </c>
      <c r="T300" s="32">
        <f t="shared" si="30"/>
        <v>1511</v>
      </c>
      <c r="U300" s="32">
        <f t="shared" si="31"/>
        <v>61</v>
      </c>
    </row>
    <row r="301" spans="1:21">
      <c r="A301" s="65">
        <v>61</v>
      </c>
      <c r="B301" s="65">
        <v>227</v>
      </c>
      <c r="C301" s="65"/>
      <c r="D301" s="65">
        <v>0.8</v>
      </c>
      <c r="G301" s="42">
        <v>1.698</v>
      </c>
      <c r="H301" s="42">
        <v>6.5000000000000002E-2</v>
      </c>
      <c r="I301" s="42">
        <v>0.16500000000000001</v>
      </c>
      <c r="J301" s="42">
        <v>5.0000000000000001E-3</v>
      </c>
      <c r="K301" s="42">
        <v>1054</v>
      </c>
      <c r="L301" s="42">
        <v>52</v>
      </c>
      <c r="M301" s="42">
        <v>1008</v>
      </c>
      <c r="N301" s="42">
        <v>24</v>
      </c>
      <c r="O301" s="42">
        <v>987</v>
      </c>
      <c r="P301" s="42">
        <v>26</v>
      </c>
      <c r="Q301" s="31">
        <f t="shared" si="28"/>
        <v>6.3567362428842529</v>
      </c>
      <c r="R301" s="31">
        <f t="shared" si="29"/>
        <v>10.474579331986604</v>
      </c>
      <c r="S301" s="92">
        <f t="shared" si="27"/>
        <v>6.3567362428842529</v>
      </c>
      <c r="T301" s="32">
        <f t="shared" si="30"/>
        <v>987</v>
      </c>
      <c r="U301" s="32">
        <f t="shared" si="31"/>
        <v>26</v>
      </c>
    </row>
    <row r="302" spans="1:21">
      <c r="A302" s="65">
        <v>62</v>
      </c>
      <c r="B302" s="65">
        <v>347</v>
      </c>
      <c r="C302" s="65"/>
      <c r="D302" s="65">
        <v>3.2</v>
      </c>
      <c r="G302" s="42">
        <v>3.4220000000000002</v>
      </c>
      <c r="H302" s="42">
        <v>7.9000000000000001E-2</v>
      </c>
      <c r="I302" s="42">
        <v>0.26400000000000001</v>
      </c>
      <c r="J302" s="42">
        <v>3.0000000000000001E-3</v>
      </c>
      <c r="K302" s="42">
        <v>1508</v>
      </c>
      <c r="L302" s="42">
        <v>38</v>
      </c>
      <c r="M302" s="42">
        <v>1510</v>
      </c>
      <c r="N302" s="42">
        <v>18</v>
      </c>
      <c r="O302" s="42">
        <v>1510</v>
      </c>
      <c r="P302" s="42">
        <v>16</v>
      </c>
      <c r="Q302" s="31">
        <f t="shared" si="28"/>
        <v>-0.13262599469496816</v>
      </c>
      <c r="R302" s="31">
        <f t="shared" si="29"/>
        <v>5.4744707369314405</v>
      </c>
      <c r="S302" s="92">
        <f t="shared" si="27"/>
        <v>-0.13262599469496816</v>
      </c>
      <c r="T302" s="32">
        <f t="shared" si="30"/>
        <v>1508</v>
      </c>
      <c r="U302" s="32">
        <f t="shared" si="31"/>
        <v>38</v>
      </c>
    </row>
    <row r="303" spans="1:21">
      <c r="A303" s="65">
        <v>63</v>
      </c>
      <c r="B303" s="65">
        <v>527</v>
      </c>
      <c r="C303" s="65"/>
      <c r="D303" s="65">
        <v>0.9</v>
      </c>
      <c r="G303" s="42">
        <v>2.1659999999999999</v>
      </c>
      <c r="H303" s="42">
        <v>5.8000000000000003E-2</v>
      </c>
      <c r="I303" s="42">
        <v>0.19600000000000001</v>
      </c>
      <c r="J303" s="42">
        <v>3.0000000000000001E-3</v>
      </c>
      <c r="K303" s="42">
        <v>1199</v>
      </c>
      <c r="L303" s="42">
        <v>42</v>
      </c>
      <c r="M303" s="42">
        <v>1170</v>
      </c>
      <c r="N303" s="42">
        <v>19</v>
      </c>
      <c r="O303" s="42">
        <v>1155</v>
      </c>
      <c r="P303" s="42">
        <v>18</v>
      </c>
      <c r="Q303" s="31">
        <f t="shared" si="28"/>
        <v>3.669724770642202</v>
      </c>
      <c r="R303" s="31">
        <f t="shared" si="29"/>
        <v>7.3865116126158039</v>
      </c>
      <c r="S303" s="92">
        <f t="shared" si="27"/>
        <v>3.669724770642202</v>
      </c>
      <c r="T303" s="32">
        <f t="shared" si="30"/>
        <v>1199</v>
      </c>
      <c r="U303" s="32">
        <f t="shared" si="31"/>
        <v>42</v>
      </c>
    </row>
    <row r="304" spans="1:21">
      <c r="A304" s="65">
        <v>64</v>
      </c>
      <c r="B304" s="65">
        <v>1113</v>
      </c>
      <c r="C304" s="65"/>
      <c r="D304" s="65">
        <v>2.2000000000000002</v>
      </c>
      <c r="G304" s="42">
        <v>4.9740000000000002</v>
      </c>
      <c r="H304" s="42">
        <v>0.189</v>
      </c>
      <c r="I304" s="42">
        <v>0.28999999999999998</v>
      </c>
      <c r="J304" s="42">
        <v>5.0000000000000001E-3</v>
      </c>
      <c r="K304" s="42">
        <v>2020</v>
      </c>
      <c r="L304" s="42">
        <v>58</v>
      </c>
      <c r="M304" s="42">
        <v>1815</v>
      </c>
      <c r="N304" s="42">
        <v>32</v>
      </c>
      <c r="O304" s="42">
        <v>1642</v>
      </c>
      <c r="P304" s="42">
        <v>26</v>
      </c>
      <c r="Q304" s="31">
        <f t="shared" si="28"/>
        <v>18.712871287128717</v>
      </c>
      <c r="R304" s="31">
        <f t="shared" si="29"/>
        <v>5.3307391626212608</v>
      </c>
      <c r="S304" s="92" t="str">
        <f t="shared" si="27"/>
        <v>X</v>
      </c>
      <c r="T304" s="32">
        <f t="shared" si="30"/>
        <v>2020</v>
      </c>
      <c r="U304" s="32">
        <f t="shared" si="31"/>
        <v>58</v>
      </c>
    </row>
    <row r="305" spans="1:21">
      <c r="A305" s="65">
        <v>65</v>
      </c>
      <c r="B305" s="65">
        <v>175</v>
      </c>
      <c r="C305" s="65"/>
      <c r="D305" s="65">
        <v>1.9</v>
      </c>
      <c r="G305" s="42">
        <v>1.641</v>
      </c>
      <c r="H305" s="42">
        <v>5.7000000000000002E-2</v>
      </c>
      <c r="I305" s="42">
        <v>0.16500000000000001</v>
      </c>
      <c r="J305" s="42">
        <v>2E-3</v>
      </c>
      <c r="K305" s="42">
        <v>995</v>
      </c>
      <c r="L305" s="42">
        <v>65</v>
      </c>
      <c r="M305" s="42">
        <v>986</v>
      </c>
      <c r="N305" s="42">
        <v>22</v>
      </c>
      <c r="O305" s="42">
        <v>982</v>
      </c>
      <c r="P305" s="42">
        <v>14</v>
      </c>
      <c r="Q305" s="31">
        <f t="shared" si="28"/>
        <v>1.3065326633165841</v>
      </c>
      <c r="R305" s="31">
        <f t="shared" si="29"/>
        <v>13.198117925456588</v>
      </c>
      <c r="S305" s="92">
        <f t="shared" si="27"/>
        <v>1.3065326633165841</v>
      </c>
      <c r="T305" s="32">
        <f t="shared" si="30"/>
        <v>982</v>
      </c>
      <c r="U305" s="32">
        <f t="shared" si="31"/>
        <v>14</v>
      </c>
    </row>
    <row r="306" spans="1:21">
      <c r="A306" s="65">
        <v>66</v>
      </c>
      <c r="B306" s="65">
        <v>181</v>
      </c>
      <c r="C306" s="65"/>
      <c r="D306" s="65">
        <v>1.8</v>
      </c>
      <c r="G306" s="42">
        <v>5.1959999999999997</v>
      </c>
      <c r="H306" s="42">
        <v>0.104</v>
      </c>
      <c r="I306" s="42">
        <v>0.33200000000000002</v>
      </c>
      <c r="J306" s="42">
        <v>5.0000000000000001E-3</v>
      </c>
      <c r="K306" s="42">
        <v>1855</v>
      </c>
      <c r="L306" s="42">
        <v>27</v>
      </c>
      <c r="M306" s="42">
        <v>1852</v>
      </c>
      <c r="N306" s="42">
        <v>17</v>
      </c>
      <c r="O306" s="42">
        <v>1849</v>
      </c>
      <c r="P306" s="42">
        <v>22</v>
      </c>
      <c r="Q306" s="31">
        <f t="shared" si="28"/>
        <v>0.32345013477088624</v>
      </c>
      <c r="R306" s="31">
        <f t="shared" si="29"/>
        <v>3.7477618162453346</v>
      </c>
      <c r="S306" s="92">
        <f t="shared" si="27"/>
        <v>0.32345013477088624</v>
      </c>
      <c r="T306" s="32">
        <f t="shared" si="30"/>
        <v>1855</v>
      </c>
      <c r="U306" s="32">
        <f t="shared" si="31"/>
        <v>27</v>
      </c>
    </row>
    <row r="307" spans="1:21">
      <c r="A307" s="65">
        <v>67</v>
      </c>
      <c r="B307" s="65">
        <v>2956</v>
      </c>
      <c r="C307" s="65"/>
      <c r="D307" s="65">
        <v>3.8</v>
      </c>
      <c r="G307" s="42">
        <v>1.036</v>
      </c>
      <c r="H307" s="42">
        <v>2.9000000000000001E-2</v>
      </c>
      <c r="I307" s="42">
        <v>8.8999999999999996E-2</v>
      </c>
      <c r="J307" s="42">
        <v>1E-3</v>
      </c>
      <c r="K307" s="42">
        <v>1300</v>
      </c>
      <c r="L307" s="42">
        <v>47</v>
      </c>
      <c r="M307" s="42">
        <v>722</v>
      </c>
      <c r="N307" s="42">
        <v>15</v>
      </c>
      <c r="O307" s="42">
        <v>550</v>
      </c>
      <c r="P307" s="42">
        <v>8</v>
      </c>
      <c r="Q307" s="31">
        <f t="shared" si="28"/>
        <v>57.692307692307686</v>
      </c>
      <c r="R307" s="31">
        <f t="shared" si="29"/>
        <v>3.2974723294022588</v>
      </c>
      <c r="S307" s="92" t="str">
        <f t="shared" si="27"/>
        <v>X</v>
      </c>
      <c r="T307" s="32">
        <f t="shared" si="30"/>
        <v>550</v>
      </c>
      <c r="U307" s="32">
        <f t="shared" si="31"/>
        <v>8</v>
      </c>
    </row>
    <row r="308" spans="1:21">
      <c r="A308" s="65">
        <v>68</v>
      </c>
      <c r="B308" s="65">
        <v>131</v>
      </c>
      <c r="C308" s="65"/>
      <c r="D308" s="65">
        <v>0.8</v>
      </c>
      <c r="G308" s="42">
        <v>2.1509999999999998</v>
      </c>
      <c r="H308" s="42">
        <v>0.06</v>
      </c>
      <c r="I308" s="42">
        <v>0.19600000000000001</v>
      </c>
      <c r="J308" s="42">
        <v>3.0000000000000001E-3</v>
      </c>
      <c r="K308" s="42">
        <v>1188</v>
      </c>
      <c r="L308" s="42">
        <v>48</v>
      </c>
      <c r="M308" s="42">
        <v>1166</v>
      </c>
      <c r="N308" s="42">
        <v>19</v>
      </c>
      <c r="O308" s="42">
        <v>1153</v>
      </c>
      <c r="P308" s="42">
        <v>14</v>
      </c>
      <c r="Q308" s="31">
        <f t="shared" si="28"/>
        <v>2.946127946127941</v>
      </c>
      <c r="R308" s="31">
        <f t="shared" si="29"/>
        <v>8.1892316183591447</v>
      </c>
      <c r="S308" s="92">
        <f t="shared" si="27"/>
        <v>2.946127946127941</v>
      </c>
      <c r="T308" s="32">
        <f t="shared" si="30"/>
        <v>1188</v>
      </c>
      <c r="U308" s="32">
        <f t="shared" si="31"/>
        <v>48</v>
      </c>
    </row>
    <row r="309" spans="1:21">
      <c r="A309" s="65">
        <v>69</v>
      </c>
      <c r="B309" s="65">
        <v>380</v>
      </c>
      <c r="C309" s="65"/>
      <c r="D309" s="65">
        <v>3.3</v>
      </c>
      <c r="G309" s="42">
        <v>2.8330000000000002</v>
      </c>
      <c r="H309" s="42">
        <v>7.3999999999999996E-2</v>
      </c>
      <c r="I309" s="42">
        <v>0.23699999999999999</v>
      </c>
      <c r="J309" s="42">
        <v>2E-3</v>
      </c>
      <c r="K309" s="42">
        <v>1350</v>
      </c>
      <c r="L309" s="42">
        <v>46</v>
      </c>
      <c r="M309" s="42">
        <v>1364</v>
      </c>
      <c r="N309" s="42">
        <v>19</v>
      </c>
      <c r="O309" s="42">
        <v>1374</v>
      </c>
      <c r="P309" s="42">
        <v>12</v>
      </c>
      <c r="Q309" s="31">
        <f t="shared" si="28"/>
        <v>-1.777777777777767</v>
      </c>
      <c r="R309" s="31">
        <f t="shared" si="29"/>
        <v>7.1601768928488294</v>
      </c>
      <c r="S309" s="92">
        <f t="shared" si="27"/>
        <v>-1.777777777777767</v>
      </c>
      <c r="T309" s="32">
        <f t="shared" si="30"/>
        <v>1350</v>
      </c>
      <c r="U309" s="32">
        <f t="shared" si="31"/>
        <v>46</v>
      </c>
    </row>
    <row r="310" spans="1:21">
      <c r="A310" s="65">
        <v>70</v>
      </c>
      <c r="B310" s="65">
        <v>220</v>
      </c>
      <c r="C310" s="65"/>
      <c r="D310" s="65">
        <v>1.2</v>
      </c>
      <c r="G310" s="42">
        <v>4.2649999999999997</v>
      </c>
      <c r="H310" s="42">
        <v>0.28599999999999998</v>
      </c>
      <c r="I310" s="42">
        <v>0.29599999999999999</v>
      </c>
      <c r="J310" s="42">
        <v>1.9E-2</v>
      </c>
      <c r="K310" s="42">
        <v>1703</v>
      </c>
      <c r="L310" s="42">
        <v>40</v>
      </c>
      <c r="M310" s="42">
        <v>1687</v>
      </c>
      <c r="N310" s="42">
        <v>55</v>
      </c>
      <c r="O310" s="42">
        <v>1673</v>
      </c>
      <c r="P310" s="42">
        <v>94</v>
      </c>
      <c r="Q310" s="31">
        <f t="shared" si="28"/>
        <v>1.7615971814445075</v>
      </c>
      <c r="R310" s="31">
        <f t="shared" si="29"/>
        <v>11.96510868584404</v>
      </c>
      <c r="S310" s="92">
        <f t="shared" si="27"/>
        <v>1.7615971814445075</v>
      </c>
      <c r="T310" s="32">
        <f t="shared" si="30"/>
        <v>1703</v>
      </c>
      <c r="U310" s="32">
        <f t="shared" si="31"/>
        <v>40</v>
      </c>
    </row>
    <row r="311" spans="1:21">
      <c r="A311" s="65">
        <v>71</v>
      </c>
      <c r="B311" s="65">
        <v>239</v>
      </c>
      <c r="C311" s="65"/>
      <c r="D311" s="65">
        <v>1.5</v>
      </c>
      <c r="G311" s="42">
        <v>1.6459999999999999</v>
      </c>
      <c r="H311" s="42">
        <v>3.1E-2</v>
      </c>
      <c r="I311" s="42">
        <v>0.16400000000000001</v>
      </c>
      <c r="J311" s="42">
        <v>2E-3</v>
      </c>
      <c r="K311" s="42">
        <v>1010</v>
      </c>
      <c r="L311" s="42">
        <v>27</v>
      </c>
      <c r="M311" s="42">
        <v>988</v>
      </c>
      <c r="N311" s="42">
        <v>12</v>
      </c>
      <c r="O311" s="42">
        <v>978</v>
      </c>
      <c r="P311" s="42">
        <v>13</v>
      </c>
      <c r="Q311" s="31">
        <f t="shared" si="28"/>
        <v>3.1683168316831711</v>
      </c>
      <c r="R311" s="31">
        <f t="shared" si="29"/>
        <v>5.7818314275286085</v>
      </c>
      <c r="S311" s="92">
        <f t="shared" si="27"/>
        <v>3.1683168316831711</v>
      </c>
      <c r="T311" s="32">
        <f t="shared" si="30"/>
        <v>978</v>
      </c>
      <c r="U311" s="32">
        <f t="shared" si="31"/>
        <v>13</v>
      </c>
    </row>
    <row r="312" spans="1:21">
      <c r="A312" s="65">
        <v>72</v>
      </c>
      <c r="B312" s="65">
        <v>697</v>
      </c>
      <c r="C312" s="65"/>
      <c r="D312" s="65">
        <v>1.8</v>
      </c>
      <c r="G312" s="42">
        <v>8.0220000000000002</v>
      </c>
      <c r="H312" s="42">
        <v>0.32100000000000001</v>
      </c>
      <c r="I312" s="42">
        <v>0.39500000000000002</v>
      </c>
      <c r="J312" s="42">
        <v>1.0999999999999999E-2</v>
      </c>
      <c r="K312" s="42">
        <v>2313</v>
      </c>
      <c r="L312" s="42">
        <v>48</v>
      </c>
      <c r="M312" s="42">
        <v>2234</v>
      </c>
      <c r="N312" s="42">
        <v>36</v>
      </c>
      <c r="O312" s="42">
        <v>2147</v>
      </c>
      <c r="P312" s="42">
        <v>52</v>
      </c>
      <c r="Q312" s="31">
        <f t="shared" si="28"/>
        <v>7.1768266320795471</v>
      </c>
      <c r="R312" s="31">
        <f t="shared" si="29"/>
        <v>5.9210924578214614</v>
      </c>
      <c r="S312" s="92">
        <f t="shared" si="27"/>
        <v>7.1768266320795471</v>
      </c>
      <c r="T312" s="32">
        <f t="shared" si="30"/>
        <v>2313</v>
      </c>
      <c r="U312" s="32">
        <f t="shared" si="31"/>
        <v>48</v>
      </c>
    </row>
    <row r="313" spans="1:21">
      <c r="A313" s="65">
        <v>73</v>
      </c>
      <c r="B313" s="65">
        <v>397</v>
      </c>
      <c r="C313" s="65"/>
      <c r="D313" s="65">
        <v>1</v>
      </c>
      <c r="G313" s="42">
        <v>10.61</v>
      </c>
      <c r="H313" s="42">
        <v>0.255</v>
      </c>
      <c r="I313" s="42">
        <v>0.47499999999999998</v>
      </c>
      <c r="J313" s="42">
        <v>7.0000000000000001E-3</v>
      </c>
      <c r="K313" s="42">
        <v>2478</v>
      </c>
      <c r="L313" s="42">
        <v>32</v>
      </c>
      <c r="M313" s="42">
        <v>2490</v>
      </c>
      <c r="N313" s="42">
        <v>22</v>
      </c>
      <c r="O313" s="42">
        <v>2505</v>
      </c>
      <c r="P313" s="42">
        <v>30</v>
      </c>
      <c r="Q313" s="31">
        <f t="shared" si="28"/>
        <v>-1.0895883777239712</v>
      </c>
      <c r="R313" s="31">
        <f t="shared" si="29"/>
        <v>3.5608099572683933</v>
      </c>
      <c r="S313" s="92">
        <f t="shared" si="27"/>
        <v>-1.0895883777239712</v>
      </c>
      <c r="T313" s="32">
        <f t="shared" si="30"/>
        <v>2478</v>
      </c>
      <c r="U313" s="32">
        <f t="shared" si="31"/>
        <v>32</v>
      </c>
    </row>
    <row r="314" spans="1:21">
      <c r="A314" s="65">
        <v>74</v>
      </c>
      <c r="B314" s="65">
        <v>524</v>
      </c>
      <c r="C314" s="65"/>
      <c r="D314" s="65">
        <v>4</v>
      </c>
      <c r="G314" s="42">
        <v>20.43</v>
      </c>
      <c r="H314" s="42">
        <v>0.81699999999999995</v>
      </c>
      <c r="I314" s="42">
        <v>0.57199999999999995</v>
      </c>
      <c r="J314" s="42">
        <v>1.9E-2</v>
      </c>
      <c r="K314" s="42">
        <v>3241</v>
      </c>
      <c r="L314" s="42">
        <v>36</v>
      </c>
      <c r="M314" s="42">
        <v>3112</v>
      </c>
      <c r="N314" s="42">
        <v>38</v>
      </c>
      <c r="O314" s="42">
        <v>2916</v>
      </c>
      <c r="P314" s="42">
        <v>76</v>
      </c>
      <c r="Q314" s="31">
        <f t="shared" si="28"/>
        <v>10.027769207034865</v>
      </c>
      <c r="R314" s="31">
        <f t="shared" si="29"/>
        <v>5.0980708346971912</v>
      </c>
      <c r="S314" s="92">
        <f t="shared" si="27"/>
        <v>10.027769207034865</v>
      </c>
      <c r="T314" s="32">
        <f t="shared" si="30"/>
        <v>3241</v>
      </c>
      <c r="U314" s="32">
        <f t="shared" si="31"/>
        <v>36</v>
      </c>
    </row>
    <row r="315" spans="1:21">
      <c r="A315" s="65">
        <v>75</v>
      </c>
      <c r="B315" s="65">
        <v>502</v>
      </c>
      <c r="C315" s="65"/>
      <c r="D315" s="65">
        <v>1.2</v>
      </c>
      <c r="G315" s="42">
        <v>2.78</v>
      </c>
      <c r="H315" s="42">
        <v>6.9000000000000006E-2</v>
      </c>
      <c r="I315" s="42">
        <v>0.23100000000000001</v>
      </c>
      <c r="J315" s="42">
        <v>4.0000000000000001E-3</v>
      </c>
      <c r="K315" s="42">
        <v>1367</v>
      </c>
      <c r="L315" s="42">
        <v>32</v>
      </c>
      <c r="M315" s="42">
        <v>1350</v>
      </c>
      <c r="N315" s="42">
        <v>19</v>
      </c>
      <c r="O315" s="42">
        <v>1340</v>
      </c>
      <c r="P315" s="42">
        <v>23</v>
      </c>
      <c r="Q315" s="31">
        <f t="shared" si="28"/>
        <v>1.9751280175566932</v>
      </c>
      <c r="R315" s="31">
        <f t="shared" si="29"/>
        <v>5.690803690205418</v>
      </c>
      <c r="S315" s="92">
        <f t="shared" si="27"/>
        <v>1.9751280175566932</v>
      </c>
      <c r="T315" s="32">
        <f t="shared" si="30"/>
        <v>1367</v>
      </c>
      <c r="U315" s="32">
        <f t="shared" si="31"/>
        <v>32</v>
      </c>
    </row>
    <row r="316" spans="1:21">
      <c r="A316" s="65">
        <v>76</v>
      </c>
      <c r="B316" s="65">
        <v>699</v>
      </c>
      <c r="C316" s="65"/>
      <c r="D316" s="65">
        <v>3</v>
      </c>
      <c r="G316" s="42">
        <v>2.3530000000000002</v>
      </c>
      <c r="H316" s="42">
        <v>5.6000000000000001E-2</v>
      </c>
      <c r="I316" s="42">
        <v>0.20799999999999999</v>
      </c>
      <c r="J316" s="42">
        <v>4.0000000000000001E-3</v>
      </c>
      <c r="K316" s="42">
        <v>1251</v>
      </c>
      <c r="L316" s="42">
        <v>35</v>
      </c>
      <c r="M316" s="42">
        <v>1228</v>
      </c>
      <c r="N316" s="42">
        <v>17</v>
      </c>
      <c r="O316" s="42">
        <v>1216</v>
      </c>
      <c r="P316" s="42">
        <v>19</v>
      </c>
      <c r="Q316" s="31">
        <f t="shared" si="28"/>
        <v>2.7977617905675434</v>
      </c>
      <c r="R316" s="31">
        <f t="shared" si="29"/>
        <v>6.229708747803695</v>
      </c>
      <c r="S316" s="92">
        <f t="shared" si="27"/>
        <v>2.7977617905675434</v>
      </c>
      <c r="T316" s="32">
        <f t="shared" si="30"/>
        <v>1251</v>
      </c>
      <c r="U316" s="32">
        <f t="shared" si="31"/>
        <v>35</v>
      </c>
    </row>
    <row r="317" spans="1:21">
      <c r="A317" s="65">
        <v>77</v>
      </c>
      <c r="B317" s="65">
        <v>236</v>
      </c>
      <c r="C317" s="65"/>
      <c r="D317" s="65">
        <v>0.7</v>
      </c>
      <c r="G317" s="42">
        <v>2.1549999999999998</v>
      </c>
      <c r="H317" s="42">
        <v>8.2000000000000003E-2</v>
      </c>
      <c r="I317" s="42">
        <v>0.19800000000000001</v>
      </c>
      <c r="J317" s="42">
        <v>6.0000000000000001E-3</v>
      </c>
      <c r="K317" s="42">
        <v>1170</v>
      </c>
      <c r="L317" s="42">
        <v>48</v>
      </c>
      <c r="M317" s="42">
        <v>1167</v>
      </c>
      <c r="N317" s="42">
        <v>26</v>
      </c>
      <c r="O317" s="42">
        <v>1165</v>
      </c>
      <c r="P317" s="42">
        <v>31</v>
      </c>
      <c r="Q317" s="31">
        <f t="shared" si="28"/>
        <v>0.42735042735042583</v>
      </c>
      <c r="R317" s="31">
        <f t="shared" si="29"/>
        <v>9.7381147759177065</v>
      </c>
      <c r="S317" s="92">
        <f t="shared" si="27"/>
        <v>0.42735042735042583</v>
      </c>
      <c r="T317" s="32">
        <f t="shared" si="30"/>
        <v>1170</v>
      </c>
      <c r="U317" s="32">
        <f t="shared" si="31"/>
        <v>48</v>
      </c>
    </row>
    <row r="318" spans="1:21">
      <c r="A318" s="65">
        <v>78</v>
      </c>
      <c r="B318" s="65">
        <v>256</v>
      </c>
      <c r="C318" s="65"/>
      <c r="D318" s="65">
        <v>1.7</v>
      </c>
      <c r="G318" s="42">
        <v>2.7690000000000001</v>
      </c>
      <c r="H318" s="42">
        <v>5.5E-2</v>
      </c>
      <c r="I318" s="42">
        <v>0.23200000000000001</v>
      </c>
      <c r="J318" s="42">
        <v>3.0000000000000001E-3</v>
      </c>
      <c r="K318" s="42">
        <v>1348</v>
      </c>
      <c r="L318" s="42">
        <v>33</v>
      </c>
      <c r="M318" s="42">
        <v>1347</v>
      </c>
      <c r="N318" s="42">
        <v>15</v>
      </c>
      <c r="O318" s="42">
        <v>1346</v>
      </c>
      <c r="P318" s="42">
        <v>14</v>
      </c>
      <c r="Q318" s="31">
        <f t="shared" si="28"/>
        <v>0.14836795252225476</v>
      </c>
      <c r="R318" s="31">
        <f t="shared" si="29"/>
        <v>5.311844031030331</v>
      </c>
      <c r="S318" s="92">
        <f t="shared" si="27"/>
        <v>0.14836795252225476</v>
      </c>
      <c r="T318" s="32">
        <f t="shared" si="30"/>
        <v>1348</v>
      </c>
      <c r="U318" s="32">
        <f t="shared" si="31"/>
        <v>33</v>
      </c>
    </row>
    <row r="319" spans="1:21">
      <c r="A319" s="65">
        <v>79</v>
      </c>
      <c r="B319" s="65">
        <v>274</v>
      </c>
      <c r="C319" s="65"/>
      <c r="D319" s="65">
        <v>1.5</v>
      </c>
      <c r="G319" s="42">
        <v>4.4720000000000004</v>
      </c>
      <c r="H319" s="42">
        <v>0.32200000000000001</v>
      </c>
      <c r="I319" s="42">
        <v>0.29299999999999998</v>
      </c>
      <c r="J319" s="42">
        <v>2.1000000000000001E-2</v>
      </c>
      <c r="K319" s="42">
        <v>1810</v>
      </c>
      <c r="L319" s="42">
        <v>25</v>
      </c>
      <c r="M319" s="42">
        <v>1726</v>
      </c>
      <c r="N319" s="42">
        <v>60</v>
      </c>
      <c r="O319" s="42">
        <v>1657</v>
      </c>
      <c r="P319" s="42">
        <v>103</v>
      </c>
      <c r="Q319" s="31">
        <f t="shared" si="28"/>
        <v>8.4530386740331522</v>
      </c>
      <c r="R319" s="31">
        <f t="shared" si="29"/>
        <v>11.658795389821059</v>
      </c>
      <c r="S319" s="92">
        <f t="shared" si="27"/>
        <v>8.4530386740331522</v>
      </c>
      <c r="T319" s="32">
        <f t="shared" si="30"/>
        <v>1810</v>
      </c>
      <c r="U319" s="32">
        <f t="shared" si="31"/>
        <v>25</v>
      </c>
    </row>
    <row r="320" spans="1:21">
      <c r="A320" s="65">
        <v>80</v>
      </c>
      <c r="B320" s="65">
        <v>393</v>
      </c>
      <c r="C320" s="65"/>
      <c r="D320" s="65">
        <v>0.6</v>
      </c>
      <c r="G320" s="42">
        <v>2.7949999999999999</v>
      </c>
      <c r="H320" s="42">
        <v>0.26600000000000001</v>
      </c>
      <c r="I320" s="42">
        <v>0.216</v>
      </c>
      <c r="J320" s="42">
        <v>1.9E-2</v>
      </c>
      <c r="K320" s="42">
        <v>1504</v>
      </c>
      <c r="L320" s="42">
        <v>54</v>
      </c>
      <c r="M320" s="42">
        <v>1354</v>
      </c>
      <c r="N320" s="42">
        <v>71</v>
      </c>
      <c r="O320" s="42">
        <v>1262</v>
      </c>
      <c r="P320" s="42">
        <v>103</v>
      </c>
      <c r="Q320" s="31">
        <f t="shared" si="28"/>
        <v>16.090425531914899</v>
      </c>
      <c r="R320" s="31">
        <f t="shared" si="29"/>
        <v>14.963564698410483</v>
      </c>
      <c r="S320" s="92">
        <f t="shared" si="27"/>
        <v>16.090425531914899</v>
      </c>
      <c r="T320" s="32">
        <f t="shared" si="30"/>
        <v>1504</v>
      </c>
      <c r="U320" s="32">
        <f t="shared" si="31"/>
        <v>54</v>
      </c>
    </row>
    <row r="321" spans="1:21">
      <c r="A321" s="65">
        <v>81</v>
      </c>
      <c r="B321" s="65">
        <v>419</v>
      </c>
      <c r="C321" s="65"/>
      <c r="D321" s="65">
        <v>1.4</v>
      </c>
      <c r="G321" s="42">
        <v>0.61</v>
      </c>
      <c r="H321" s="42">
        <v>3.1E-2</v>
      </c>
      <c r="I321" s="42">
        <v>7.8E-2</v>
      </c>
      <c r="J321" s="42">
        <v>2E-3</v>
      </c>
      <c r="K321" s="42">
        <v>472</v>
      </c>
      <c r="L321" s="42">
        <v>99</v>
      </c>
      <c r="M321" s="42">
        <v>483</v>
      </c>
      <c r="N321" s="42">
        <v>20</v>
      </c>
      <c r="O321" s="42">
        <v>486</v>
      </c>
      <c r="P321" s="42">
        <v>12</v>
      </c>
      <c r="Q321" s="31">
        <f t="shared" si="28"/>
        <v>-2.9661016949152463</v>
      </c>
      <c r="R321" s="31">
        <f t="shared" si="29"/>
        <v>43.49166648360751</v>
      </c>
      <c r="S321" s="92">
        <f t="shared" si="27"/>
        <v>-2.9661016949152463</v>
      </c>
      <c r="T321" s="32">
        <f t="shared" si="30"/>
        <v>486</v>
      </c>
      <c r="U321" s="32">
        <f t="shared" si="31"/>
        <v>12</v>
      </c>
    </row>
    <row r="322" spans="1:21">
      <c r="A322" s="65">
        <v>82</v>
      </c>
      <c r="B322" s="65">
        <v>691</v>
      </c>
      <c r="C322" s="65"/>
      <c r="D322" s="65">
        <v>2.1</v>
      </c>
      <c r="G322" s="42">
        <v>3.9390000000000001</v>
      </c>
      <c r="H322" s="42">
        <v>0.19700000000000001</v>
      </c>
      <c r="I322" s="42">
        <v>0.26800000000000002</v>
      </c>
      <c r="J322" s="42">
        <v>7.0000000000000001E-3</v>
      </c>
      <c r="K322" s="42">
        <v>1744</v>
      </c>
      <c r="L322" s="42">
        <v>78</v>
      </c>
      <c r="M322" s="42">
        <v>1622</v>
      </c>
      <c r="N322" s="42">
        <v>41</v>
      </c>
      <c r="O322" s="42">
        <v>1530</v>
      </c>
      <c r="P322" s="42">
        <v>37</v>
      </c>
      <c r="Q322" s="31">
        <f t="shared" si="28"/>
        <v>12.270642201834859</v>
      </c>
      <c r="R322" s="31">
        <f t="shared" si="29"/>
        <v>8.9210411878903528</v>
      </c>
      <c r="S322" s="92">
        <f t="shared" si="27"/>
        <v>12.270642201834859</v>
      </c>
      <c r="T322" s="32">
        <f t="shared" si="30"/>
        <v>1744</v>
      </c>
      <c r="U322" s="32">
        <f t="shared" si="31"/>
        <v>78</v>
      </c>
    </row>
    <row r="323" spans="1:21">
      <c r="A323" s="65">
        <v>83</v>
      </c>
      <c r="B323" s="65">
        <v>341</v>
      </c>
      <c r="C323" s="65"/>
      <c r="D323" s="65">
        <v>6.4</v>
      </c>
      <c r="G323" s="42">
        <v>5.4370000000000003</v>
      </c>
      <c r="H323" s="42">
        <v>0.185</v>
      </c>
      <c r="I323" s="42">
        <v>0.34200000000000003</v>
      </c>
      <c r="J323" s="42">
        <v>7.0000000000000001E-3</v>
      </c>
      <c r="K323" s="42">
        <v>1882</v>
      </c>
      <c r="L323" s="42">
        <v>50</v>
      </c>
      <c r="M323" s="42">
        <v>1891</v>
      </c>
      <c r="N323" s="42">
        <v>29</v>
      </c>
      <c r="O323" s="42">
        <v>1898</v>
      </c>
      <c r="P323" s="42">
        <v>33</v>
      </c>
      <c r="Q323" s="31">
        <f t="shared" si="28"/>
        <v>-0.85015940488841757</v>
      </c>
      <c r="R323" s="31">
        <f t="shared" si="29"/>
        <v>6.4041969838038764</v>
      </c>
      <c r="S323" s="92">
        <f t="shared" si="27"/>
        <v>-0.85015940488841757</v>
      </c>
      <c r="T323" s="32">
        <f t="shared" si="30"/>
        <v>1882</v>
      </c>
      <c r="U323" s="32">
        <f t="shared" si="31"/>
        <v>50</v>
      </c>
    </row>
    <row r="324" spans="1:21">
      <c r="A324" s="65">
        <v>84</v>
      </c>
      <c r="B324" s="65">
        <v>222</v>
      </c>
      <c r="C324" s="65"/>
      <c r="D324" s="65">
        <v>2.7</v>
      </c>
      <c r="G324" s="42">
        <v>6.0430000000000001</v>
      </c>
      <c r="H324" s="42">
        <v>0.248</v>
      </c>
      <c r="I324" s="42">
        <v>0.36299999999999999</v>
      </c>
      <c r="J324" s="42">
        <v>8.9999999999999993E-3</v>
      </c>
      <c r="K324" s="42">
        <v>1969</v>
      </c>
      <c r="L324" s="42">
        <v>57</v>
      </c>
      <c r="M324" s="42">
        <v>1982</v>
      </c>
      <c r="N324" s="42">
        <v>36</v>
      </c>
      <c r="O324" s="42">
        <v>1995</v>
      </c>
      <c r="P324" s="42">
        <v>44</v>
      </c>
      <c r="Q324" s="31">
        <f t="shared" si="28"/>
        <v>-1.3204672422549413</v>
      </c>
      <c r="R324" s="31">
        <f t="shared" si="29"/>
        <v>7.3747287154250634</v>
      </c>
      <c r="S324" s="92">
        <f t="shared" ref="S324:S387" si="32">IF(OR(Q324-R324&gt;10,Q324+R324&lt;-5),"X",Q324)</f>
        <v>-1.3204672422549413</v>
      </c>
      <c r="T324" s="32">
        <f t="shared" si="30"/>
        <v>1969</v>
      </c>
      <c r="U324" s="32">
        <f t="shared" si="31"/>
        <v>57</v>
      </c>
    </row>
    <row r="325" spans="1:21">
      <c r="A325" s="65">
        <v>85</v>
      </c>
      <c r="B325" s="65">
        <v>359</v>
      </c>
      <c r="C325" s="65"/>
      <c r="D325" s="65">
        <v>1.6</v>
      </c>
      <c r="G325" s="42">
        <v>0.878</v>
      </c>
      <c r="H325" s="42">
        <v>3.1E-2</v>
      </c>
      <c r="I325" s="42">
        <v>7.8E-2</v>
      </c>
      <c r="J325" s="42">
        <v>2E-3</v>
      </c>
      <c r="K325" s="42">
        <v>1249</v>
      </c>
      <c r="L325" s="42">
        <v>33</v>
      </c>
      <c r="M325" s="42">
        <v>640</v>
      </c>
      <c r="N325" s="42">
        <v>16</v>
      </c>
      <c r="O325" s="42">
        <v>481</v>
      </c>
      <c r="P325" s="42">
        <v>14</v>
      </c>
      <c r="Q325" s="31">
        <f t="shared" si="28"/>
        <v>61.489191353082461</v>
      </c>
      <c r="R325" s="31">
        <f t="shared" si="29"/>
        <v>3.0276818681659101</v>
      </c>
      <c r="S325" s="92" t="str">
        <f t="shared" si="32"/>
        <v>X</v>
      </c>
      <c r="T325" s="32">
        <f t="shared" si="30"/>
        <v>481</v>
      </c>
      <c r="U325" s="32">
        <f t="shared" si="31"/>
        <v>14</v>
      </c>
    </row>
    <row r="326" spans="1:21">
      <c r="A326" s="65">
        <v>86</v>
      </c>
      <c r="B326" s="65">
        <v>107</v>
      </c>
      <c r="C326" s="65"/>
      <c r="D326" s="65">
        <v>0.9</v>
      </c>
      <c r="G326" s="42">
        <v>1.72</v>
      </c>
      <c r="H326" s="42">
        <v>7.3999999999999996E-2</v>
      </c>
      <c r="I326" s="42">
        <v>0.16400000000000001</v>
      </c>
      <c r="J326" s="42">
        <v>3.0000000000000001E-3</v>
      </c>
      <c r="K326" s="42">
        <v>1094</v>
      </c>
      <c r="L326" s="42">
        <v>80</v>
      </c>
      <c r="M326" s="42">
        <v>1016</v>
      </c>
      <c r="N326" s="42">
        <v>28</v>
      </c>
      <c r="O326" s="42">
        <v>980</v>
      </c>
      <c r="P326" s="42">
        <v>16</v>
      </c>
      <c r="Q326" s="31">
        <f t="shared" si="28"/>
        <v>10.420475319926869</v>
      </c>
      <c r="R326" s="31">
        <f t="shared" si="29"/>
        <v>13.423769993370035</v>
      </c>
      <c r="S326" s="92">
        <f t="shared" si="32"/>
        <v>10.420475319926869</v>
      </c>
      <c r="T326" s="32">
        <f t="shared" si="30"/>
        <v>980</v>
      </c>
      <c r="U326" s="32">
        <f t="shared" si="31"/>
        <v>16</v>
      </c>
    </row>
    <row r="327" spans="1:21">
      <c r="A327" s="65">
        <v>88</v>
      </c>
      <c r="B327" s="65">
        <v>658</v>
      </c>
      <c r="C327" s="65"/>
      <c r="D327" s="65">
        <v>11.5</v>
      </c>
      <c r="G327" s="42">
        <v>2.395</v>
      </c>
      <c r="H327" s="42">
        <v>5.5E-2</v>
      </c>
      <c r="I327" s="42">
        <v>0.21099999999999999</v>
      </c>
      <c r="J327" s="42">
        <v>3.0000000000000001E-3</v>
      </c>
      <c r="K327" s="42">
        <v>1251</v>
      </c>
      <c r="L327" s="42">
        <v>33</v>
      </c>
      <c r="M327" s="42">
        <v>1241</v>
      </c>
      <c r="N327" s="42">
        <v>17</v>
      </c>
      <c r="O327" s="42">
        <v>1236</v>
      </c>
      <c r="P327" s="42">
        <v>18</v>
      </c>
      <c r="Q327" s="31">
        <f t="shared" si="28"/>
        <v>1.1990407673860948</v>
      </c>
      <c r="R327" s="31">
        <f t="shared" si="29"/>
        <v>5.9541175833738222</v>
      </c>
      <c r="S327" s="92">
        <f t="shared" si="32"/>
        <v>1.1990407673860948</v>
      </c>
      <c r="T327" s="32">
        <f t="shared" si="30"/>
        <v>1251</v>
      </c>
      <c r="U327" s="32">
        <f t="shared" si="31"/>
        <v>33</v>
      </c>
    </row>
    <row r="328" spans="1:21">
      <c r="A328" s="65">
        <v>89</v>
      </c>
      <c r="B328" s="65">
        <v>226</v>
      </c>
      <c r="C328" s="65"/>
      <c r="D328" s="65">
        <v>1.8</v>
      </c>
      <c r="G328" s="42">
        <v>4.67</v>
      </c>
      <c r="H328" s="42">
        <v>0.112</v>
      </c>
      <c r="I328" s="42">
        <v>0.314</v>
      </c>
      <c r="J328" s="42">
        <v>5.0000000000000001E-3</v>
      </c>
      <c r="K328" s="42">
        <v>1761</v>
      </c>
      <c r="L328" s="42">
        <v>34</v>
      </c>
      <c r="M328" s="42">
        <v>1762</v>
      </c>
      <c r="N328" s="42">
        <v>20</v>
      </c>
      <c r="O328" s="42">
        <v>1763</v>
      </c>
      <c r="P328" s="42">
        <v>23</v>
      </c>
      <c r="Q328" s="31">
        <f t="shared" si="28"/>
        <v>-0.11357183418512218</v>
      </c>
      <c r="R328" s="31">
        <f t="shared" si="29"/>
        <v>4.6656150922966857</v>
      </c>
      <c r="S328" s="92">
        <f t="shared" si="32"/>
        <v>-0.11357183418512218</v>
      </c>
      <c r="T328" s="32">
        <f t="shared" si="30"/>
        <v>1761</v>
      </c>
      <c r="U328" s="32">
        <f t="shared" si="31"/>
        <v>34</v>
      </c>
    </row>
    <row r="329" spans="1:21">
      <c r="A329" s="65">
        <v>90</v>
      </c>
      <c r="B329" s="65">
        <v>206</v>
      </c>
      <c r="C329" s="65"/>
      <c r="D329" s="65">
        <v>1.4</v>
      </c>
      <c r="G329" s="42">
        <v>2.782</v>
      </c>
      <c r="H329" s="42">
        <v>0.106</v>
      </c>
      <c r="I329" s="42">
        <v>0.22900000000000001</v>
      </c>
      <c r="J329" s="42">
        <v>4.0000000000000001E-3</v>
      </c>
      <c r="K329" s="42">
        <v>1386</v>
      </c>
      <c r="L329" s="42">
        <v>63</v>
      </c>
      <c r="M329" s="42">
        <v>1351</v>
      </c>
      <c r="N329" s="42">
        <v>28</v>
      </c>
      <c r="O329" s="42">
        <v>1329</v>
      </c>
      <c r="P329" s="42">
        <v>22</v>
      </c>
      <c r="Q329" s="31">
        <f t="shared" si="28"/>
        <v>4.1125541125541121</v>
      </c>
      <c r="R329" s="31">
        <f t="shared" si="29"/>
        <v>9.2771170634475766</v>
      </c>
      <c r="S329" s="92">
        <f t="shared" si="32"/>
        <v>4.1125541125541121</v>
      </c>
      <c r="T329" s="32">
        <f t="shared" si="30"/>
        <v>1386</v>
      </c>
      <c r="U329" s="32">
        <f t="shared" si="31"/>
        <v>63</v>
      </c>
    </row>
    <row r="330" spans="1:21">
      <c r="A330" s="65">
        <v>91</v>
      </c>
      <c r="B330" s="65">
        <v>152</v>
      </c>
      <c r="C330" s="65"/>
      <c r="D330" s="65">
        <v>1.3</v>
      </c>
      <c r="G330" s="42">
        <v>4.7300000000000004</v>
      </c>
      <c r="H330" s="42">
        <v>0.161</v>
      </c>
      <c r="I330" s="42">
        <v>0.317</v>
      </c>
      <c r="J330" s="42">
        <v>5.0000000000000001E-3</v>
      </c>
      <c r="K330" s="42">
        <v>1770</v>
      </c>
      <c r="L330" s="42">
        <v>57</v>
      </c>
      <c r="M330" s="42">
        <v>1773</v>
      </c>
      <c r="N330" s="42">
        <v>29</v>
      </c>
      <c r="O330" s="42">
        <v>1775</v>
      </c>
      <c r="P330" s="42">
        <v>23</v>
      </c>
      <c r="Q330" s="31">
        <f t="shared" si="28"/>
        <v>-0.28248587570620654</v>
      </c>
      <c r="R330" s="31">
        <f t="shared" si="29"/>
        <v>6.9621227162982855</v>
      </c>
      <c r="S330" s="92">
        <f t="shared" si="32"/>
        <v>-0.28248587570620654</v>
      </c>
      <c r="T330" s="32">
        <f t="shared" si="30"/>
        <v>1770</v>
      </c>
      <c r="U330" s="32">
        <f t="shared" si="31"/>
        <v>57</v>
      </c>
    </row>
    <row r="331" spans="1:21">
      <c r="A331" s="65">
        <v>92</v>
      </c>
      <c r="B331" s="65">
        <v>121</v>
      </c>
      <c r="C331" s="65"/>
      <c r="D331" s="65">
        <v>0.9</v>
      </c>
      <c r="G331" s="42">
        <v>3.4009999999999998</v>
      </c>
      <c r="H331" s="42">
        <v>8.2000000000000003E-2</v>
      </c>
      <c r="I331" s="42">
        <v>0.26500000000000001</v>
      </c>
      <c r="J331" s="42">
        <v>4.0000000000000001E-3</v>
      </c>
      <c r="K331" s="42">
        <v>1491</v>
      </c>
      <c r="L331" s="42">
        <v>37</v>
      </c>
      <c r="M331" s="42">
        <v>1505</v>
      </c>
      <c r="N331" s="42">
        <v>19</v>
      </c>
      <c r="O331" s="42">
        <v>1514</v>
      </c>
      <c r="P331" s="42">
        <v>19</v>
      </c>
      <c r="Q331" s="31">
        <f t="shared" si="28"/>
        <v>-1.5425888665325349</v>
      </c>
      <c r="R331" s="31">
        <f t="shared" si="29"/>
        <v>5.6474585350133628</v>
      </c>
      <c r="S331" s="92">
        <f t="shared" si="32"/>
        <v>-1.5425888665325349</v>
      </c>
      <c r="T331" s="32">
        <f t="shared" si="30"/>
        <v>1491</v>
      </c>
      <c r="U331" s="32">
        <f t="shared" si="31"/>
        <v>37</v>
      </c>
    </row>
    <row r="332" spans="1:21">
      <c r="A332" s="65">
        <v>93</v>
      </c>
      <c r="B332" s="65">
        <v>293</v>
      </c>
      <c r="C332" s="65"/>
      <c r="D332" s="65">
        <v>0.5</v>
      </c>
      <c r="G332" s="42">
        <v>9.9740000000000002</v>
      </c>
      <c r="H332" s="42">
        <v>0.379</v>
      </c>
      <c r="I332" s="42">
        <v>0.45500000000000002</v>
      </c>
      <c r="J332" s="42">
        <v>1.0999999999999999E-2</v>
      </c>
      <c r="K332" s="42">
        <v>2445</v>
      </c>
      <c r="L332" s="42">
        <v>49</v>
      </c>
      <c r="M332" s="42">
        <v>2432</v>
      </c>
      <c r="N332" s="42">
        <v>35</v>
      </c>
      <c r="O332" s="42">
        <v>2417</v>
      </c>
      <c r="P332" s="42">
        <v>50</v>
      </c>
      <c r="Q332" s="31">
        <f t="shared" si="28"/>
        <v>1.1451942740286269</v>
      </c>
      <c r="R332" s="31">
        <f t="shared" si="29"/>
        <v>5.6945222560509485</v>
      </c>
      <c r="S332" s="92">
        <f t="shared" si="32"/>
        <v>1.1451942740286269</v>
      </c>
      <c r="T332" s="32">
        <f t="shared" si="30"/>
        <v>2445</v>
      </c>
      <c r="U332" s="32">
        <f t="shared" si="31"/>
        <v>49</v>
      </c>
    </row>
    <row r="333" spans="1:21">
      <c r="A333" s="65">
        <v>94</v>
      </c>
      <c r="B333" s="65">
        <v>130</v>
      </c>
      <c r="C333" s="65"/>
      <c r="D333" s="65">
        <v>1.3</v>
      </c>
      <c r="G333" s="42">
        <v>3.516</v>
      </c>
      <c r="H333" s="42">
        <v>0.17199999999999999</v>
      </c>
      <c r="I333" s="42">
        <v>0.25800000000000001</v>
      </c>
      <c r="J333" s="42">
        <v>7.0000000000000001E-3</v>
      </c>
      <c r="K333" s="42">
        <v>1600</v>
      </c>
      <c r="L333" s="42">
        <v>76</v>
      </c>
      <c r="M333" s="42">
        <v>1531</v>
      </c>
      <c r="N333" s="42">
        <v>39</v>
      </c>
      <c r="O333" s="42">
        <v>1481</v>
      </c>
      <c r="P333" s="42">
        <v>37</v>
      </c>
      <c r="Q333" s="31">
        <f t="shared" si="28"/>
        <v>7.4374999999999964</v>
      </c>
      <c r="R333" s="31">
        <f t="shared" si="29"/>
        <v>9.9355507178216484</v>
      </c>
      <c r="S333" s="92">
        <f t="shared" si="32"/>
        <v>7.4374999999999964</v>
      </c>
      <c r="T333" s="32">
        <f t="shared" si="30"/>
        <v>1600</v>
      </c>
      <c r="U333" s="32">
        <f t="shared" si="31"/>
        <v>76</v>
      </c>
    </row>
    <row r="334" spans="1:21">
      <c r="A334" s="65">
        <v>95</v>
      </c>
      <c r="B334" s="65">
        <v>199</v>
      </c>
      <c r="C334" s="65"/>
      <c r="D334" s="65">
        <v>0.9</v>
      </c>
      <c r="G334" s="42">
        <v>4.3929999999999998</v>
      </c>
      <c r="H334" s="42">
        <v>0.14099999999999999</v>
      </c>
      <c r="I334" s="42">
        <v>0.308</v>
      </c>
      <c r="J334" s="42">
        <v>3.0000000000000001E-3</v>
      </c>
      <c r="K334" s="42">
        <v>1688</v>
      </c>
      <c r="L334" s="42">
        <v>57</v>
      </c>
      <c r="M334" s="42">
        <v>1711</v>
      </c>
      <c r="N334" s="42">
        <v>27</v>
      </c>
      <c r="O334" s="42">
        <v>1730</v>
      </c>
      <c r="P334" s="42">
        <v>15</v>
      </c>
      <c r="Q334" s="31">
        <f t="shared" si="28"/>
        <v>-2.4881516587677677</v>
      </c>
      <c r="R334" s="31">
        <f t="shared" si="29"/>
        <v>7.1461230001831133</v>
      </c>
      <c r="S334" s="92">
        <f t="shared" si="32"/>
        <v>-2.4881516587677677</v>
      </c>
      <c r="T334" s="32">
        <f t="shared" si="30"/>
        <v>1688</v>
      </c>
      <c r="U334" s="32">
        <f t="shared" si="31"/>
        <v>57</v>
      </c>
    </row>
    <row r="335" spans="1:21">
      <c r="A335" s="65">
        <v>96</v>
      </c>
      <c r="B335" s="65">
        <v>155</v>
      </c>
      <c r="C335" s="65"/>
      <c r="D335" s="65">
        <v>2.1</v>
      </c>
      <c r="G335" s="42">
        <v>4.7859999999999996</v>
      </c>
      <c r="H335" s="42">
        <v>0.14799999999999999</v>
      </c>
      <c r="I335" s="42">
        <v>0.318</v>
      </c>
      <c r="J335" s="42">
        <v>7.0000000000000001E-3</v>
      </c>
      <c r="K335" s="42">
        <v>1786</v>
      </c>
      <c r="L335" s="42">
        <v>37</v>
      </c>
      <c r="M335" s="42">
        <v>1783</v>
      </c>
      <c r="N335" s="42">
        <v>26</v>
      </c>
      <c r="O335" s="42">
        <v>1780</v>
      </c>
      <c r="P335" s="42">
        <v>35</v>
      </c>
      <c r="Q335" s="31">
        <f t="shared" si="28"/>
        <v>0.33594624860022737</v>
      </c>
      <c r="R335" s="31">
        <f t="shared" si="29"/>
        <v>5.6932920452915532</v>
      </c>
      <c r="S335" s="92">
        <f t="shared" si="32"/>
        <v>0.33594624860022737</v>
      </c>
      <c r="T335" s="32">
        <f t="shared" si="30"/>
        <v>1786</v>
      </c>
      <c r="U335" s="32">
        <f t="shared" si="31"/>
        <v>37</v>
      </c>
    </row>
    <row r="336" spans="1:21">
      <c r="A336" s="65">
        <v>97</v>
      </c>
      <c r="B336" s="65">
        <v>474</v>
      </c>
      <c r="C336" s="65"/>
      <c r="D336" s="65">
        <v>1.6</v>
      </c>
      <c r="G336" s="42">
        <v>2.85</v>
      </c>
      <c r="H336" s="42">
        <v>6.6000000000000003E-2</v>
      </c>
      <c r="I336" s="42">
        <v>0.23699999999999999</v>
      </c>
      <c r="J336" s="42">
        <v>3.0000000000000001E-3</v>
      </c>
      <c r="K336" s="42">
        <v>1369</v>
      </c>
      <c r="L336" s="42">
        <v>34</v>
      </c>
      <c r="M336" s="42">
        <v>1369</v>
      </c>
      <c r="N336" s="42">
        <v>17</v>
      </c>
      <c r="O336" s="42">
        <v>1369</v>
      </c>
      <c r="P336" s="42">
        <v>18</v>
      </c>
      <c r="Q336" s="31">
        <f t="shared" si="28"/>
        <v>0</v>
      </c>
      <c r="R336" s="31">
        <f t="shared" si="29"/>
        <v>5.6202729179463384</v>
      </c>
      <c r="S336" s="92">
        <f t="shared" si="32"/>
        <v>0</v>
      </c>
      <c r="T336" s="32">
        <f t="shared" si="30"/>
        <v>1369</v>
      </c>
      <c r="U336" s="32">
        <f t="shared" si="31"/>
        <v>34</v>
      </c>
    </row>
    <row r="337" spans="1:21">
      <c r="A337" s="65">
        <v>98</v>
      </c>
      <c r="B337" s="65">
        <v>451</v>
      </c>
      <c r="C337" s="65"/>
      <c r="D337" s="65">
        <v>4.2</v>
      </c>
      <c r="G337" s="42">
        <v>2.0350000000000001</v>
      </c>
      <c r="H337" s="42">
        <v>6.0999999999999999E-2</v>
      </c>
      <c r="I337" s="42">
        <v>0.189</v>
      </c>
      <c r="J337" s="42">
        <v>5.0000000000000001E-3</v>
      </c>
      <c r="K337" s="42">
        <v>1149</v>
      </c>
      <c r="L337" s="42">
        <v>36</v>
      </c>
      <c r="M337" s="42">
        <v>1127</v>
      </c>
      <c r="N337" s="42">
        <v>21</v>
      </c>
      <c r="O337" s="42">
        <v>1116</v>
      </c>
      <c r="P337" s="42">
        <v>25</v>
      </c>
      <c r="Q337" s="31">
        <f t="shared" si="28"/>
        <v>2.8720626631853818</v>
      </c>
      <c r="R337" s="31">
        <f t="shared" si="29"/>
        <v>7.4819861908762721</v>
      </c>
      <c r="S337" s="92">
        <f t="shared" si="32"/>
        <v>2.8720626631853818</v>
      </c>
      <c r="T337" s="32">
        <f t="shared" si="30"/>
        <v>1149</v>
      </c>
      <c r="U337" s="32">
        <f t="shared" si="31"/>
        <v>36</v>
      </c>
    </row>
    <row r="338" spans="1:21">
      <c r="A338" s="65">
        <v>99</v>
      </c>
      <c r="B338" s="65">
        <v>202</v>
      </c>
      <c r="C338" s="65"/>
      <c r="D338" s="65">
        <v>2.8</v>
      </c>
      <c r="G338" s="42">
        <v>4.7080000000000002</v>
      </c>
      <c r="H338" s="42">
        <v>0.245</v>
      </c>
      <c r="I338" s="42">
        <v>0.314</v>
      </c>
      <c r="J338" s="42">
        <v>1.2999999999999999E-2</v>
      </c>
      <c r="K338" s="42">
        <v>1781</v>
      </c>
      <c r="L338" s="42">
        <v>60</v>
      </c>
      <c r="M338" s="42">
        <v>1769</v>
      </c>
      <c r="N338" s="42">
        <v>44</v>
      </c>
      <c r="O338" s="42">
        <v>1758</v>
      </c>
      <c r="P338" s="42">
        <v>62</v>
      </c>
      <c r="Q338" s="31">
        <f t="shared" si="28"/>
        <v>1.2914093206063959</v>
      </c>
      <c r="R338" s="31">
        <f t="shared" si="29"/>
        <v>9.6284763817285075</v>
      </c>
      <c r="S338" s="92">
        <f t="shared" si="32"/>
        <v>1.2914093206063959</v>
      </c>
      <c r="T338" s="32">
        <f t="shared" si="30"/>
        <v>1781</v>
      </c>
      <c r="U338" s="32">
        <f t="shared" si="31"/>
        <v>60</v>
      </c>
    </row>
    <row r="339" spans="1:21">
      <c r="A339" s="65">
        <v>100</v>
      </c>
      <c r="B339" s="65">
        <v>432</v>
      </c>
      <c r="C339" s="65"/>
      <c r="D339" s="65">
        <v>1.2</v>
      </c>
      <c r="G339" s="42">
        <v>1.5289999999999999</v>
      </c>
      <c r="H339" s="42">
        <v>0.09</v>
      </c>
      <c r="I339" s="42">
        <v>0.151</v>
      </c>
      <c r="J339" s="42">
        <v>6.0000000000000001E-3</v>
      </c>
      <c r="K339" s="42">
        <v>1025</v>
      </c>
      <c r="L339" s="42">
        <v>85</v>
      </c>
      <c r="M339" s="42">
        <v>942</v>
      </c>
      <c r="N339" s="42">
        <v>36</v>
      </c>
      <c r="O339" s="42">
        <v>907</v>
      </c>
      <c r="P339" s="42">
        <v>35</v>
      </c>
      <c r="Q339" s="31">
        <f t="shared" si="28"/>
        <v>11.512195121951219</v>
      </c>
      <c r="R339" s="31">
        <f t="shared" si="29"/>
        <v>16.187175470095884</v>
      </c>
      <c r="S339" s="92">
        <f t="shared" si="32"/>
        <v>11.512195121951219</v>
      </c>
      <c r="T339" s="32">
        <f t="shared" si="30"/>
        <v>907</v>
      </c>
      <c r="U339" s="32">
        <f t="shared" si="31"/>
        <v>35</v>
      </c>
    </row>
    <row r="340" spans="1:21" s="47" customFormat="1">
      <c r="A340" s="44" t="s">
        <v>3820</v>
      </c>
      <c r="Q340" s="26"/>
      <c r="R340" s="26"/>
      <c r="S340" s="92">
        <f t="shared" si="32"/>
        <v>0</v>
      </c>
      <c r="T340" s="27"/>
      <c r="U340" s="27"/>
    </row>
    <row r="341" spans="1:21">
      <c r="A341" s="65">
        <v>1</v>
      </c>
      <c r="B341" s="65">
        <v>102</v>
      </c>
      <c r="C341" s="65"/>
      <c r="D341" s="65">
        <v>0.5</v>
      </c>
      <c r="G341" s="42">
        <v>0.72299999999999998</v>
      </c>
      <c r="H341" s="42">
        <v>0.03</v>
      </c>
      <c r="I341" s="42">
        <v>0.09</v>
      </c>
      <c r="J341" s="42">
        <v>2E-3</v>
      </c>
      <c r="K341" s="42">
        <v>543</v>
      </c>
      <c r="L341" s="42">
        <v>71</v>
      </c>
      <c r="M341" s="42">
        <v>553</v>
      </c>
      <c r="N341" s="42">
        <v>17</v>
      </c>
      <c r="O341" s="42">
        <v>555</v>
      </c>
      <c r="P341" s="42">
        <v>13</v>
      </c>
      <c r="Q341" s="31">
        <f t="shared" si="28"/>
        <v>-2.2099447513812098</v>
      </c>
      <c r="R341" s="31">
        <f t="shared" si="29"/>
        <v>27.154428741067388</v>
      </c>
      <c r="S341" s="92">
        <f t="shared" si="32"/>
        <v>-2.2099447513812098</v>
      </c>
      <c r="T341" s="32">
        <f t="shared" si="30"/>
        <v>555</v>
      </c>
      <c r="U341" s="32">
        <f t="shared" si="31"/>
        <v>13</v>
      </c>
    </row>
    <row r="342" spans="1:21">
      <c r="A342" s="65">
        <v>2</v>
      </c>
      <c r="B342" s="65">
        <v>249</v>
      </c>
      <c r="C342" s="65"/>
      <c r="D342" s="65">
        <v>1</v>
      </c>
      <c r="G342" s="42">
        <v>0.66100000000000003</v>
      </c>
      <c r="H342" s="42">
        <v>2.5000000000000001E-2</v>
      </c>
      <c r="I342" s="42">
        <v>8.5000000000000006E-2</v>
      </c>
      <c r="J342" s="42">
        <v>2E-3</v>
      </c>
      <c r="K342" s="42">
        <v>466</v>
      </c>
      <c r="L342" s="42">
        <v>64</v>
      </c>
      <c r="M342" s="42">
        <v>515</v>
      </c>
      <c r="N342" s="42">
        <v>16</v>
      </c>
      <c r="O342" s="42">
        <v>527</v>
      </c>
      <c r="P342" s="42">
        <v>13</v>
      </c>
      <c r="Q342" s="31">
        <f t="shared" si="28"/>
        <v>-13.090128755364816</v>
      </c>
      <c r="R342" s="31">
        <f t="shared" si="29"/>
        <v>31.560473040569413</v>
      </c>
      <c r="S342" s="92">
        <f t="shared" si="32"/>
        <v>-13.090128755364816</v>
      </c>
      <c r="T342" s="32">
        <f t="shared" si="30"/>
        <v>527</v>
      </c>
      <c r="U342" s="32">
        <f t="shared" si="31"/>
        <v>13</v>
      </c>
    </row>
    <row r="343" spans="1:21">
      <c r="A343" s="65">
        <v>3</v>
      </c>
      <c r="B343" s="65">
        <v>127</v>
      </c>
      <c r="C343" s="65"/>
      <c r="D343" s="65">
        <v>0.4</v>
      </c>
      <c r="G343" s="42">
        <v>0.66600000000000004</v>
      </c>
      <c r="H343" s="42">
        <v>1.6E-2</v>
      </c>
      <c r="I343" s="42">
        <v>8.3000000000000004E-2</v>
      </c>
      <c r="J343" s="42">
        <v>1E-3</v>
      </c>
      <c r="K343" s="42">
        <v>547</v>
      </c>
      <c r="L343" s="42">
        <v>44</v>
      </c>
      <c r="M343" s="42">
        <v>518</v>
      </c>
      <c r="N343" s="42">
        <v>10</v>
      </c>
      <c r="O343" s="42">
        <v>512</v>
      </c>
      <c r="P343" s="42">
        <v>6</v>
      </c>
      <c r="Q343" s="31">
        <f t="shared" si="28"/>
        <v>6.3985374771480803</v>
      </c>
      <c r="R343" s="31">
        <f t="shared" si="29"/>
        <v>15.217332673418124</v>
      </c>
      <c r="S343" s="92">
        <f t="shared" si="32"/>
        <v>6.3985374771480803</v>
      </c>
      <c r="T343" s="32">
        <f t="shared" si="30"/>
        <v>512</v>
      </c>
      <c r="U343" s="32">
        <f t="shared" si="31"/>
        <v>6</v>
      </c>
    </row>
    <row r="344" spans="1:21">
      <c r="A344" s="65">
        <v>4</v>
      </c>
      <c r="B344" s="65">
        <v>1296</v>
      </c>
      <c r="C344" s="65"/>
      <c r="D344" s="65">
        <v>1.2</v>
      </c>
      <c r="G344" s="42">
        <v>4.492</v>
      </c>
      <c r="H344" s="42">
        <v>0.10299999999999999</v>
      </c>
      <c r="I344" s="42">
        <v>0.307</v>
      </c>
      <c r="J344" s="42">
        <v>3.0000000000000001E-3</v>
      </c>
      <c r="K344" s="42">
        <v>1733</v>
      </c>
      <c r="L344" s="42">
        <v>37</v>
      </c>
      <c r="M344" s="42">
        <v>1730</v>
      </c>
      <c r="N344" s="42">
        <v>19</v>
      </c>
      <c r="O344" s="42">
        <v>1727</v>
      </c>
      <c r="P344" s="42">
        <v>15</v>
      </c>
      <c r="Q344" s="31">
        <f t="shared" si="28"/>
        <v>0.34622042700519495</v>
      </c>
      <c r="R344" s="31">
        <f t="shared" si="29"/>
        <v>4.5939113567786434</v>
      </c>
      <c r="S344" s="92">
        <f t="shared" si="32"/>
        <v>0.34622042700519495</v>
      </c>
      <c r="T344" s="32">
        <f t="shared" si="30"/>
        <v>1733</v>
      </c>
      <c r="U344" s="32">
        <f t="shared" si="31"/>
        <v>37</v>
      </c>
    </row>
    <row r="345" spans="1:21">
      <c r="A345" s="65">
        <v>5</v>
      </c>
      <c r="B345" s="65">
        <v>407</v>
      </c>
      <c r="C345" s="65"/>
      <c r="D345" s="65">
        <v>2</v>
      </c>
      <c r="G345" s="42">
        <v>2.7949999999999999</v>
      </c>
      <c r="H345" s="42">
        <v>8.1000000000000003E-2</v>
      </c>
      <c r="I345" s="42">
        <v>0.23200000000000001</v>
      </c>
      <c r="J345" s="42">
        <v>5.0000000000000001E-3</v>
      </c>
      <c r="K345" s="42">
        <v>1369</v>
      </c>
      <c r="L345" s="42">
        <v>38</v>
      </c>
      <c r="M345" s="42">
        <v>1354</v>
      </c>
      <c r="N345" s="42">
        <v>22</v>
      </c>
      <c r="O345" s="42">
        <v>1345</v>
      </c>
      <c r="P345" s="42">
        <v>27</v>
      </c>
      <c r="Q345" s="31">
        <f t="shared" si="28"/>
        <v>1.753104455807164</v>
      </c>
      <c r="R345" s="31">
        <f t="shared" si="29"/>
        <v>6.7310456087202795</v>
      </c>
      <c r="S345" s="92">
        <f t="shared" si="32"/>
        <v>1.753104455807164</v>
      </c>
      <c r="T345" s="32">
        <f t="shared" si="30"/>
        <v>1369</v>
      </c>
      <c r="U345" s="32">
        <f t="shared" si="31"/>
        <v>38</v>
      </c>
    </row>
    <row r="346" spans="1:21">
      <c r="A346" s="65">
        <v>6</v>
      </c>
      <c r="B346" s="65">
        <v>129</v>
      </c>
      <c r="C346" s="65"/>
      <c r="D346" s="65">
        <v>1</v>
      </c>
      <c r="G346" s="42">
        <v>0.64700000000000002</v>
      </c>
      <c r="H346" s="42">
        <v>0.03</v>
      </c>
      <c r="I346" s="42">
        <v>8.3000000000000004E-2</v>
      </c>
      <c r="J346" s="42">
        <v>3.0000000000000001E-3</v>
      </c>
      <c r="K346" s="42">
        <v>472</v>
      </c>
      <c r="L346" s="42">
        <v>51</v>
      </c>
      <c r="M346" s="42">
        <v>507</v>
      </c>
      <c r="N346" s="42">
        <v>19</v>
      </c>
      <c r="O346" s="42">
        <v>514</v>
      </c>
      <c r="P346" s="42">
        <v>20</v>
      </c>
      <c r="Q346" s="31">
        <f t="shared" si="28"/>
        <v>-8.8983050847457612</v>
      </c>
      <c r="R346" s="31">
        <f t="shared" si="29"/>
        <v>25.012509457065597</v>
      </c>
      <c r="S346" s="92">
        <f t="shared" si="32"/>
        <v>-8.8983050847457612</v>
      </c>
      <c r="T346" s="32">
        <f t="shared" si="30"/>
        <v>514</v>
      </c>
      <c r="U346" s="32">
        <f t="shared" si="31"/>
        <v>20</v>
      </c>
    </row>
    <row r="347" spans="1:21">
      <c r="A347" s="65">
        <v>7</v>
      </c>
      <c r="B347" s="65">
        <v>96</v>
      </c>
      <c r="C347" s="65"/>
      <c r="D347" s="65">
        <v>1.1000000000000001</v>
      </c>
      <c r="G347" s="42">
        <v>1.956</v>
      </c>
      <c r="H347" s="42">
        <v>7.0000000000000007E-2</v>
      </c>
      <c r="I347" s="42">
        <v>0.189</v>
      </c>
      <c r="J347" s="42">
        <v>2E-3</v>
      </c>
      <c r="K347" s="42">
        <v>1067</v>
      </c>
      <c r="L347" s="42">
        <v>70</v>
      </c>
      <c r="M347" s="42">
        <v>1101</v>
      </c>
      <c r="N347" s="42">
        <v>24</v>
      </c>
      <c r="O347" s="42">
        <v>1117</v>
      </c>
      <c r="P347" s="42">
        <v>10</v>
      </c>
      <c r="Q347" s="31">
        <f t="shared" si="28"/>
        <v>-4.6860356138706649</v>
      </c>
      <c r="R347" s="31">
        <f t="shared" si="29"/>
        <v>13.863053416468038</v>
      </c>
      <c r="S347" s="92">
        <f t="shared" si="32"/>
        <v>-4.6860356138706649</v>
      </c>
      <c r="T347" s="32">
        <f t="shared" si="30"/>
        <v>1067</v>
      </c>
      <c r="U347" s="32">
        <f t="shared" si="31"/>
        <v>70</v>
      </c>
    </row>
    <row r="348" spans="1:21">
      <c r="A348" s="65">
        <v>8</v>
      </c>
      <c r="B348" s="65">
        <v>294</v>
      </c>
      <c r="C348" s="65"/>
      <c r="D348" s="65">
        <v>12.3</v>
      </c>
      <c r="G348" s="42">
        <v>4.4560000000000004</v>
      </c>
      <c r="H348" s="42">
        <v>0.107</v>
      </c>
      <c r="I348" s="42">
        <v>0.30199999999999999</v>
      </c>
      <c r="J348" s="42">
        <v>3.0000000000000001E-3</v>
      </c>
      <c r="K348" s="42">
        <v>1748</v>
      </c>
      <c r="L348" s="42">
        <v>40</v>
      </c>
      <c r="M348" s="42">
        <v>1723</v>
      </c>
      <c r="N348" s="42">
        <v>20</v>
      </c>
      <c r="O348" s="42">
        <v>1703</v>
      </c>
      <c r="P348" s="42">
        <v>15</v>
      </c>
      <c r="Q348" s="31">
        <f t="shared" si="28"/>
        <v>2.5743707093821455</v>
      </c>
      <c r="R348" s="31">
        <f t="shared" si="29"/>
        <v>4.7777346415493627</v>
      </c>
      <c r="S348" s="92">
        <f t="shared" si="32"/>
        <v>2.5743707093821455</v>
      </c>
      <c r="T348" s="32">
        <f t="shared" si="30"/>
        <v>1748</v>
      </c>
      <c r="U348" s="32">
        <f t="shared" si="31"/>
        <v>40</v>
      </c>
    </row>
    <row r="349" spans="1:21">
      <c r="A349" s="65">
        <v>9</v>
      </c>
      <c r="B349" s="65">
        <v>241</v>
      </c>
      <c r="C349" s="65"/>
      <c r="D349" s="65">
        <v>2.8</v>
      </c>
      <c r="G349" s="42">
        <v>6.508</v>
      </c>
      <c r="H349" s="42">
        <v>0.17599999999999999</v>
      </c>
      <c r="I349" s="42">
        <v>0.373</v>
      </c>
      <c r="J349" s="42">
        <v>4.0000000000000001E-3</v>
      </c>
      <c r="K349" s="42">
        <v>2051</v>
      </c>
      <c r="L349" s="42">
        <v>45</v>
      </c>
      <c r="M349" s="42">
        <v>2047</v>
      </c>
      <c r="N349" s="42">
        <v>24</v>
      </c>
      <c r="O349" s="42">
        <v>2043</v>
      </c>
      <c r="P349" s="42">
        <v>18</v>
      </c>
      <c r="Q349" s="31">
        <f t="shared" si="28"/>
        <v>0.39005363237445412</v>
      </c>
      <c r="R349" s="31">
        <f t="shared" si="29"/>
        <v>4.7102444840390882</v>
      </c>
      <c r="S349" s="92">
        <f t="shared" si="32"/>
        <v>0.39005363237445412</v>
      </c>
      <c r="T349" s="32">
        <f t="shared" si="30"/>
        <v>2051</v>
      </c>
      <c r="U349" s="32">
        <f t="shared" si="31"/>
        <v>45</v>
      </c>
    </row>
    <row r="350" spans="1:21">
      <c r="A350" s="65">
        <v>10</v>
      </c>
      <c r="B350" s="65">
        <v>534</v>
      </c>
      <c r="C350" s="65"/>
      <c r="D350" s="65">
        <v>1.1000000000000001</v>
      </c>
      <c r="G350" s="42">
        <v>3.8090000000000002</v>
      </c>
      <c r="H350" s="42">
        <v>9.9000000000000005E-2</v>
      </c>
      <c r="I350" s="42">
        <v>0.27800000000000002</v>
      </c>
      <c r="J350" s="42">
        <v>5.0000000000000001E-3</v>
      </c>
      <c r="K350" s="42">
        <v>1610</v>
      </c>
      <c r="L350" s="42">
        <v>37</v>
      </c>
      <c r="M350" s="42">
        <v>1595</v>
      </c>
      <c r="N350" s="42">
        <v>21</v>
      </c>
      <c r="O350" s="42">
        <v>1583</v>
      </c>
      <c r="P350" s="42">
        <v>25</v>
      </c>
      <c r="Q350" s="31">
        <f t="shared" si="28"/>
        <v>1.6770186335403725</v>
      </c>
      <c r="R350" s="31">
        <f t="shared" si="29"/>
        <v>5.4834108357739826</v>
      </c>
      <c r="S350" s="92">
        <f t="shared" si="32"/>
        <v>1.6770186335403725</v>
      </c>
      <c r="T350" s="32">
        <f t="shared" si="30"/>
        <v>1610</v>
      </c>
      <c r="U350" s="32">
        <f t="shared" si="31"/>
        <v>37</v>
      </c>
    </row>
    <row r="351" spans="1:21">
      <c r="A351" s="65">
        <v>11</v>
      </c>
      <c r="B351" s="65">
        <v>120</v>
      </c>
      <c r="C351" s="65"/>
      <c r="D351" s="65">
        <v>1.6</v>
      </c>
      <c r="G351" s="42">
        <v>4.5380000000000003</v>
      </c>
      <c r="H351" s="42">
        <v>0.113</v>
      </c>
      <c r="I351" s="42">
        <v>0.309</v>
      </c>
      <c r="J351" s="42">
        <v>5.0000000000000001E-3</v>
      </c>
      <c r="K351" s="42">
        <v>1739</v>
      </c>
      <c r="L351" s="42">
        <v>34</v>
      </c>
      <c r="M351" s="42">
        <v>1738</v>
      </c>
      <c r="N351" s="42">
        <v>21</v>
      </c>
      <c r="O351" s="42">
        <v>1737</v>
      </c>
      <c r="P351" s="42">
        <v>25</v>
      </c>
      <c r="Q351" s="31">
        <f t="shared" si="28"/>
        <v>0.11500862564692849</v>
      </c>
      <c r="R351" s="31">
        <f t="shared" si="29"/>
        <v>4.8499596016935191</v>
      </c>
      <c r="S351" s="92">
        <f t="shared" si="32"/>
        <v>0.11500862564692849</v>
      </c>
      <c r="T351" s="32">
        <f t="shared" si="30"/>
        <v>1739</v>
      </c>
      <c r="U351" s="32">
        <f t="shared" si="31"/>
        <v>34</v>
      </c>
    </row>
    <row r="352" spans="1:21">
      <c r="A352" s="65">
        <v>12</v>
      </c>
      <c r="B352" s="65">
        <v>951</v>
      </c>
      <c r="C352" s="65"/>
      <c r="D352" s="65">
        <v>4.9000000000000004</v>
      </c>
      <c r="G352" s="42">
        <v>1.6160000000000001</v>
      </c>
      <c r="H352" s="42">
        <v>4.8000000000000001E-2</v>
      </c>
      <c r="I352" s="42">
        <v>0.16500000000000001</v>
      </c>
      <c r="J352" s="42">
        <v>2E-3</v>
      </c>
      <c r="K352" s="42">
        <v>960</v>
      </c>
      <c r="L352" s="42">
        <v>56</v>
      </c>
      <c r="M352" s="42">
        <v>976</v>
      </c>
      <c r="N352" s="42">
        <v>19</v>
      </c>
      <c r="O352" s="42">
        <v>984</v>
      </c>
      <c r="P352" s="42">
        <v>11</v>
      </c>
      <c r="Q352" s="31">
        <f t="shared" ref="Q352:Q415" si="33">(1-O352/K352)*100</f>
        <v>-2.4999999999999911</v>
      </c>
      <c r="R352" s="31">
        <f t="shared" ref="R352:R415" si="34">SQRT((2*P352)^2*(-1/K352)^2+(2*L352)^2*(O352/K352^2)^2)*100</f>
        <v>12.17593824812783</v>
      </c>
      <c r="S352" s="92">
        <f t="shared" si="32"/>
        <v>-2.4999999999999911</v>
      </c>
      <c r="T352" s="32">
        <f t="shared" ref="T352:T415" si="35">IF(O352&lt;=1000,O352,K352)</f>
        <v>984</v>
      </c>
      <c r="U352" s="32">
        <f t="shared" ref="U352:U415" si="36">IF(T352&lt;=1000,P352,L352)</f>
        <v>11</v>
      </c>
    </row>
    <row r="353" spans="1:21">
      <c r="A353" s="65">
        <v>13</v>
      </c>
      <c r="B353" s="65">
        <v>116</v>
      </c>
      <c r="C353" s="65"/>
      <c r="D353" s="65">
        <v>0.9</v>
      </c>
      <c r="G353" s="42">
        <v>9.5640000000000001</v>
      </c>
      <c r="H353" s="42">
        <v>0.39200000000000002</v>
      </c>
      <c r="I353" s="42">
        <v>0.42099999999999999</v>
      </c>
      <c r="J353" s="42">
        <v>1.0999999999999999E-2</v>
      </c>
      <c r="K353" s="42">
        <v>2506</v>
      </c>
      <c r="L353" s="42">
        <v>52</v>
      </c>
      <c r="M353" s="42">
        <v>2394</v>
      </c>
      <c r="N353" s="42">
        <v>38</v>
      </c>
      <c r="O353" s="42">
        <v>2264</v>
      </c>
      <c r="P353" s="42">
        <v>52</v>
      </c>
      <c r="Q353" s="31">
        <f t="shared" si="33"/>
        <v>9.6568236233040672</v>
      </c>
      <c r="R353" s="31">
        <f t="shared" si="34"/>
        <v>5.592845050243529</v>
      </c>
      <c r="S353" s="92">
        <f t="shared" si="32"/>
        <v>9.6568236233040672</v>
      </c>
      <c r="T353" s="32">
        <f t="shared" si="35"/>
        <v>2506</v>
      </c>
      <c r="U353" s="32">
        <f t="shared" si="36"/>
        <v>52</v>
      </c>
    </row>
    <row r="354" spans="1:21">
      <c r="A354" s="65">
        <v>14</v>
      </c>
      <c r="B354" s="65">
        <v>408</v>
      </c>
      <c r="C354" s="65"/>
      <c r="D354" s="65">
        <v>3</v>
      </c>
      <c r="G354" s="42">
        <v>13.3</v>
      </c>
      <c r="H354" s="42">
        <v>0.26600000000000001</v>
      </c>
      <c r="I354" s="42">
        <v>0.48599999999999999</v>
      </c>
      <c r="J354" s="42">
        <v>5.0000000000000001E-3</v>
      </c>
      <c r="K354" s="42">
        <v>2814</v>
      </c>
      <c r="L354" s="42">
        <v>27</v>
      </c>
      <c r="M354" s="42">
        <v>2701</v>
      </c>
      <c r="N354" s="42">
        <v>19</v>
      </c>
      <c r="O354" s="42">
        <v>2552</v>
      </c>
      <c r="P354" s="42">
        <v>23</v>
      </c>
      <c r="Q354" s="31">
        <f t="shared" si="33"/>
        <v>9.3105899076048377</v>
      </c>
      <c r="R354" s="31">
        <f t="shared" si="34"/>
        <v>2.3876483379258846</v>
      </c>
      <c r="S354" s="92">
        <f t="shared" si="32"/>
        <v>9.3105899076048377</v>
      </c>
      <c r="T354" s="32">
        <f t="shared" si="35"/>
        <v>2814</v>
      </c>
      <c r="U354" s="32">
        <f t="shared" si="36"/>
        <v>27</v>
      </c>
    </row>
    <row r="355" spans="1:21">
      <c r="A355" s="65">
        <v>15</v>
      </c>
      <c r="B355" s="65">
        <v>198</v>
      </c>
      <c r="C355" s="65"/>
      <c r="D355" s="65">
        <v>1.8</v>
      </c>
      <c r="G355" s="42">
        <v>4.42</v>
      </c>
      <c r="H355" s="42">
        <v>9.2999999999999999E-2</v>
      </c>
      <c r="I355" s="42">
        <v>0.307</v>
      </c>
      <c r="J355" s="42">
        <v>5.0000000000000001E-3</v>
      </c>
      <c r="K355" s="42">
        <v>1707</v>
      </c>
      <c r="L355" s="42">
        <v>25</v>
      </c>
      <c r="M355" s="42">
        <v>1716</v>
      </c>
      <c r="N355" s="42">
        <v>18</v>
      </c>
      <c r="O355" s="42">
        <v>1724</v>
      </c>
      <c r="P355" s="42">
        <v>25</v>
      </c>
      <c r="Q355" s="31">
        <f t="shared" si="33"/>
        <v>-0.99589923842999806</v>
      </c>
      <c r="R355" s="31">
        <f t="shared" si="34"/>
        <v>4.1630728747067671</v>
      </c>
      <c r="S355" s="92">
        <f t="shared" si="32"/>
        <v>-0.99589923842999806</v>
      </c>
      <c r="T355" s="32">
        <f t="shared" si="35"/>
        <v>1707</v>
      </c>
      <c r="U355" s="32">
        <f t="shared" si="36"/>
        <v>25</v>
      </c>
    </row>
    <row r="356" spans="1:21">
      <c r="A356" s="65">
        <v>16</v>
      </c>
      <c r="B356" s="65">
        <v>138</v>
      </c>
      <c r="C356" s="65"/>
      <c r="D356" s="65">
        <v>5.6</v>
      </c>
      <c r="G356" s="42">
        <v>1.994</v>
      </c>
      <c r="H356" s="42">
        <v>0.08</v>
      </c>
      <c r="I356" s="42">
        <v>0.188</v>
      </c>
      <c r="J356" s="42">
        <v>2E-3</v>
      </c>
      <c r="K356" s="42">
        <v>1122</v>
      </c>
      <c r="L356" s="42">
        <v>77</v>
      </c>
      <c r="M356" s="42">
        <v>1113</v>
      </c>
      <c r="N356" s="42">
        <v>27</v>
      </c>
      <c r="O356" s="42">
        <v>1109</v>
      </c>
      <c r="P356" s="42">
        <v>12</v>
      </c>
      <c r="Q356" s="31">
        <f t="shared" si="33"/>
        <v>1.158645276292336</v>
      </c>
      <c r="R356" s="31">
        <f t="shared" si="34"/>
        <v>13.734057315430947</v>
      </c>
      <c r="S356" s="92">
        <f t="shared" si="32"/>
        <v>1.158645276292336</v>
      </c>
      <c r="T356" s="32">
        <f t="shared" si="35"/>
        <v>1122</v>
      </c>
      <c r="U356" s="32">
        <f t="shared" si="36"/>
        <v>77</v>
      </c>
    </row>
    <row r="357" spans="1:21">
      <c r="A357" s="65">
        <v>17</v>
      </c>
      <c r="B357" s="65">
        <v>658</v>
      </c>
      <c r="C357" s="65"/>
      <c r="D357" s="65">
        <v>3</v>
      </c>
      <c r="G357" s="42">
        <v>1.968</v>
      </c>
      <c r="H357" s="42">
        <v>8.1000000000000003E-2</v>
      </c>
      <c r="I357" s="42">
        <v>0.186</v>
      </c>
      <c r="J357" s="42">
        <v>7.0000000000000001E-3</v>
      </c>
      <c r="K357" s="42">
        <v>1119</v>
      </c>
      <c r="L357" s="42">
        <v>39</v>
      </c>
      <c r="M357" s="42">
        <v>1105</v>
      </c>
      <c r="N357" s="42">
        <v>28</v>
      </c>
      <c r="O357" s="42">
        <v>1098</v>
      </c>
      <c r="P357" s="42">
        <v>37</v>
      </c>
      <c r="Q357" s="31">
        <f t="shared" si="33"/>
        <v>1.8766756032171594</v>
      </c>
      <c r="R357" s="31">
        <f t="shared" si="34"/>
        <v>9.5138756791078158</v>
      </c>
      <c r="S357" s="92">
        <f t="shared" si="32"/>
        <v>1.8766756032171594</v>
      </c>
      <c r="T357" s="32">
        <f t="shared" si="35"/>
        <v>1119</v>
      </c>
      <c r="U357" s="32">
        <f t="shared" si="36"/>
        <v>39</v>
      </c>
    </row>
    <row r="358" spans="1:21">
      <c r="A358" s="65">
        <v>18</v>
      </c>
      <c r="B358" s="65">
        <v>400</v>
      </c>
      <c r="C358" s="65"/>
      <c r="D358" s="65">
        <v>4.7</v>
      </c>
      <c r="G358" s="42">
        <v>1.5049999999999999</v>
      </c>
      <c r="H358" s="42">
        <v>5.6000000000000001E-2</v>
      </c>
      <c r="I358" s="42">
        <v>0.156</v>
      </c>
      <c r="J358" s="42">
        <v>4.0000000000000001E-3</v>
      </c>
      <c r="K358" s="42">
        <v>929</v>
      </c>
      <c r="L358" s="42">
        <v>54</v>
      </c>
      <c r="M358" s="42">
        <v>932</v>
      </c>
      <c r="N358" s="42">
        <v>23</v>
      </c>
      <c r="O358" s="42">
        <v>934</v>
      </c>
      <c r="P358" s="42">
        <v>23</v>
      </c>
      <c r="Q358" s="31">
        <f t="shared" si="33"/>
        <v>-0.53821313240043356</v>
      </c>
      <c r="R358" s="31">
        <f t="shared" si="34"/>
        <v>12.693568053658272</v>
      </c>
      <c r="S358" s="92">
        <f t="shared" si="32"/>
        <v>-0.53821313240043356</v>
      </c>
      <c r="T358" s="32">
        <f t="shared" si="35"/>
        <v>934</v>
      </c>
      <c r="U358" s="32">
        <f t="shared" si="36"/>
        <v>23</v>
      </c>
    </row>
    <row r="359" spans="1:21">
      <c r="A359" s="65">
        <v>19</v>
      </c>
      <c r="B359" s="65">
        <v>645</v>
      </c>
      <c r="C359" s="65"/>
      <c r="D359" s="65">
        <v>3.5</v>
      </c>
      <c r="G359" s="42">
        <v>2.2029999999999998</v>
      </c>
      <c r="H359" s="42">
        <v>0.104</v>
      </c>
      <c r="I359" s="42">
        <v>0.187</v>
      </c>
      <c r="J359" s="42">
        <v>5.0000000000000001E-3</v>
      </c>
      <c r="K359" s="42">
        <v>1323</v>
      </c>
      <c r="L359" s="42">
        <v>73</v>
      </c>
      <c r="M359" s="42">
        <v>1182</v>
      </c>
      <c r="N359" s="42">
        <v>33</v>
      </c>
      <c r="O359" s="42">
        <v>1107</v>
      </c>
      <c r="P359" s="42">
        <v>29</v>
      </c>
      <c r="Q359" s="31">
        <f t="shared" si="33"/>
        <v>16.326530612244895</v>
      </c>
      <c r="R359" s="31">
        <f t="shared" si="34"/>
        <v>10.22166492398277</v>
      </c>
      <c r="S359" s="92">
        <f t="shared" si="32"/>
        <v>16.326530612244895</v>
      </c>
      <c r="T359" s="32">
        <f t="shared" si="35"/>
        <v>1323</v>
      </c>
      <c r="U359" s="32">
        <f t="shared" si="36"/>
        <v>73</v>
      </c>
    </row>
    <row r="360" spans="1:21">
      <c r="A360" s="65">
        <v>20</v>
      </c>
      <c r="B360" s="65">
        <v>520</v>
      </c>
      <c r="C360" s="65"/>
      <c r="D360" s="65">
        <v>1.9</v>
      </c>
      <c r="G360" s="42">
        <v>1.6519999999999999</v>
      </c>
      <c r="H360" s="42">
        <v>0.05</v>
      </c>
      <c r="I360" s="42">
        <v>0.16600000000000001</v>
      </c>
      <c r="J360" s="42">
        <v>2E-3</v>
      </c>
      <c r="K360" s="42">
        <v>988</v>
      </c>
      <c r="L360" s="42">
        <v>58</v>
      </c>
      <c r="M360" s="42">
        <v>990</v>
      </c>
      <c r="N360" s="42">
        <v>19</v>
      </c>
      <c r="O360" s="42">
        <v>991</v>
      </c>
      <c r="P360" s="42">
        <v>9</v>
      </c>
      <c r="Q360" s="31">
        <f t="shared" si="33"/>
        <v>-0.30364372469635637</v>
      </c>
      <c r="R360" s="31">
        <f t="shared" si="34"/>
        <v>11.91663141376603</v>
      </c>
      <c r="S360" s="92">
        <f t="shared" si="32"/>
        <v>-0.30364372469635637</v>
      </c>
      <c r="T360" s="32">
        <f t="shared" si="35"/>
        <v>991</v>
      </c>
      <c r="U360" s="32">
        <f t="shared" si="36"/>
        <v>9</v>
      </c>
    </row>
    <row r="361" spans="1:21">
      <c r="A361" s="65">
        <v>21</v>
      </c>
      <c r="B361" s="65">
        <v>169</v>
      </c>
      <c r="C361" s="65"/>
      <c r="D361" s="65">
        <v>4.8</v>
      </c>
      <c r="G361" s="42">
        <v>7.7489999999999997</v>
      </c>
      <c r="H361" s="42">
        <v>0.217</v>
      </c>
      <c r="I361" s="42">
        <v>0.36</v>
      </c>
      <c r="J361" s="42">
        <v>7.0000000000000001E-3</v>
      </c>
      <c r="K361" s="42">
        <v>2412</v>
      </c>
      <c r="L361" s="42">
        <v>36</v>
      </c>
      <c r="M361" s="42">
        <v>2202</v>
      </c>
      <c r="N361" s="42">
        <v>25</v>
      </c>
      <c r="O361" s="42">
        <v>1984</v>
      </c>
      <c r="P361" s="42">
        <v>32</v>
      </c>
      <c r="Q361" s="31">
        <f t="shared" si="33"/>
        <v>17.744610281923713</v>
      </c>
      <c r="R361" s="31">
        <f t="shared" si="34"/>
        <v>3.6151686208722182</v>
      </c>
      <c r="S361" s="92" t="str">
        <f t="shared" si="32"/>
        <v>X</v>
      </c>
      <c r="T361" s="32">
        <f t="shared" si="35"/>
        <v>2412</v>
      </c>
      <c r="U361" s="32">
        <f t="shared" si="36"/>
        <v>36</v>
      </c>
    </row>
    <row r="362" spans="1:21">
      <c r="A362" s="65">
        <v>22</v>
      </c>
      <c r="B362" s="65">
        <v>401</v>
      </c>
      <c r="C362" s="65"/>
      <c r="D362" s="65">
        <v>0.8</v>
      </c>
      <c r="G362" s="42">
        <v>0.70499999999999996</v>
      </c>
      <c r="H362" s="42">
        <v>0.02</v>
      </c>
      <c r="I362" s="42">
        <v>8.6999999999999994E-2</v>
      </c>
      <c r="J362" s="42">
        <v>1E-3</v>
      </c>
      <c r="K362" s="42">
        <v>565</v>
      </c>
      <c r="L362" s="42">
        <v>59</v>
      </c>
      <c r="M362" s="42">
        <v>542</v>
      </c>
      <c r="N362" s="42">
        <v>12</v>
      </c>
      <c r="O362" s="42">
        <v>536</v>
      </c>
      <c r="P362" s="42">
        <v>5</v>
      </c>
      <c r="Q362" s="31">
        <f t="shared" si="33"/>
        <v>5.1327433628318602</v>
      </c>
      <c r="R362" s="31">
        <f t="shared" si="34"/>
        <v>19.891881368644214</v>
      </c>
      <c r="S362" s="92">
        <f t="shared" si="32"/>
        <v>5.1327433628318602</v>
      </c>
      <c r="T362" s="32">
        <f t="shared" si="35"/>
        <v>536</v>
      </c>
      <c r="U362" s="32">
        <f t="shared" si="36"/>
        <v>5</v>
      </c>
    </row>
    <row r="363" spans="1:21">
      <c r="A363" s="65">
        <v>23</v>
      </c>
      <c r="B363" s="65">
        <v>480</v>
      </c>
      <c r="C363" s="65"/>
      <c r="D363" s="65">
        <v>1.6</v>
      </c>
      <c r="G363" s="42">
        <v>2.6429999999999998</v>
      </c>
      <c r="H363" s="42">
        <v>0.122</v>
      </c>
      <c r="I363" s="42">
        <v>0.214</v>
      </c>
      <c r="J363" s="42">
        <v>3.0000000000000001E-3</v>
      </c>
      <c r="K363" s="42">
        <v>1415</v>
      </c>
      <c r="L363" s="42">
        <v>84</v>
      </c>
      <c r="M363" s="42">
        <v>1313</v>
      </c>
      <c r="N363" s="42">
        <v>34</v>
      </c>
      <c r="O363" s="42">
        <v>1251</v>
      </c>
      <c r="P363" s="42">
        <v>16</v>
      </c>
      <c r="Q363" s="31">
        <f t="shared" si="33"/>
        <v>11.590106007067135</v>
      </c>
      <c r="R363" s="31">
        <f t="shared" si="34"/>
        <v>10.737573813271766</v>
      </c>
      <c r="S363" s="92">
        <f t="shared" si="32"/>
        <v>11.590106007067135</v>
      </c>
      <c r="T363" s="32">
        <f t="shared" si="35"/>
        <v>1415</v>
      </c>
      <c r="U363" s="32">
        <f t="shared" si="36"/>
        <v>84</v>
      </c>
    </row>
    <row r="364" spans="1:21">
      <c r="A364" s="65">
        <v>24</v>
      </c>
      <c r="B364" s="65">
        <v>1080</v>
      </c>
      <c r="C364" s="65"/>
      <c r="D364" s="65">
        <v>1.2</v>
      </c>
      <c r="G364" s="42">
        <v>4.4219999999999997</v>
      </c>
      <c r="H364" s="42">
        <v>0.186</v>
      </c>
      <c r="I364" s="42">
        <v>0.3</v>
      </c>
      <c r="J364" s="42">
        <v>4.0000000000000001E-3</v>
      </c>
      <c r="K364" s="42">
        <v>1746</v>
      </c>
      <c r="L364" s="42">
        <v>73</v>
      </c>
      <c r="M364" s="42">
        <v>1717</v>
      </c>
      <c r="N364" s="42">
        <v>35</v>
      </c>
      <c r="O364" s="42">
        <v>1693</v>
      </c>
      <c r="P364" s="42">
        <v>22</v>
      </c>
      <c r="Q364" s="31">
        <f t="shared" si="33"/>
        <v>3.0355097365406647</v>
      </c>
      <c r="R364" s="31">
        <f t="shared" si="34"/>
        <v>8.4907357948872821</v>
      </c>
      <c r="S364" s="92">
        <f t="shared" si="32"/>
        <v>3.0355097365406647</v>
      </c>
      <c r="T364" s="32">
        <f t="shared" si="35"/>
        <v>1746</v>
      </c>
      <c r="U364" s="32">
        <f t="shared" si="36"/>
        <v>73</v>
      </c>
    </row>
    <row r="365" spans="1:21">
      <c r="A365" s="65">
        <v>25</v>
      </c>
      <c r="B365" s="65">
        <v>211</v>
      </c>
      <c r="C365" s="65"/>
      <c r="D365" s="65">
        <v>3.7</v>
      </c>
      <c r="G365" s="42">
        <v>4.1909999999999998</v>
      </c>
      <c r="H365" s="42">
        <v>0.159</v>
      </c>
      <c r="I365" s="42">
        <v>0.29299999999999998</v>
      </c>
      <c r="J365" s="42">
        <v>6.0000000000000001E-3</v>
      </c>
      <c r="K365" s="42">
        <v>1693</v>
      </c>
      <c r="L365" s="42">
        <v>59</v>
      </c>
      <c r="M365" s="42">
        <v>1672</v>
      </c>
      <c r="N365" s="42">
        <v>31</v>
      </c>
      <c r="O365" s="42">
        <v>1656</v>
      </c>
      <c r="P365" s="42">
        <v>30</v>
      </c>
      <c r="Q365" s="31">
        <f t="shared" si="33"/>
        <v>2.1854695806261093</v>
      </c>
      <c r="R365" s="31">
        <f t="shared" si="34"/>
        <v>7.6836825248632543</v>
      </c>
      <c r="S365" s="92">
        <f t="shared" si="32"/>
        <v>2.1854695806261093</v>
      </c>
      <c r="T365" s="32">
        <f t="shared" si="35"/>
        <v>1693</v>
      </c>
      <c r="U365" s="32">
        <f t="shared" si="36"/>
        <v>59</v>
      </c>
    </row>
    <row r="366" spans="1:21">
      <c r="A366" s="65">
        <v>26</v>
      </c>
      <c r="B366" s="65">
        <v>505</v>
      </c>
      <c r="C366" s="65"/>
      <c r="D366" s="65">
        <v>9.4</v>
      </c>
      <c r="G366" s="42">
        <v>1.2549999999999999</v>
      </c>
      <c r="H366" s="42">
        <v>2.9000000000000001E-2</v>
      </c>
      <c r="I366" s="42">
        <v>0.13400000000000001</v>
      </c>
      <c r="J366" s="42">
        <v>1E-3</v>
      </c>
      <c r="K366" s="42">
        <v>863</v>
      </c>
      <c r="L366" s="42">
        <v>42</v>
      </c>
      <c r="M366" s="42">
        <v>826</v>
      </c>
      <c r="N366" s="42">
        <v>13</v>
      </c>
      <c r="O366" s="42">
        <v>812</v>
      </c>
      <c r="P366" s="42">
        <v>8</v>
      </c>
      <c r="Q366" s="31">
        <f t="shared" si="33"/>
        <v>5.9096176129779803</v>
      </c>
      <c r="R366" s="31">
        <f t="shared" si="34"/>
        <v>9.3440529357700228</v>
      </c>
      <c r="S366" s="92">
        <f t="shared" si="32"/>
        <v>5.9096176129779803</v>
      </c>
      <c r="T366" s="32">
        <f t="shared" si="35"/>
        <v>812</v>
      </c>
      <c r="U366" s="32">
        <f t="shared" si="36"/>
        <v>8</v>
      </c>
    </row>
    <row r="367" spans="1:21">
      <c r="A367" s="65">
        <v>27</v>
      </c>
      <c r="B367" s="65">
        <v>387</v>
      </c>
      <c r="C367" s="65"/>
      <c r="D367" s="65">
        <v>2</v>
      </c>
      <c r="G367" s="42">
        <v>6.9109999999999996</v>
      </c>
      <c r="H367" s="42">
        <v>0.18</v>
      </c>
      <c r="I367" s="42">
        <v>0.33400000000000002</v>
      </c>
      <c r="J367" s="42">
        <v>5.0000000000000001E-3</v>
      </c>
      <c r="K367" s="42">
        <v>2348</v>
      </c>
      <c r="L367" s="42">
        <v>37</v>
      </c>
      <c r="M367" s="42">
        <v>2100</v>
      </c>
      <c r="N367" s="42">
        <v>24</v>
      </c>
      <c r="O367" s="42">
        <v>1856</v>
      </c>
      <c r="P367" s="42">
        <v>24</v>
      </c>
      <c r="Q367" s="31">
        <f t="shared" si="33"/>
        <v>20.954003407155032</v>
      </c>
      <c r="R367" s="31">
        <f t="shared" si="34"/>
        <v>3.2226311823622171</v>
      </c>
      <c r="S367" s="92" t="str">
        <f t="shared" si="32"/>
        <v>X</v>
      </c>
      <c r="T367" s="32">
        <f t="shared" si="35"/>
        <v>2348</v>
      </c>
      <c r="U367" s="32">
        <f t="shared" si="36"/>
        <v>37</v>
      </c>
    </row>
    <row r="368" spans="1:21">
      <c r="A368" s="65">
        <v>28</v>
      </c>
      <c r="B368" s="65">
        <v>450</v>
      </c>
      <c r="C368" s="65"/>
      <c r="D368" s="65">
        <v>6.2</v>
      </c>
      <c r="G368" s="42">
        <v>1.5649999999999999</v>
      </c>
      <c r="H368" s="42">
        <v>5.6000000000000001E-2</v>
      </c>
      <c r="I368" s="42">
        <v>0.159</v>
      </c>
      <c r="J368" s="42">
        <v>3.0000000000000001E-3</v>
      </c>
      <c r="K368" s="42">
        <v>968</v>
      </c>
      <c r="L368" s="42">
        <v>61</v>
      </c>
      <c r="M368" s="42">
        <v>956</v>
      </c>
      <c r="N368" s="42">
        <v>22</v>
      </c>
      <c r="O368" s="42">
        <v>951</v>
      </c>
      <c r="P368" s="42">
        <v>18</v>
      </c>
      <c r="Q368" s="31">
        <f t="shared" si="33"/>
        <v>1.7561983471074405</v>
      </c>
      <c r="R368" s="31">
        <f t="shared" si="34"/>
        <v>12.928423057487615</v>
      </c>
      <c r="S368" s="92">
        <f t="shared" si="32"/>
        <v>1.7561983471074405</v>
      </c>
      <c r="T368" s="32">
        <f t="shared" si="35"/>
        <v>951</v>
      </c>
      <c r="U368" s="32">
        <f t="shared" si="36"/>
        <v>18</v>
      </c>
    </row>
    <row r="369" spans="1:21">
      <c r="A369" s="65">
        <v>29</v>
      </c>
      <c r="B369" s="65">
        <v>763</v>
      </c>
      <c r="C369" s="65"/>
      <c r="D369" s="65">
        <v>2.6</v>
      </c>
      <c r="G369" s="42">
        <v>2.4590000000000001</v>
      </c>
      <c r="H369" s="42">
        <v>5.3999999999999999E-2</v>
      </c>
      <c r="I369" s="42">
        <v>0.21299999999999999</v>
      </c>
      <c r="J369" s="42">
        <v>3.0000000000000001E-3</v>
      </c>
      <c r="K369" s="42">
        <v>1284</v>
      </c>
      <c r="L369" s="42">
        <v>34</v>
      </c>
      <c r="M369" s="42">
        <v>1260</v>
      </c>
      <c r="N369" s="42">
        <v>16</v>
      </c>
      <c r="O369" s="42">
        <v>1246</v>
      </c>
      <c r="P369" s="42">
        <v>16</v>
      </c>
      <c r="Q369" s="31">
        <f t="shared" si="33"/>
        <v>2.9595015576323935</v>
      </c>
      <c r="R369" s="31">
        <f t="shared" si="34"/>
        <v>5.711625455468706</v>
      </c>
      <c r="S369" s="92">
        <f t="shared" si="32"/>
        <v>2.9595015576323935</v>
      </c>
      <c r="T369" s="32">
        <f t="shared" si="35"/>
        <v>1284</v>
      </c>
      <c r="U369" s="32">
        <f t="shared" si="36"/>
        <v>34</v>
      </c>
    </row>
    <row r="370" spans="1:21">
      <c r="A370" s="65">
        <v>30</v>
      </c>
      <c r="B370" s="65">
        <v>207</v>
      </c>
      <c r="C370" s="65"/>
      <c r="D370" s="65">
        <v>1.1000000000000001</v>
      </c>
      <c r="G370" s="42">
        <v>2.254</v>
      </c>
      <c r="H370" s="42">
        <v>7.3999999999999996E-2</v>
      </c>
      <c r="I370" s="42">
        <v>0.20300000000000001</v>
      </c>
      <c r="J370" s="42">
        <v>5.0000000000000001E-3</v>
      </c>
      <c r="K370" s="42">
        <v>1205</v>
      </c>
      <c r="L370" s="42">
        <v>44</v>
      </c>
      <c r="M370" s="42">
        <v>1198</v>
      </c>
      <c r="N370" s="42">
        <v>23</v>
      </c>
      <c r="O370" s="42">
        <v>1194</v>
      </c>
      <c r="P370" s="42">
        <v>26</v>
      </c>
      <c r="Q370" s="31">
        <f t="shared" si="33"/>
        <v>0.91286307053941584</v>
      </c>
      <c r="R370" s="31">
        <f t="shared" si="34"/>
        <v>8.4252848274421925</v>
      </c>
      <c r="S370" s="92">
        <f t="shared" si="32"/>
        <v>0.91286307053941584</v>
      </c>
      <c r="T370" s="32">
        <f t="shared" si="35"/>
        <v>1205</v>
      </c>
      <c r="U370" s="32">
        <f t="shared" si="36"/>
        <v>44</v>
      </c>
    </row>
    <row r="371" spans="1:21">
      <c r="A371" s="65">
        <v>31</v>
      </c>
      <c r="B371" s="65">
        <v>876</v>
      </c>
      <c r="C371" s="65"/>
      <c r="D371" s="65">
        <v>1.3</v>
      </c>
      <c r="G371" s="42">
        <v>3.9460000000000002</v>
      </c>
      <c r="H371" s="42">
        <v>8.3000000000000004E-2</v>
      </c>
      <c r="I371" s="42">
        <v>0.27200000000000002</v>
      </c>
      <c r="J371" s="42">
        <v>4.0000000000000001E-3</v>
      </c>
      <c r="K371" s="42">
        <v>1717</v>
      </c>
      <c r="L371" s="42">
        <v>27</v>
      </c>
      <c r="M371" s="42">
        <v>1623</v>
      </c>
      <c r="N371" s="42">
        <v>17</v>
      </c>
      <c r="O371" s="42">
        <v>1552</v>
      </c>
      <c r="P371" s="42">
        <v>21</v>
      </c>
      <c r="Q371" s="31">
        <f t="shared" si="33"/>
        <v>9.6097845078625515</v>
      </c>
      <c r="R371" s="31">
        <f t="shared" si="34"/>
        <v>3.7503328001003498</v>
      </c>
      <c r="S371" s="92">
        <f t="shared" si="32"/>
        <v>9.6097845078625515</v>
      </c>
      <c r="T371" s="32">
        <f t="shared" si="35"/>
        <v>1717</v>
      </c>
      <c r="U371" s="32">
        <f t="shared" si="36"/>
        <v>27</v>
      </c>
    </row>
    <row r="372" spans="1:21">
      <c r="A372" s="65">
        <v>32</v>
      </c>
      <c r="B372" s="65">
        <v>188</v>
      </c>
      <c r="C372" s="65"/>
      <c r="D372" s="65">
        <v>1</v>
      </c>
      <c r="G372" s="42">
        <v>2.117</v>
      </c>
      <c r="H372" s="42">
        <v>0.03</v>
      </c>
      <c r="I372" s="42">
        <v>0.19600000000000001</v>
      </c>
      <c r="J372" s="42">
        <v>2E-3</v>
      </c>
      <c r="K372" s="42">
        <v>1152</v>
      </c>
      <c r="L372" s="42">
        <v>20</v>
      </c>
      <c r="M372" s="42">
        <v>1154</v>
      </c>
      <c r="N372" s="42">
        <v>10</v>
      </c>
      <c r="O372" s="42">
        <v>1156</v>
      </c>
      <c r="P372" s="42">
        <v>11</v>
      </c>
      <c r="Q372" s="31">
        <f t="shared" si="33"/>
        <v>-0.34722222222223209</v>
      </c>
      <c r="R372" s="31">
        <f t="shared" si="34"/>
        <v>3.9733154890768367</v>
      </c>
      <c r="S372" s="92">
        <f t="shared" si="32"/>
        <v>-0.34722222222223209</v>
      </c>
      <c r="T372" s="32">
        <f t="shared" si="35"/>
        <v>1152</v>
      </c>
      <c r="U372" s="32">
        <f t="shared" si="36"/>
        <v>20</v>
      </c>
    </row>
    <row r="373" spans="1:21">
      <c r="A373" s="65">
        <v>33</v>
      </c>
      <c r="B373" s="65">
        <v>32</v>
      </c>
      <c r="C373" s="65"/>
      <c r="D373" s="65">
        <v>1.4</v>
      </c>
      <c r="G373" s="42">
        <v>11.18</v>
      </c>
      <c r="H373" s="42">
        <v>0.23499999999999999</v>
      </c>
      <c r="I373" s="42">
        <v>0.47399999999999998</v>
      </c>
      <c r="J373" s="42">
        <v>5.0000000000000001E-3</v>
      </c>
      <c r="K373" s="42">
        <v>2569</v>
      </c>
      <c r="L373" s="42">
        <v>31</v>
      </c>
      <c r="M373" s="42">
        <v>2538</v>
      </c>
      <c r="N373" s="42">
        <v>20</v>
      </c>
      <c r="O373" s="42">
        <v>2500</v>
      </c>
      <c r="P373" s="42">
        <v>22</v>
      </c>
      <c r="Q373" s="31">
        <f t="shared" si="33"/>
        <v>2.6858699883223092</v>
      </c>
      <c r="R373" s="31">
        <f t="shared" si="34"/>
        <v>2.9067542228334484</v>
      </c>
      <c r="S373" s="92">
        <f t="shared" si="32"/>
        <v>2.6858699883223092</v>
      </c>
      <c r="T373" s="32">
        <f t="shared" si="35"/>
        <v>2569</v>
      </c>
      <c r="U373" s="32">
        <f t="shared" si="36"/>
        <v>31</v>
      </c>
    </row>
    <row r="374" spans="1:21">
      <c r="A374" s="65">
        <v>34</v>
      </c>
      <c r="B374" s="65">
        <v>40</v>
      </c>
      <c r="C374" s="65"/>
      <c r="D374" s="65">
        <v>1.7</v>
      </c>
      <c r="G374" s="42">
        <v>2.1139999999999999</v>
      </c>
      <c r="H374" s="42">
        <v>5.2999999999999999E-2</v>
      </c>
      <c r="I374" s="42">
        <v>0.19600000000000001</v>
      </c>
      <c r="J374" s="42">
        <v>2E-3</v>
      </c>
      <c r="K374" s="42">
        <v>1155</v>
      </c>
      <c r="L374" s="42">
        <v>45</v>
      </c>
      <c r="M374" s="42">
        <v>1153</v>
      </c>
      <c r="N374" s="42">
        <v>17</v>
      </c>
      <c r="O374" s="42">
        <v>1152</v>
      </c>
      <c r="P374" s="42">
        <v>11</v>
      </c>
      <c r="Q374" s="31">
        <f t="shared" si="33"/>
        <v>0.25974025974025983</v>
      </c>
      <c r="R374" s="31">
        <f t="shared" si="34"/>
        <v>8.0019753209515674</v>
      </c>
      <c r="S374" s="92">
        <f t="shared" si="32"/>
        <v>0.25974025974025983</v>
      </c>
      <c r="T374" s="32">
        <f t="shared" si="35"/>
        <v>1155</v>
      </c>
      <c r="U374" s="32">
        <f t="shared" si="36"/>
        <v>45</v>
      </c>
    </row>
    <row r="375" spans="1:21">
      <c r="A375" s="65">
        <v>35</v>
      </c>
      <c r="B375" s="65">
        <v>356</v>
      </c>
      <c r="C375" s="65"/>
      <c r="D375" s="65">
        <v>4.5999999999999996</v>
      </c>
      <c r="G375" s="42">
        <v>6.2469999999999999</v>
      </c>
      <c r="H375" s="42">
        <v>0.125</v>
      </c>
      <c r="I375" s="42">
        <v>0.36499999999999999</v>
      </c>
      <c r="J375" s="42">
        <v>4.0000000000000001E-3</v>
      </c>
      <c r="K375" s="42">
        <v>2015</v>
      </c>
      <c r="L375" s="42">
        <v>29</v>
      </c>
      <c r="M375" s="42">
        <v>2011</v>
      </c>
      <c r="N375" s="42">
        <v>18</v>
      </c>
      <c r="O375" s="42">
        <v>2008</v>
      </c>
      <c r="P375" s="42">
        <v>20</v>
      </c>
      <c r="Q375" s="31">
        <f t="shared" si="33"/>
        <v>0.34739454094292466</v>
      </c>
      <c r="R375" s="31">
        <f t="shared" si="34"/>
        <v>3.4883317475676607</v>
      </c>
      <c r="S375" s="92">
        <f t="shared" si="32"/>
        <v>0.34739454094292466</v>
      </c>
      <c r="T375" s="32">
        <f t="shared" si="35"/>
        <v>2015</v>
      </c>
      <c r="U375" s="32">
        <f t="shared" si="36"/>
        <v>29</v>
      </c>
    </row>
    <row r="376" spans="1:21">
      <c r="A376" s="65">
        <v>36</v>
      </c>
      <c r="B376" s="65">
        <v>242</v>
      </c>
      <c r="C376" s="65"/>
      <c r="D376" s="65">
        <v>0.9</v>
      </c>
      <c r="G376" s="42">
        <v>2.0880000000000001</v>
      </c>
      <c r="H376" s="42">
        <v>7.0999999999999994E-2</v>
      </c>
      <c r="I376" s="42">
        <v>0.19600000000000001</v>
      </c>
      <c r="J376" s="42">
        <v>5.0000000000000001E-3</v>
      </c>
      <c r="K376" s="42">
        <v>1130</v>
      </c>
      <c r="L376" s="42">
        <v>49</v>
      </c>
      <c r="M376" s="42">
        <v>1145</v>
      </c>
      <c r="N376" s="42">
        <v>23</v>
      </c>
      <c r="O376" s="42">
        <v>1153</v>
      </c>
      <c r="P376" s="42">
        <v>25</v>
      </c>
      <c r="Q376" s="31">
        <f t="shared" si="33"/>
        <v>-2.0353982300884921</v>
      </c>
      <c r="R376" s="31">
        <f t="shared" si="34"/>
        <v>9.8936858167505939</v>
      </c>
      <c r="S376" s="92">
        <f t="shared" si="32"/>
        <v>-2.0353982300884921</v>
      </c>
      <c r="T376" s="32">
        <f t="shared" si="35"/>
        <v>1130</v>
      </c>
      <c r="U376" s="32">
        <f t="shared" si="36"/>
        <v>49</v>
      </c>
    </row>
    <row r="377" spans="1:21">
      <c r="A377" s="65">
        <v>37</v>
      </c>
      <c r="B377" s="65">
        <v>271</v>
      </c>
      <c r="C377" s="65"/>
      <c r="D377" s="65">
        <v>1.3</v>
      </c>
      <c r="G377" s="42">
        <v>1.91</v>
      </c>
      <c r="H377" s="42">
        <v>9.1999999999999998E-2</v>
      </c>
      <c r="I377" s="42">
        <v>0.17799999999999999</v>
      </c>
      <c r="J377" s="42">
        <v>8.0000000000000002E-3</v>
      </c>
      <c r="K377" s="42">
        <v>1137</v>
      </c>
      <c r="L377" s="42">
        <v>38</v>
      </c>
      <c r="M377" s="42">
        <v>1085</v>
      </c>
      <c r="N377" s="42">
        <v>32</v>
      </c>
      <c r="O377" s="42">
        <v>1059</v>
      </c>
      <c r="P377" s="42">
        <v>43</v>
      </c>
      <c r="Q377" s="31">
        <f t="shared" si="33"/>
        <v>6.8601583113456428</v>
      </c>
      <c r="R377" s="31">
        <f t="shared" si="34"/>
        <v>9.7964252746085219</v>
      </c>
      <c r="S377" s="92">
        <f t="shared" si="32"/>
        <v>6.8601583113456428</v>
      </c>
      <c r="T377" s="32">
        <f t="shared" si="35"/>
        <v>1137</v>
      </c>
      <c r="U377" s="32">
        <f t="shared" si="36"/>
        <v>38</v>
      </c>
    </row>
    <row r="378" spans="1:21">
      <c r="A378" s="65">
        <v>38</v>
      </c>
      <c r="B378" s="65">
        <v>134</v>
      </c>
      <c r="C378" s="65"/>
      <c r="D378" s="65">
        <v>2.2000000000000002</v>
      </c>
      <c r="G378" s="42">
        <v>2.1059999999999999</v>
      </c>
      <c r="H378" s="42">
        <v>4.8000000000000001E-2</v>
      </c>
      <c r="I378" s="42">
        <v>0.192</v>
      </c>
      <c r="J378" s="42">
        <v>3.0000000000000001E-3</v>
      </c>
      <c r="K378" s="42">
        <v>1184</v>
      </c>
      <c r="L378" s="42">
        <v>36</v>
      </c>
      <c r="M378" s="42">
        <v>1151</v>
      </c>
      <c r="N378" s="42">
        <v>16</v>
      </c>
      <c r="O378" s="42">
        <v>1134</v>
      </c>
      <c r="P378" s="42">
        <v>15</v>
      </c>
      <c r="Q378" s="31">
        <f t="shared" si="33"/>
        <v>4.2229729729729719</v>
      </c>
      <c r="R378" s="31">
        <f t="shared" si="34"/>
        <v>6.3515574700489337</v>
      </c>
      <c r="S378" s="92">
        <f t="shared" si="32"/>
        <v>4.2229729729729719</v>
      </c>
      <c r="T378" s="32">
        <f t="shared" si="35"/>
        <v>1184</v>
      </c>
      <c r="U378" s="32">
        <f t="shared" si="36"/>
        <v>36</v>
      </c>
    </row>
    <row r="379" spans="1:21">
      <c r="A379" s="65">
        <v>39</v>
      </c>
      <c r="B379" s="65">
        <v>596</v>
      </c>
      <c r="C379" s="65"/>
      <c r="D379" s="65">
        <v>5.0999999999999996</v>
      </c>
      <c r="G379" s="42">
        <v>1.8260000000000001</v>
      </c>
      <c r="H379" s="42">
        <v>5.8000000000000003E-2</v>
      </c>
      <c r="I379" s="42">
        <v>0.17399999999999999</v>
      </c>
      <c r="J379" s="42">
        <v>5.0000000000000001E-3</v>
      </c>
      <c r="K379" s="42">
        <v>1103</v>
      </c>
      <c r="L379" s="42">
        <v>34</v>
      </c>
      <c r="M379" s="42">
        <v>1055</v>
      </c>
      <c r="N379" s="42">
        <v>21</v>
      </c>
      <c r="O379" s="42">
        <v>1032</v>
      </c>
      <c r="P379" s="42">
        <v>26</v>
      </c>
      <c r="Q379" s="31">
        <f t="shared" si="33"/>
        <v>6.4369900271985525</v>
      </c>
      <c r="R379" s="31">
        <f t="shared" si="34"/>
        <v>7.4496593657890493</v>
      </c>
      <c r="S379" s="92">
        <f t="shared" si="32"/>
        <v>6.4369900271985525</v>
      </c>
      <c r="T379" s="32">
        <f t="shared" si="35"/>
        <v>1103</v>
      </c>
      <c r="U379" s="32">
        <f t="shared" si="36"/>
        <v>34</v>
      </c>
    </row>
    <row r="380" spans="1:21">
      <c r="A380" s="65">
        <v>40</v>
      </c>
      <c r="B380" s="65">
        <v>588</v>
      </c>
      <c r="C380" s="65"/>
      <c r="D380" s="65">
        <v>1.9</v>
      </c>
      <c r="G380" s="42">
        <v>2.7349999999999999</v>
      </c>
      <c r="H380" s="42">
        <v>7.9000000000000001E-2</v>
      </c>
      <c r="I380" s="42">
        <v>0.22700000000000001</v>
      </c>
      <c r="J380" s="42">
        <v>4.0000000000000001E-3</v>
      </c>
      <c r="K380" s="42">
        <v>1366</v>
      </c>
      <c r="L380" s="42">
        <v>44</v>
      </c>
      <c r="M380" s="42">
        <v>1338</v>
      </c>
      <c r="N380" s="42">
        <v>21</v>
      </c>
      <c r="O380" s="42">
        <v>1321</v>
      </c>
      <c r="P380" s="42">
        <v>21</v>
      </c>
      <c r="Q380" s="31">
        <f t="shared" si="33"/>
        <v>3.2942898975109824</v>
      </c>
      <c r="R380" s="31">
        <f t="shared" si="34"/>
        <v>6.9473586423391414</v>
      </c>
      <c r="S380" s="92">
        <f t="shared" si="32"/>
        <v>3.2942898975109824</v>
      </c>
      <c r="T380" s="32">
        <f t="shared" si="35"/>
        <v>1366</v>
      </c>
      <c r="U380" s="32">
        <f t="shared" si="36"/>
        <v>44</v>
      </c>
    </row>
    <row r="381" spans="1:21">
      <c r="A381" s="65">
        <v>42</v>
      </c>
      <c r="B381" s="65">
        <v>243</v>
      </c>
      <c r="C381" s="65"/>
      <c r="D381" s="65">
        <v>1.4</v>
      </c>
      <c r="G381" s="42">
        <v>4.5380000000000003</v>
      </c>
      <c r="H381" s="42">
        <v>0.113</v>
      </c>
      <c r="I381" s="42">
        <v>0.309</v>
      </c>
      <c r="J381" s="42">
        <v>5.0000000000000001E-3</v>
      </c>
      <c r="K381" s="42">
        <v>1741</v>
      </c>
      <c r="L381" s="42">
        <v>36</v>
      </c>
      <c r="M381" s="42">
        <v>1738</v>
      </c>
      <c r="N381" s="42">
        <v>20</v>
      </c>
      <c r="O381" s="42">
        <v>1736</v>
      </c>
      <c r="P381" s="42">
        <v>23</v>
      </c>
      <c r="Q381" s="31">
        <f t="shared" si="33"/>
        <v>0.28719126938541173</v>
      </c>
      <c r="R381" s="31">
        <f t="shared" si="34"/>
        <v>4.8975220748836366</v>
      </c>
      <c r="S381" s="92">
        <f t="shared" si="32"/>
        <v>0.28719126938541173</v>
      </c>
      <c r="T381" s="32">
        <f t="shared" si="35"/>
        <v>1741</v>
      </c>
      <c r="U381" s="32">
        <f t="shared" si="36"/>
        <v>36</v>
      </c>
    </row>
    <row r="382" spans="1:21">
      <c r="A382" s="65">
        <v>43</v>
      </c>
      <c r="B382" s="65">
        <v>238</v>
      </c>
      <c r="C382" s="65"/>
      <c r="D382" s="65">
        <v>1.6</v>
      </c>
      <c r="G382" s="42">
        <v>2.8769999999999998</v>
      </c>
      <c r="H382" s="42">
        <v>7.1999999999999995E-2</v>
      </c>
      <c r="I382" s="42">
        <v>0.23699999999999999</v>
      </c>
      <c r="J382" s="42">
        <v>2E-3</v>
      </c>
      <c r="K382" s="42">
        <v>1380</v>
      </c>
      <c r="L382" s="42">
        <v>43</v>
      </c>
      <c r="M382" s="42">
        <v>1376</v>
      </c>
      <c r="N382" s="42">
        <v>19</v>
      </c>
      <c r="O382" s="42">
        <v>1374</v>
      </c>
      <c r="P382" s="42">
        <v>13</v>
      </c>
      <c r="Q382" s="31">
        <f t="shared" si="33"/>
        <v>0.43478260869564966</v>
      </c>
      <c r="R382" s="31">
        <f t="shared" si="34"/>
        <v>6.4845261858113359</v>
      </c>
      <c r="S382" s="92">
        <f t="shared" si="32"/>
        <v>0.43478260869564966</v>
      </c>
      <c r="T382" s="32">
        <f t="shared" si="35"/>
        <v>1380</v>
      </c>
      <c r="U382" s="32">
        <f t="shared" si="36"/>
        <v>43</v>
      </c>
    </row>
    <row r="383" spans="1:21">
      <c r="A383" s="65">
        <v>44</v>
      </c>
      <c r="B383" s="65">
        <v>51</v>
      </c>
      <c r="C383" s="65"/>
      <c r="D383" s="65">
        <v>0.4</v>
      </c>
      <c r="G383" s="42">
        <v>0.68400000000000005</v>
      </c>
      <c r="H383" s="42">
        <v>0.04</v>
      </c>
      <c r="I383" s="42">
        <v>8.1000000000000003E-2</v>
      </c>
      <c r="J383" s="42">
        <v>3.0000000000000001E-3</v>
      </c>
      <c r="K383" s="42">
        <v>654</v>
      </c>
      <c r="L383" s="42">
        <v>89</v>
      </c>
      <c r="M383" s="42">
        <v>529</v>
      </c>
      <c r="N383" s="42">
        <v>25</v>
      </c>
      <c r="O383" s="42">
        <v>500</v>
      </c>
      <c r="P383" s="42">
        <v>21</v>
      </c>
      <c r="Q383" s="31">
        <f t="shared" si="33"/>
        <v>23.547400611620795</v>
      </c>
      <c r="R383" s="31">
        <f t="shared" si="34"/>
        <v>21.776673299252174</v>
      </c>
      <c r="S383" s="92">
        <f t="shared" si="32"/>
        <v>23.547400611620795</v>
      </c>
      <c r="T383" s="32">
        <f t="shared" si="35"/>
        <v>500</v>
      </c>
      <c r="U383" s="32">
        <f t="shared" si="36"/>
        <v>21</v>
      </c>
    </row>
    <row r="384" spans="1:21">
      <c r="A384" s="65">
        <v>46</v>
      </c>
      <c r="B384" s="65">
        <v>1718</v>
      </c>
      <c r="C384" s="65"/>
      <c r="D384" s="65">
        <v>2.2999999999999998</v>
      </c>
      <c r="G384" s="42">
        <v>0.39300000000000002</v>
      </c>
      <c r="H384" s="42">
        <v>2.5999999999999999E-2</v>
      </c>
      <c r="I384" s="42">
        <v>4.4999999999999998E-2</v>
      </c>
      <c r="J384" s="42">
        <v>2E-3</v>
      </c>
      <c r="K384" s="42">
        <v>734</v>
      </c>
      <c r="L384" s="42">
        <v>79</v>
      </c>
      <c r="M384" s="42">
        <v>337</v>
      </c>
      <c r="N384" s="42">
        <v>19</v>
      </c>
      <c r="O384" s="42">
        <v>282</v>
      </c>
      <c r="P384" s="42">
        <v>15</v>
      </c>
      <c r="Q384" s="31">
        <f t="shared" si="33"/>
        <v>61.580381471389643</v>
      </c>
      <c r="R384" s="31">
        <f t="shared" si="34"/>
        <v>9.2250066860249813</v>
      </c>
      <c r="S384" s="92" t="str">
        <f t="shared" si="32"/>
        <v>X</v>
      </c>
      <c r="T384" s="32">
        <f t="shared" si="35"/>
        <v>282</v>
      </c>
      <c r="U384" s="32">
        <f t="shared" si="36"/>
        <v>15</v>
      </c>
    </row>
    <row r="385" spans="1:21">
      <c r="A385" s="65">
        <v>47</v>
      </c>
      <c r="B385" s="65">
        <v>907</v>
      </c>
      <c r="C385" s="65"/>
      <c r="D385" s="65">
        <v>1.3</v>
      </c>
      <c r="G385" s="42">
        <v>0.84099999999999997</v>
      </c>
      <c r="H385" s="42">
        <v>3.4000000000000002E-2</v>
      </c>
      <c r="I385" s="42">
        <v>0.10199999999999999</v>
      </c>
      <c r="J385" s="42">
        <v>2E-3</v>
      </c>
      <c r="K385" s="42">
        <v>603</v>
      </c>
      <c r="L385" s="42">
        <v>73</v>
      </c>
      <c r="M385" s="42">
        <v>620</v>
      </c>
      <c r="N385" s="42">
        <v>19</v>
      </c>
      <c r="O385" s="42">
        <v>624</v>
      </c>
      <c r="P385" s="42">
        <v>14</v>
      </c>
      <c r="Q385" s="31">
        <f t="shared" si="33"/>
        <v>-3.4825870646766122</v>
      </c>
      <c r="R385" s="31">
        <f t="shared" si="34"/>
        <v>25.48213045270008</v>
      </c>
      <c r="S385" s="92">
        <f t="shared" si="32"/>
        <v>-3.4825870646766122</v>
      </c>
      <c r="T385" s="32">
        <f t="shared" si="35"/>
        <v>624</v>
      </c>
      <c r="U385" s="32">
        <f t="shared" si="36"/>
        <v>14</v>
      </c>
    </row>
    <row r="386" spans="1:21">
      <c r="A386" s="65">
        <v>48</v>
      </c>
      <c r="B386" s="65">
        <v>155</v>
      </c>
      <c r="C386" s="65"/>
      <c r="D386" s="65">
        <v>1.8</v>
      </c>
      <c r="G386" s="42">
        <v>4.3120000000000003</v>
      </c>
      <c r="H386" s="42">
        <v>0.17199999999999999</v>
      </c>
      <c r="I386" s="42">
        <v>0.29499999999999998</v>
      </c>
      <c r="J386" s="42">
        <v>0.01</v>
      </c>
      <c r="K386" s="42">
        <v>1730</v>
      </c>
      <c r="L386" s="42">
        <v>38</v>
      </c>
      <c r="M386" s="42">
        <v>1696</v>
      </c>
      <c r="N386" s="42">
        <v>33</v>
      </c>
      <c r="O386" s="42">
        <v>1668</v>
      </c>
      <c r="P386" s="42">
        <v>49</v>
      </c>
      <c r="Q386" s="31">
        <f t="shared" si="33"/>
        <v>3.5838150289017379</v>
      </c>
      <c r="R386" s="31">
        <f t="shared" si="34"/>
        <v>7.0731740584166678</v>
      </c>
      <c r="S386" s="92">
        <f t="shared" si="32"/>
        <v>3.5838150289017379</v>
      </c>
      <c r="T386" s="32">
        <f t="shared" si="35"/>
        <v>1730</v>
      </c>
      <c r="U386" s="32">
        <f t="shared" si="36"/>
        <v>38</v>
      </c>
    </row>
    <row r="387" spans="1:21">
      <c r="A387" s="65">
        <v>49</v>
      </c>
      <c r="B387" s="65">
        <v>433</v>
      </c>
      <c r="C387" s="65"/>
      <c r="D387" s="65">
        <v>8.6</v>
      </c>
      <c r="G387" s="42">
        <v>1.06</v>
      </c>
      <c r="H387" s="42">
        <v>4.4999999999999998E-2</v>
      </c>
      <c r="I387" s="42">
        <v>9.1999999999999998E-2</v>
      </c>
      <c r="J387" s="42">
        <v>3.0000000000000001E-3</v>
      </c>
      <c r="K387" s="42">
        <v>1292</v>
      </c>
      <c r="L387" s="42">
        <v>48</v>
      </c>
      <c r="M387" s="42">
        <v>734</v>
      </c>
      <c r="N387" s="42">
        <v>22</v>
      </c>
      <c r="O387" s="42">
        <v>565</v>
      </c>
      <c r="P387" s="42">
        <v>18</v>
      </c>
      <c r="Q387" s="31">
        <f t="shared" si="33"/>
        <v>56.269349845201248</v>
      </c>
      <c r="R387" s="31">
        <f t="shared" si="34"/>
        <v>4.280430667743139</v>
      </c>
      <c r="S387" s="92" t="str">
        <f t="shared" si="32"/>
        <v>X</v>
      </c>
      <c r="T387" s="32">
        <f t="shared" si="35"/>
        <v>565</v>
      </c>
      <c r="U387" s="32">
        <f t="shared" si="36"/>
        <v>18</v>
      </c>
    </row>
    <row r="388" spans="1:21">
      <c r="A388" s="65">
        <v>50</v>
      </c>
      <c r="B388" s="65">
        <v>499</v>
      </c>
      <c r="C388" s="65"/>
      <c r="D388" s="65">
        <v>0.4</v>
      </c>
      <c r="G388" s="42">
        <v>0.65</v>
      </c>
      <c r="H388" s="42">
        <v>0.02</v>
      </c>
      <c r="I388" s="42">
        <v>8.1000000000000003E-2</v>
      </c>
      <c r="J388" s="42">
        <v>2E-3</v>
      </c>
      <c r="K388" s="42">
        <v>539</v>
      </c>
      <c r="L388" s="42">
        <v>50</v>
      </c>
      <c r="M388" s="42">
        <v>509</v>
      </c>
      <c r="N388" s="42">
        <v>12</v>
      </c>
      <c r="O388" s="42">
        <v>502</v>
      </c>
      <c r="P388" s="42">
        <v>9</v>
      </c>
      <c r="Q388" s="31">
        <f t="shared" si="33"/>
        <v>6.8645640074211478</v>
      </c>
      <c r="R388" s="31">
        <f t="shared" si="34"/>
        <v>17.599052364152527</v>
      </c>
      <c r="S388" s="92">
        <f t="shared" ref="S388:S451" si="37">IF(OR(Q388-R388&gt;10,Q388+R388&lt;-5),"X",Q388)</f>
        <v>6.8645640074211478</v>
      </c>
      <c r="T388" s="32">
        <f t="shared" si="35"/>
        <v>502</v>
      </c>
      <c r="U388" s="32">
        <f t="shared" si="36"/>
        <v>9</v>
      </c>
    </row>
    <row r="389" spans="1:21">
      <c r="A389" s="65">
        <v>52</v>
      </c>
      <c r="B389" s="65">
        <v>755</v>
      </c>
      <c r="C389" s="65"/>
      <c r="D389" s="65">
        <v>5.2</v>
      </c>
      <c r="G389" s="42">
        <v>1.5660000000000001</v>
      </c>
      <c r="H389" s="42">
        <v>3.9E-2</v>
      </c>
      <c r="I389" s="42">
        <v>0.161</v>
      </c>
      <c r="J389" s="42">
        <v>3.0000000000000001E-3</v>
      </c>
      <c r="K389" s="42">
        <v>951</v>
      </c>
      <c r="L389" s="42">
        <v>37</v>
      </c>
      <c r="M389" s="42">
        <v>957</v>
      </c>
      <c r="N389" s="42">
        <v>15</v>
      </c>
      <c r="O389" s="42">
        <v>960</v>
      </c>
      <c r="P389" s="42">
        <v>15</v>
      </c>
      <c r="Q389" s="31">
        <f t="shared" si="33"/>
        <v>-0.94637223974762819</v>
      </c>
      <c r="R389" s="31">
        <f t="shared" si="34"/>
        <v>8.4647002037381789</v>
      </c>
      <c r="S389" s="92">
        <f t="shared" si="37"/>
        <v>-0.94637223974762819</v>
      </c>
      <c r="T389" s="32">
        <f t="shared" si="35"/>
        <v>960</v>
      </c>
      <c r="U389" s="32">
        <f t="shared" si="36"/>
        <v>15</v>
      </c>
    </row>
    <row r="390" spans="1:21">
      <c r="A390" s="65">
        <v>53</v>
      </c>
      <c r="B390" s="65">
        <v>382</v>
      </c>
      <c r="C390" s="65"/>
      <c r="D390" s="65">
        <v>0.5</v>
      </c>
      <c r="G390" s="42">
        <v>0.67100000000000004</v>
      </c>
      <c r="H390" s="42">
        <v>1.2E-2</v>
      </c>
      <c r="I390" s="42">
        <v>8.3000000000000004E-2</v>
      </c>
      <c r="J390" s="42">
        <v>1E-3</v>
      </c>
      <c r="K390" s="42">
        <v>543</v>
      </c>
      <c r="L390" s="42">
        <v>32</v>
      </c>
      <c r="M390" s="42">
        <v>521</v>
      </c>
      <c r="N390" s="42">
        <v>7</v>
      </c>
      <c r="O390" s="42">
        <v>516</v>
      </c>
      <c r="P390" s="42">
        <v>5</v>
      </c>
      <c r="Q390" s="31">
        <f t="shared" si="33"/>
        <v>4.9723756906077332</v>
      </c>
      <c r="R390" s="31">
        <f t="shared" si="34"/>
        <v>11.350704612039388</v>
      </c>
      <c r="S390" s="92">
        <f t="shared" si="37"/>
        <v>4.9723756906077332</v>
      </c>
      <c r="T390" s="32">
        <f t="shared" si="35"/>
        <v>516</v>
      </c>
      <c r="U390" s="32">
        <f t="shared" si="36"/>
        <v>5</v>
      </c>
    </row>
    <row r="391" spans="1:21">
      <c r="A391" s="65">
        <v>54</v>
      </c>
      <c r="B391" s="65">
        <v>451</v>
      </c>
      <c r="C391" s="65"/>
      <c r="D391" s="65">
        <v>1.8</v>
      </c>
      <c r="G391" s="42">
        <v>1.875</v>
      </c>
      <c r="H391" s="42">
        <v>7.2999999999999995E-2</v>
      </c>
      <c r="I391" s="42">
        <v>0.17799999999999999</v>
      </c>
      <c r="J391" s="42">
        <v>2E-3</v>
      </c>
      <c r="K391" s="42">
        <v>1109</v>
      </c>
      <c r="L391" s="42">
        <v>76</v>
      </c>
      <c r="M391" s="42">
        <v>1073</v>
      </c>
      <c r="N391" s="42">
        <v>26</v>
      </c>
      <c r="O391" s="42">
        <v>1054</v>
      </c>
      <c r="P391" s="42">
        <v>10</v>
      </c>
      <c r="Q391" s="31">
        <f t="shared" si="33"/>
        <v>4.9594229035166855</v>
      </c>
      <c r="R391" s="31">
        <f t="shared" si="34"/>
        <v>13.150546102682142</v>
      </c>
      <c r="S391" s="92">
        <f t="shared" si="37"/>
        <v>4.9594229035166855</v>
      </c>
      <c r="T391" s="32">
        <f t="shared" si="35"/>
        <v>1109</v>
      </c>
      <c r="U391" s="32">
        <f t="shared" si="36"/>
        <v>76</v>
      </c>
    </row>
    <row r="392" spans="1:21">
      <c r="A392" s="65">
        <v>55</v>
      </c>
      <c r="B392" s="65">
        <v>526</v>
      </c>
      <c r="C392" s="65"/>
      <c r="D392" s="65">
        <v>0.7</v>
      </c>
      <c r="G392" s="42">
        <v>2.1019999999999999</v>
      </c>
      <c r="H392" s="42">
        <v>6.7000000000000004E-2</v>
      </c>
      <c r="I392" s="42">
        <v>0.192</v>
      </c>
      <c r="J392" s="42">
        <v>2E-3</v>
      </c>
      <c r="K392" s="42">
        <v>1185</v>
      </c>
      <c r="L392" s="42">
        <v>60</v>
      </c>
      <c r="M392" s="42">
        <v>1149</v>
      </c>
      <c r="N392" s="42">
        <v>22</v>
      </c>
      <c r="O392" s="42">
        <v>1130</v>
      </c>
      <c r="P392" s="42">
        <v>10</v>
      </c>
      <c r="Q392" s="31">
        <f t="shared" si="33"/>
        <v>4.6413502109704634</v>
      </c>
      <c r="R392" s="31">
        <f t="shared" si="34"/>
        <v>9.8029552515253489</v>
      </c>
      <c r="S392" s="92">
        <f t="shared" si="37"/>
        <v>4.6413502109704634</v>
      </c>
      <c r="T392" s="32">
        <f t="shared" si="35"/>
        <v>1185</v>
      </c>
      <c r="U392" s="32">
        <f t="shared" si="36"/>
        <v>60</v>
      </c>
    </row>
    <row r="393" spans="1:21">
      <c r="A393" s="65">
        <v>56</v>
      </c>
      <c r="B393" s="65">
        <v>105</v>
      </c>
      <c r="C393" s="65"/>
      <c r="D393" s="65">
        <v>0.7</v>
      </c>
      <c r="G393" s="42">
        <v>0.72</v>
      </c>
      <c r="H393" s="42">
        <v>4.2999999999999997E-2</v>
      </c>
      <c r="I393" s="42">
        <v>8.4000000000000005E-2</v>
      </c>
      <c r="J393" s="42">
        <v>2E-3</v>
      </c>
      <c r="K393" s="42">
        <v>677</v>
      </c>
      <c r="L393" s="42">
        <v>115</v>
      </c>
      <c r="M393" s="42">
        <v>551</v>
      </c>
      <c r="N393" s="42">
        <v>25</v>
      </c>
      <c r="O393" s="42">
        <v>521</v>
      </c>
      <c r="P393" s="42">
        <v>13</v>
      </c>
      <c r="Q393" s="31">
        <f t="shared" si="33"/>
        <v>23.042836041358939</v>
      </c>
      <c r="R393" s="31">
        <f t="shared" si="34"/>
        <v>26.425535376844479</v>
      </c>
      <c r="S393" s="92">
        <f t="shared" si="37"/>
        <v>23.042836041358939</v>
      </c>
      <c r="T393" s="32">
        <f t="shared" si="35"/>
        <v>521</v>
      </c>
      <c r="U393" s="32">
        <f t="shared" si="36"/>
        <v>13</v>
      </c>
    </row>
    <row r="394" spans="1:21">
      <c r="A394" s="65">
        <v>57</v>
      </c>
      <c r="B394" s="65">
        <v>386</v>
      </c>
      <c r="C394" s="65"/>
      <c r="D394" s="65">
        <v>3.8</v>
      </c>
      <c r="G394" s="42">
        <v>1.512</v>
      </c>
      <c r="H394" s="42">
        <v>6.5000000000000002E-2</v>
      </c>
      <c r="I394" s="42">
        <v>0.152</v>
      </c>
      <c r="J394" s="42">
        <v>5.0000000000000001E-3</v>
      </c>
      <c r="K394" s="42">
        <v>988</v>
      </c>
      <c r="L394" s="42">
        <v>62</v>
      </c>
      <c r="M394" s="42">
        <v>935</v>
      </c>
      <c r="N394" s="42">
        <v>26</v>
      </c>
      <c r="O394" s="42">
        <v>913</v>
      </c>
      <c r="P394" s="42">
        <v>25</v>
      </c>
      <c r="Q394" s="31">
        <f t="shared" si="33"/>
        <v>7.5910931174089091</v>
      </c>
      <c r="R394" s="31">
        <f t="shared" si="34"/>
        <v>12.653923216233517</v>
      </c>
      <c r="S394" s="92">
        <f t="shared" si="37"/>
        <v>7.5910931174089091</v>
      </c>
      <c r="T394" s="32">
        <f t="shared" si="35"/>
        <v>913</v>
      </c>
      <c r="U394" s="32">
        <f t="shared" si="36"/>
        <v>25</v>
      </c>
    </row>
    <row r="395" spans="1:21">
      <c r="A395" s="65">
        <v>58</v>
      </c>
      <c r="B395" s="65">
        <v>104</v>
      </c>
      <c r="C395" s="65"/>
      <c r="D395" s="65">
        <v>1.4</v>
      </c>
      <c r="G395" s="42">
        <v>1.845</v>
      </c>
      <c r="H395" s="42">
        <v>8.3000000000000004E-2</v>
      </c>
      <c r="I395" s="42">
        <v>0.17699999999999999</v>
      </c>
      <c r="J395" s="42">
        <v>4.0000000000000001E-3</v>
      </c>
      <c r="K395" s="42">
        <v>1080</v>
      </c>
      <c r="L395" s="42">
        <v>75</v>
      </c>
      <c r="M395" s="42">
        <v>1062</v>
      </c>
      <c r="N395" s="42">
        <v>29</v>
      </c>
      <c r="O395" s="42">
        <v>1053</v>
      </c>
      <c r="P395" s="42">
        <v>24</v>
      </c>
      <c r="Q395" s="31">
        <f t="shared" si="33"/>
        <v>2.5000000000000022</v>
      </c>
      <c r="R395" s="31">
        <f t="shared" si="34"/>
        <v>14.252361998309759</v>
      </c>
      <c r="S395" s="92">
        <f t="shared" si="37"/>
        <v>2.5000000000000022</v>
      </c>
      <c r="T395" s="32">
        <f t="shared" si="35"/>
        <v>1080</v>
      </c>
      <c r="U395" s="32">
        <f t="shared" si="36"/>
        <v>75</v>
      </c>
    </row>
    <row r="396" spans="1:21">
      <c r="A396" s="65">
        <v>59</v>
      </c>
      <c r="B396" s="65">
        <v>593</v>
      </c>
      <c r="C396" s="65"/>
      <c r="D396" s="65">
        <v>1.1000000000000001</v>
      </c>
      <c r="G396" s="42">
        <v>0.68400000000000005</v>
      </c>
      <c r="H396" s="42">
        <v>2.8000000000000001E-2</v>
      </c>
      <c r="I396" s="42">
        <v>8.5000000000000006E-2</v>
      </c>
      <c r="J396" s="42">
        <v>2E-3</v>
      </c>
      <c r="K396" s="42">
        <v>540</v>
      </c>
      <c r="L396" s="42">
        <v>76</v>
      </c>
      <c r="M396" s="42">
        <v>529</v>
      </c>
      <c r="N396" s="42">
        <v>17</v>
      </c>
      <c r="O396" s="42">
        <v>526</v>
      </c>
      <c r="P396" s="42">
        <v>11</v>
      </c>
      <c r="Q396" s="31">
        <f t="shared" si="33"/>
        <v>2.5925925925925908</v>
      </c>
      <c r="R396" s="31">
        <f t="shared" si="34"/>
        <v>27.719410439309485</v>
      </c>
      <c r="S396" s="92">
        <f t="shared" si="37"/>
        <v>2.5925925925925908</v>
      </c>
      <c r="T396" s="32">
        <f t="shared" si="35"/>
        <v>526</v>
      </c>
      <c r="U396" s="32">
        <f t="shared" si="36"/>
        <v>11</v>
      </c>
    </row>
    <row r="397" spans="1:21">
      <c r="A397" s="65">
        <v>60</v>
      </c>
      <c r="B397" s="65">
        <v>310</v>
      </c>
      <c r="C397" s="65"/>
      <c r="D397" s="65">
        <v>6.4</v>
      </c>
      <c r="G397" s="42">
        <v>1.129</v>
      </c>
      <c r="H397" s="42">
        <v>7.2999999999999995E-2</v>
      </c>
      <c r="I397" s="42">
        <v>0.109</v>
      </c>
      <c r="J397" s="42">
        <v>5.0000000000000001E-3</v>
      </c>
      <c r="K397" s="42">
        <v>1075</v>
      </c>
      <c r="L397" s="42">
        <v>92</v>
      </c>
      <c r="M397" s="42">
        <v>768</v>
      </c>
      <c r="N397" s="42">
        <v>35</v>
      </c>
      <c r="O397" s="42">
        <v>666</v>
      </c>
      <c r="P397" s="42">
        <v>29</v>
      </c>
      <c r="Q397" s="31">
        <f t="shared" si="33"/>
        <v>38.046511627906973</v>
      </c>
      <c r="R397" s="31">
        <f t="shared" si="34"/>
        <v>11.897789869073632</v>
      </c>
      <c r="S397" s="92" t="str">
        <f t="shared" si="37"/>
        <v>X</v>
      </c>
      <c r="T397" s="32">
        <f t="shared" si="35"/>
        <v>666</v>
      </c>
      <c r="U397" s="32">
        <f t="shared" si="36"/>
        <v>29</v>
      </c>
    </row>
    <row r="398" spans="1:21">
      <c r="A398" s="65">
        <v>61</v>
      </c>
      <c r="B398" s="65">
        <v>415</v>
      </c>
      <c r="C398" s="65"/>
      <c r="D398" s="65">
        <v>1.6</v>
      </c>
      <c r="G398" s="42">
        <v>5.8079999999999998</v>
      </c>
      <c r="H398" s="42">
        <v>0.16300000000000001</v>
      </c>
      <c r="I398" s="42">
        <v>0.34499999999999997</v>
      </c>
      <c r="J398" s="42">
        <v>7.0000000000000001E-3</v>
      </c>
      <c r="K398" s="42">
        <v>1989</v>
      </c>
      <c r="L398" s="42">
        <v>35</v>
      </c>
      <c r="M398" s="42">
        <v>1948</v>
      </c>
      <c r="N398" s="42">
        <v>25</v>
      </c>
      <c r="O398" s="42">
        <v>1909</v>
      </c>
      <c r="P398" s="42">
        <v>34</v>
      </c>
      <c r="Q398" s="31">
        <f t="shared" si="33"/>
        <v>4.0221216691804891</v>
      </c>
      <c r="R398" s="31">
        <f t="shared" si="34"/>
        <v>4.8060143979745176</v>
      </c>
      <c r="S398" s="92">
        <f t="shared" si="37"/>
        <v>4.0221216691804891</v>
      </c>
      <c r="T398" s="32">
        <f t="shared" si="35"/>
        <v>1989</v>
      </c>
      <c r="U398" s="32">
        <f t="shared" si="36"/>
        <v>35</v>
      </c>
    </row>
    <row r="399" spans="1:21">
      <c r="A399" s="65">
        <v>62</v>
      </c>
      <c r="B399" s="65">
        <v>192</v>
      </c>
      <c r="C399" s="65"/>
      <c r="D399" s="65">
        <v>1.2</v>
      </c>
      <c r="G399" s="42">
        <v>4.335</v>
      </c>
      <c r="H399" s="42">
        <v>0.14299999999999999</v>
      </c>
      <c r="I399" s="42">
        <v>0.29599999999999999</v>
      </c>
      <c r="J399" s="42">
        <v>6.0000000000000001E-3</v>
      </c>
      <c r="K399" s="42">
        <v>1735</v>
      </c>
      <c r="L399" s="42">
        <v>47</v>
      </c>
      <c r="M399" s="42">
        <v>1700</v>
      </c>
      <c r="N399" s="42">
        <v>27</v>
      </c>
      <c r="O399" s="42">
        <v>1672</v>
      </c>
      <c r="P399" s="42">
        <v>30</v>
      </c>
      <c r="Q399" s="31">
        <f t="shared" si="33"/>
        <v>3.6311239193083544</v>
      </c>
      <c r="R399" s="31">
        <f t="shared" si="34"/>
        <v>6.2625490393623302</v>
      </c>
      <c r="S399" s="92">
        <f t="shared" si="37"/>
        <v>3.6311239193083544</v>
      </c>
      <c r="T399" s="32">
        <f t="shared" si="35"/>
        <v>1735</v>
      </c>
      <c r="U399" s="32">
        <f t="shared" si="36"/>
        <v>47</v>
      </c>
    </row>
    <row r="400" spans="1:21">
      <c r="A400" s="65">
        <v>63</v>
      </c>
      <c r="B400" s="65">
        <v>125</v>
      </c>
      <c r="C400" s="65"/>
      <c r="D400" s="65">
        <v>5.0999999999999996</v>
      </c>
      <c r="G400" s="42">
        <v>1.589</v>
      </c>
      <c r="H400" s="42">
        <v>4.9000000000000002E-2</v>
      </c>
      <c r="I400" s="42">
        <v>0.158</v>
      </c>
      <c r="J400" s="42">
        <v>2E-3</v>
      </c>
      <c r="K400" s="42">
        <v>1009</v>
      </c>
      <c r="L400" s="42">
        <v>59</v>
      </c>
      <c r="M400" s="42">
        <v>966</v>
      </c>
      <c r="N400" s="42">
        <v>20</v>
      </c>
      <c r="O400" s="42">
        <v>947</v>
      </c>
      <c r="P400" s="42">
        <v>10</v>
      </c>
      <c r="Q400" s="31">
        <f t="shared" si="33"/>
        <v>6.1446977205153575</v>
      </c>
      <c r="R400" s="31">
        <f t="shared" si="34"/>
        <v>11.15368184338077</v>
      </c>
      <c r="S400" s="92">
        <f t="shared" si="37"/>
        <v>6.1446977205153575</v>
      </c>
      <c r="T400" s="32">
        <f t="shared" si="35"/>
        <v>947</v>
      </c>
      <c r="U400" s="32">
        <f t="shared" si="36"/>
        <v>10</v>
      </c>
    </row>
    <row r="401" spans="1:21">
      <c r="A401" s="65">
        <v>64</v>
      </c>
      <c r="B401" s="65">
        <v>775</v>
      </c>
      <c r="C401" s="65"/>
      <c r="D401" s="65">
        <v>1</v>
      </c>
      <c r="G401" s="42">
        <v>1.792</v>
      </c>
      <c r="H401" s="42">
        <v>7.1999999999999995E-2</v>
      </c>
      <c r="I401" s="42">
        <v>0.17299999999999999</v>
      </c>
      <c r="J401" s="42">
        <v>3.0000000000000001E-3</v>
      </c>
      <c r="K401" s="42">
        <v>1070</v>
      </c>
      <c r="L401" s="42">
        <v>74</v>
      </c>
      <c r="M401" s="42">
        <v>1042</v>
      </c>
      <c r="N401" s="42">
        <v>26</v>
      </c>
      <c r="O401" s="42">
        <v>1029</v>
      </c>
      <c r="P401" s="42">
        <v>15</v>
      </c>
      <c r="Q401" s="31">
        <f t="shared" si="33"/>
        <v>3.831775700934581</v>
      </c>
      <c r="R401" s="31">
        <f t="shared" si="34"/>
        <v>13.594047066371481</v>
      </c>
      <c r="S401" s="92">
        <f t="shared" si="37"/>
        <v>3.831775700934581</v>
      </c>
      <c r="T401" s="32">
        <f t="shared" si="35"/>
        <v>1070</v>
      </c>
      <c r="U401" s="32">
        <f t="shared" si="36"/>
        <v>74</v>
      </c>
    </row>
    <row r="402" spans="1:21">
      <c r="A402" s="65">
        <v>65</v>
      </c>
      <c r="B402" s="65">
        <v>449</v>
      </c>
      <c r="C402" s="65"/>
      <c r="D402" s="65">
        <v>1.4</v>
      </c>
      <c r="G402" s="42">
        <v>1.93</v>
      </c>
      <c r="H402" s="42">
        <v>7.2999999999999995E-2</v>
      </c>
      <c r="I402" s="42">
        <v>0.18099999999999999</v>
      </c>
      <c r="J402" s="42">
        <v>5.0000000000000001E-3</v>
      </c>
      <c r="K402" s="42">
        <v>1134</v>
      </c>
      <c r="L402" s="42">
        <v>51</v>
      </c>
      <c r="M402" s="42">
        <v>1092</v>
      </c>
      <c r="N402" s="42">
        <v>25</v>
      </c>
      <c r="O402" s="42">
        <v>1071</v>
      </c>
      <c r="P402" s="42">
        <v>27</v>
      </c>
      <c r="Q402" s="31">
        <f t="shared" si="33"/>
        <v>5.555555555555558</v>
      </c>
      <c r="R402" s="31">
        <f t="shared" si="34"/>
        <v>9.7386247439087086</v>
      </c>
      <c r="S402" s="92">
        <f t="shared" si="37"/>
        <v>5.555555555555558</v>
      </c>
      <c r="T402" s="32">
        <f t="shared" si="35"/>
        <v>1134</v>
      </c>
      <c r="U402" s="32">
        <f t="shared" si="36"/>
        <v>51</v>
      </c>
    </row>
    <row r="403" spans="1:21">
      <c r="A403" s="42">
        <v>66</v>
      </c>
      <c r="B403" s="42">
        <v>275</v>
      </c>
      <c r="D403" s="65">
        <v>1.5</v>
      </c>
      <c r="E403" s="65"/>
      <c r="F403" s="65"/>
      <c r="G403" s="65">
        <v>1.294</v>
      </c>
      <c r="H403" s="65">
        <v>4.4999999999999998E-2</v>
      </c>
      <c r="I403" s="65">
        <v>0.13700000000000001</v>
      </c>
      <c r="J403" s="65">
        <v>2E-3</v>
      </c>
      <c r="K403" s="65">
        <v>888</v>
      </c>
      <c r="L403" s="65">
        <v>67</v>
      </c>
      <c r="M403" s="65">
        <v>843</v>
      </c>
      <c r="N403" s="65">
        <v>20</v>
      </c>
      <c r="O403" s="65">
        <v>826</v>
      </c>
      <c r="P403" s="65">
        <v>10</v>
      </c>
      <c r="Q403" s="31">
        <f t="shared" si="33"/>
        <v>6.9819819819819777</v>
      </c>
      <c r="R403" s="31">
        <f t="shared" si="34"/>
        <v>14.216048986495833</v>
      </c>
      <c r="S403" s="92">
        <f t="shared" si="37"/>
        <v>6.9819819819819777</v>
      </c>
      <c r="T403" s="32">
        <f t="shared" si="35"/>
        <v>826</v>
      </c>
      <c r="U403" s="32">
        <f t="shared" si="36"/>
        <v>10</v>
      </c>
    </row>
    <row r="404" spans="1:21">
      <c r="A404" s="42">
        <v>67</v>
      </c>
      <c r="B404" s="42">
        <v>900</v>
      </c>
      <c r="D404" s="65">
        <v>1.2</v>
      </c>
      <c r="E404" s="65"/>
      <c r="F404" s="65"/>
      <c r="G404" s="65">
        <v>2.242</v>
      </c>
      <c r="H404" s="65">
        <v>6.0999999999999999E-2</v>
      </c>
      <c r="I404" s="65">
        <v>0.13300000000000001</v>
      </c>
      <c r="J404" s="65">
        <v>2E-3</v>
      </c>
      <c r="K404" s="65">
        <v>1988</v>
      </c>
      <c r="L404" s="65">
        <v>39</v>
      </c>
      <c r="M404" s="65">
        <v>1194</v>
      </c>
      <c r="N404" s="65">
        <v>19</v>
      </c>
      <c r="O404" s="65">
        <v>806</v>
      </c>
      <c r="P404" s="65">
        <v>11</v>
      </c>
      <c r="Q404" s="31">
        <f t="shared" si="33"/>
        <v>59.456740442655942</v>
      </c>
      <c r="R404" s="31">
        <f t="shared" si="34"/>
        <v>1.9378024863216246</v>
      </c>
      <c r="S404" s="92" t="str">
        <f t="shared" si="37"/>
        <v>X</v>
      </c>
      <c r="T404" s="32">
        <f t="shared" si="35"/>
        <v>806</v>
      </c>
      <c r="U404" s="32">
        <f t="shared" si="36"/>
        <v>11</v>
      </c>
    </row>
    <row r="405" spans="1:21">
      <c r="A405" s="42">
        <v>68</v>
      </c>
      <c r="B405" s="42">
        <v>82</v>
      </c>
      <c r="D405" s="65">
        <v>4.0999999999999996</v>
      </c>
      <c r="E405" s="65"/>
      <c r="F405" s="65"/>
      <c r="G405" s="65">
        <v>1.1100000000000001</v>
      </c>
      <c r="H405" s="65">
        <v>3.5999999999999997E-2</v>
      </c>
      <c r="I405" s="65">
        <v>0.11899999999999999</v>
      </c>
      <c r="J405" s="65">
        <v>3.0000000000000001E-3</v>
      </c>
      <c r="K405" s="65">
        <v>853</v>
      </c>
      <c r="L405" s="65">
        <v>46</v>
      </c>
      <c r="M405" s="65">
        <v>758</v>
      </c>
      <c r="N405" s="65">
        <v>17</v>
      </c>
      <c r="O405" s="65">
        <v>727</v>
      </c>
      <c r="P405" s="65">
        <v>16</v>
      </c>
      <c r="Q405" s="31">
        <f t="shared" si="33"/>
        <v>14.771395076201642</v>
      </c>
      <c r="R405" s="31">
        <f t="shared" si="34"/>
        <v>9.9283365542770721</v>
      </c>
      <c r="S405" s="92">
        <f t="shared" si="37"/>
        <v>14.771395076201642</v>
      </c>
      <c r="T405" s="32">
        <f t="shared" si="35"/>
        <v>727</v>
      </c>
      <c r="U405" s="32">
        <f t="shared" si="36"/>
        <v>16</v>
      </c>
    </row>
    <row r="406" spans="1:21">
      <c r="A406" s="42">
        <v>69</v>
      </c>
      <c r="B406" s="42">
        <v>548</v>
      </c>
      <c r="D406" s="65">
        <v>0.8</v>
      </c>
      <c r="E406" s="65"/>
      <c r="F406" s="65"/>
      <c r="G406" s="65">
        <v>1.6830000000000001</v>
      </c>
      <c r="H406" s="65">
        <v>3.9E-2</v>
      </c>
      <c r="I406" s="65">
        <v>0.161</v>
      </c>
      <c r="J406" s="65">
        <v>3.0000000000000001E-3</v>
      </c>
      <c r="K406" s="65">
        <v>1091</v>
      </c>
      <c r="L406" s="65">
        <v>35</v>
      </c>
      <c r="M406" s="65">
        <v>1002</v>
      </c>
      <c r="N406" s="65">
        <v>15</v>
      </c>
      <c r="O406" s="65">
        <v>962</v>
      </c>
      <c r="P406" s="65">
        <v>14</v>
      </c>
      <c r="Q406" s="31">
        <f t="shared" si="33"/>
        <v>11.824014665444549</v>
      </c>
      <c r="R406" s="31">
        <f t="shared" si="34"/>
        <v>6.2123945395525766</v>
      </c>
      <c r="S406" s="92">
        <f t="shared" si="37"/>
        <v>11.824014665444549</v>
      </c>
      <c r="T406" s="32">
        <f t="shared" si="35"/>
        <v>962</v>
      </c>
      <c r="U406" s="32">
        <f t="shared" si="36"/>
        <v>14</v>
      </c>
    </row>
    <row r="407" spans="1:21">
      <c r="A407" s="42">
        <v>70</v>
      </c>
      <c r="B407" s="42">
        <v>438</v>
      </c>
      <c r="D407" s="65">
        <v>0.7</v>
      </c>
      <c r="E407" s="65"/>
      <c r="F407" s="65"/>
      <c r="G407" s="65">
        <v>2.306</v>
      </c>
      <c r="H407" s="65">
        <v>0.157</v>
      </c>
      <c r="I407" s="65">
        <v>0.19900000000000001</v>
      </c>
      <c r="J407" s="65">
        <v>7.0000000000000001E-3</v>
      </c>
      <c r="K407" s="65">
        <v>1297</v>
      </c>
      <c r="L407" s="65">
        <v>114</v>
      </c>
      <c r="M407" s="65">
        <v>1214</v>
      </c>
      <c r="N407" s="65">
        <v>48</v>
      </c>
      <c r="O407" s="65">
        <v>1168</v>
      </c>
      <c r="P407" s="65">
        <v>36</v>
      </c>
      <c r="Q407" s="31">
        <f t="shared" si="33"/>
        <v>9.9460292983808767</v>
      </c>
      <c r="R407" s="31">
        <f t="shared" si="34"/>
        <v>16.775724632470524</v>
      </c>
      <c r="S407" s="92">
        <f t="shared" si="37"/>
        <v>9.9460292983808767</v>
      </c>
      <c r="T407" s="32">
        <f t="shared" si="35"/>
        <v>1297</v>
      </c>
      <c r="U407" s="32">
        <f t="shared" si="36"/>
        <v>114</v>
      </c>
    </row>
    <row r="408" spans="1:21">
      <c r="A408" s="42">
        <v>71</v>
      </c>
      <c r="B408" s="42">
        <v>373</v>
      </c>
      <c r="D408" s="65">
        <v>1.7</v>
      </c>
      <c r="E408" s="65"/>
      <c r="F408" s="65"/>
      <c r="G408" s="65">
        <v>2.83</v>
      </c>
      <c r="H408" s="65">
        <v>7.3999999999999996E-2</v>
      </c>
      <c r="I408" s="65">
        <v>0.23100000000000001</v>
      </c>
      <c r="J408" s="65">
        <v>4.0000000000000001E-3</v>
      </c>
      <c r="K408" s="65">
        <v>1404</v>
      </c>
      <c r="L408" s="65">
        <v>41</v>
      </c>
      <c r="M408" s="65">
        <v>1364</v>
      </c>
      <c r="N408" s="65">
        <v>20</v>
      </c>
      <c r="O408" s="65">
        <v>1338</v>
      </c>
      <c r="P408" s="65">
        <v>19</v>
      </c>
      <c r="Q408" s="31">
        <f t="shared" si="33"/>
        <v>4.7008547008547064</v>
      </c>
      <c r="R408" s="31">
        <f t="shared" si="34"/>
        <v>6.1890807418351708</v>
      </c>
      <c r="S408" s="92">
        <f t="shared" si="37"/>
        <v>4.7008547008547064</v>
      </c>
      <c r="T408" s="32">
        <f t="shared" si="35"/>
        <v>1404</v>
      </c>
      <c r="U408" s="32">
        <f t="shared" si="36"/>
        <v>41</v>
      </c>
    </row>
    <row r="409" spans="1:21">
      <c r="A409" s="42">
        <v>72</v>
      </c>
      <c r="B409" s="42">
        <v>1116</v>
      </c>
      <c r="D409" s="65">
        <v>0.3</v>
      </c>
      <c r="E409" s="65"/>
      <c r="F409" s="65"/>
      <c r="G409" s="65">
        <v>1.177</v>
      </c>
      <c r="H409" s="65">
        <v>3.3000000000000002E-2</v>
      </c>
      <c r="I409" s="65">
        <v>0.13</v>
      </c>
      <c r="J409" s="65">
        <v>3.0000000000000001E-3</v>
      </c>
      <c r="K409" s="65">
        <v>793</v>
      </c>
      <c r="L409" s="65">
        <v>35</v>
      </c>
      <c r="M409" s="65">
        <v>790</v>
      </c>
      <c r="N409" s="65">
        <v>15</v>
      </c>
      <c r="O409" s="65">
        <v>788</v>
      </c>
      <c r="P409" s="65">
        <v>16</v>
      </c>
      <c r="Q409" s="31">
        <f t="shared" si="33"/>
        <v>0.63051702395964249</v>
      </c>
      <c r="R409" s="31">
        <f t="shared" si="34"/>
        <v>9.6552759284658496</v>
      </c>
      <c r="S409" s="92">
        <f t="shared" si="37"/>
        <v>0.63051702395964249</v>
      </c>
      <c r="T409" s="32">
        <f t="shared" si="35"/>
        <v>788</v>
      </c>
      <c r="U409" s="32">
        <f t="shared" si="36"/>
        <v>16</v>
      </c>
    </row>
    <row r="410" spans="1:21">
      <c r="A410" s="42">
        <v>73</v>
      </c>
      <c r="B410" s="42">
        <v>432</v>
      </c>
      <c r="D410" s="65">
        <v>5.0999999999999996</v>
      </c>
      <c r="E410" s="65"/>
      <c r="F410" s="65"/>
      <c r="G410" s="65">
        <v>11.91</v>
      </c>
      <c r="H410" s="65">
        <v>0.47599999999999998</v>
      </c>
      <c r="I410" s="65">
        <v>0.48799999999999999</v>
      </c>
      <c r="J410" s="65">
        <v>1.7000000000000001E-2</v>
      </c>
      <c r="K410" s="65">
        <v>2624</v>
      </c>
      <c r="L410" s="65">
        <v>33</v>
      </c>
      <c r="M410" s="65">
        <v>2598</v>
      </c>
      <c r="N410" s="65">
        <v>38</v>
      </c>
      <c r="O410" s="65">
        <v>2564</v>
      </c>
      <c r="P410" s="65">
        <v>74</v>
      </c>
      <c r="Q410" s="31">
        <f t="shared" si="33"/>
        <v>2.286585365853655</v>
      </c>
      <c r="R410" s="31">
        <f t="shared" si="34"/>
        <v>6.1524622298461162</v>
      </c>
      <c r="S410" s="92">
        <f t="shared" si="37"/>
        <v>2.286585365853655</v>
      </c>
      <c r="T410" s="32">
        <f t="shared" si="35"/>
        <v>2624</v>
      </c>
      <c r="U410" s="32">
        <f t="shared" si="36"/>
        <v>33</v>
      </c>
    </row>
    <row r="411" spans="1:21">
      <c r="A411" s="42">
        <v>74</v>
      </c>
      <c r="B411" s="42">
        <v>515</v>
      </c>
      <c r="D411" s="65">
        <v>0.8</v>
      </c>
      <c r="E411" s="65"/>
      <c r="F411" s="65"/>
      <c r="G411" s="65">
        <v>4.4459999999999997</v>
      </c>
      <c r="H411" s="65">
        <v>0.16500000000000001</v>
      </c>
      <c r="I411" s="65">
        <v>0.311</v>
      </c>
      <c r="J411" s="65">
        <v>6.0000000000000001E-3</v>
      </c>
      <c r="K411" s="65">
        <v>1690</v>
      </c>
      <c r="L411" s="65">
        <v>60</v>
      </c>
      <c r="M411" s="65">
        <v>1721</v>
      </c>
      <c r="N411" s="65">
        <v>31</v>
      </c>
      <c r="O411" s="65">
        <v>1747</v>
      </c>
      <c r="P411" s="65">
        <v>27</v>
      </c>
      <c r="Q411" s="31">
        <f t="shared" si="33"/>
        <v>-3.3727810650887591</v>
      </c>
      <c r="R411" s="31">
        <f t="shared" si="34"/>
        <v>8.0054036855389494</v>
      </c>
      <c r="S411" s="92">
        <f t="shared" si="37"/>
        <v>-3.3727810650887591</v>
      </c>
      <c r="T411" s="32">
        <f t="shared" si="35"/>
        <v>1690</v>
      </c>
      <c r="U411" s="32">
        <f t="shared" si="36"/>
        <v>60</v>
      </c>
    </row>
    <row r="412" spans="1:21">
      <c r="A412" s="42">
        <v>75</v>
      </c>
      <c r="B412" s="42">
        <v>163</v>
      </c>
      <c r="D412" s="65">
        <v>0.9</v>
      </c>
      <c r="E412" s="65"/>
      <c r="F412" s="65"/>
      <c r="G412" s="65">
        <v>0.71399999999999997</v>
      </c>
      <c r="H412" s="65">
        <v>1.4E-2</v>
      </c>
      <c r="I412" s="65">
        <v>8.6999999999999994E-2</v>
      </c>
      <c r="J412" s="65">
        <v>1E-3</v>
      </c>
      <c r="K412" s="65">
        <v>588</v>
      </c>
      <c r="L412" s="65">
        <v>25</v>
      </c>
      <c r="M412" s="65">
        <v>547</v>
      </c>
      <c r="N412" s="65">
        <v>9</v>
      </c>
      <c r="O412" s="65">
        <v>537</v>
      </c>
      <c r="P412" s="65">
        <v>9</v>
      </c>
      <c r="Q412" s="31">
        <f t="shared" si="33"/>
        <v>8.6734693877551052</v>
      </c>
      <c r="R412" s="31">
        <f t="shared" si="34"/>
        <v>8.3474366954782475</v>
      </c>
      <c r="S412" s="92">
        <f t="shared" si="37"/>
        <v>8.6734693877551052</v>
      </c>
      <c r="T412" s="32">
        <f t="shared" si="35"/>
        <v>537</v>
      </c>
      <c r="U412" s="32">
        <f t="shared" si="36"/>
        <v>9</v>
      </c>
    </row>
    <row r="413" spans="1:21">
      <c r="A413" s="42">
        <v>76</v>
      </c>
      <c r="B413" s="42">
        <v>132</v>
      </c>
      <c r="D413" s="65">
        <v>0.9</v>
      </c>
      <c r="E413" s="65"/>
      <c r="F413" s="65"/>
      <c r="G413" s="65">
        <v>1.625</v>
      </c>
      <c r="H413" s="65">
        <v>4.7E-2</v>
      </c>
      <c r="I413" s="65">
        <v>0.161</v>
      </c>
      <c r="J413" s="65">
        <v>3.0000000000000001E-3</v>
      </c>
      <c r="K413" s="65">
        <v>1024</v>
      </c>
      <c r="L413" s="65">
        <v>45</v>
      </c>
      <c r="M413" s="65">
        <v>980</v>
      </c>
      <c r="N413" s="65">
        <v>18</v>
      </c>
      <c r="O413" s="65">
        <v>960</v>
      </c>
      <c r="P413" s="65">
        <v>16</v>
      </c>
      <c r="Q413" s="31">
        <f t="shared" si="33"/>
        <v>6.25</v>
      </c>
      <c r="R413" s="31">
        <f t="shared" si="34"/>
        <v>8.8124367055581381</v>
      </c>
      <c r="S413" s="92">
        <f t="shared" si="37"/>
        <v>6.25</v>
      </c>
      <c r="T413" s="32">
        <f t="shared" si="35"/>
        <v>960</v>
      </c>
      <c r="U413" s="32">
        <f t="shared" si="36"/>
        <v>16</v>
      </c>
    </row>
    <row r="414" spans="1:21">
      <c r="A414" s="42">
        <v>77</v>
      </c>
      <c r="B414" s="42">
        <v>1079</v>
      </c>
      <c r="D414" s="65">
        <v>1.5</v>
      </c>
      <c r="E414" s="65"/>
      <c r="F414" s="65"/>
      <c r="G414" s="65">
        <v>2.8090000000000002</v>
      </c>
      <c r="H414" s="65">
        <v>6.7000000000000004E-2</v>
      </c>
      <c r="I414" s="65">
        <v>0.23400000000000001</v>
      </c>
      <c r="J414" s="65">
        <v>2E-3</v>
      </c>
      <c r="K414" s="65">
        <v>1358</v>
      </c>
      <c r="L414" s="65">
        <v>42</v>
      </c>
      <c r="M414" s="65">
        <v>1358</v>
      </c>
      <c r="N414" s="65">
        <v>18</v>
      </c>
      <c r="O414" s="65">
        <v>1358</v>
      </c>
      <c r="P414" s="65">
        <v>12</v>
      </c>
      <c r="Q414" s="31">
        <f t="shared" si="33"/>
        <v>0</v>
      </c>
      <c r="R414" s="31">
        <f t="shared" si="34"/>
        <v>6.4330867946514143</v>
      </c>
      <c r="S414" s="92">
        <f t="shared" si="37"/>
        <v>0</v>
      </c>
      <c r="T414" s="32">
        <f t="shared" si="35"/>
        <v>1358</v>
      </c>
      <c r="U414" s="32">
        <f t="shared" si="36"/>
        <v>42</v>
      </c>
    </row>
    <row r="415" spans="1:21">
      <c r="A415" s="42">
        <v>78</v>
      </c>
      <c r="B415" s="42">
        <v>356</v>
      </c>
      <c r="D415" s="65">
        <v>2.1</v>
      </c>
      <c r="E415" s="65"/>
      <c r="F415" s="65"/>
      <c r="G415" s="65">
        <v>8.5990000000000002</v>
      </c>
      <c r="H415" s="65">
        <v>0.189</v>
      </c>
      <c r="I415" s="65">
        <v>0.43</v>
      </c>
      <c r="J415" s="65">
        <v>7.0000000000000001E-3</v>
      </c>
      <c r="K415" s="65">
        <v>2289</v>
      </c>
      <c r="L415" s="65">
        <v>26</v>
      </c>
      <c r="M415" s="65">
        <v>2296</v>
      </c>
      <c r="N415" s="65">
        <v>20</v>
      </c>
      <c r="O415" s="65">
        <v>2305</v>
      </c>
      <c r="P415" s="65">
        <v>31</v>
      </c>
      <c r="Q415" s="31">
        <f t="shared" si="33"/>
        <v>-0.69899519440803637</v>
      </c>
      <c r="R415" s="31">
        <f t="shared" si="34"/>
        <v>3.5453807884053079</v>
      </c>
      <c r="S415" s="92">
        <f t="shared" si="37"/>
        <v>-0.69899519440803637</v>
      </c>
      <c r="T415" s="32">
        <f t="shared" si="35"/>
        <v>2289</v>
      </c>
      <c r="U415" s="32">
        <f t="shared" si="36"/>
        <v>26</v>
      </c>
    </row>
    <row r="416" spans="1:21">
      <c r="A416" s="42">
        <v>79</v>
      </c>
      <c r="B416" s="42">
        <v>370</v>
      </c>
      <c r="D416" s="65">
        <v>2.8</v>
      </c>
      <c r="E416" s="65"/>
      <c r="F416" s="65"/>
      <c r="G416" s="65">
        <v>7.7670000000000003</v>
      </c>
      <c r="H416" s="65">
        <v>0.311</v>
      </c>
      <c r="I416" s="65">
        <v>0.40899999999999997</v>
      </c>
      <c r="J416" s="65">
        <v>8.0000000000000002E-3</v>
      </c>
      <c r="K416" s="65">
        <v>2201</v>
      </c>
      <c r="L416" s="65">
        <v>61</v>
      </c>
      <c r="M416" s="65">
        <v>2204</v>
      </c>
      <c r="N416" s="65">
        <v>36</v>
      </c>
      <c r="O416" s="65">
        <v>2209</v>
      </c>
      <c r="P416" s="65">
        <v>36</v>
      </c>
      <c r="Q416" s="31">
        <f t="shared" ref="Q416:Q479" si="38">(1-O416/K416)*100</f>
        <v>-0.36347114947750114</v>
      </c>
      <c r="R416" s="31">
        <f t="shared" ref="R416:R479" si="39">SQRT((2*P416)^2*(-1/K416)^2+(2*L416)^2*(O416/K416^2)^2)*100</f>
        <v>6.4535954882926223</v>
      </c>
      <c r="S416" s="92">
        <f t="shared" si="37"/>
        <v>-0.36347114947750114</v>
      </c>
      <c r="T416" s="32">
        <f t="shared" ref="T416:T479" si="40">IF(O416&lt;=1000,O416,K416)</f>
        <v>2201</v>
      </c>
      <c r="U416" s="32">
        <f t="shared" ref="U416:U479" si="41">IF(T416&lt;=1000,P416,L416)</f>
        <v>61</v>
      </c>
    </row>
    <row r="417" spans="1:21">
      <c r="A417" s="42">
        <v>80</v>
      </c>
      <c r="B417" s="42">
        <v>67</v>
      </c>
      <c r="D417" s="65">
        <v>0.6</v>
      </c>
      <c r="E417" s="65"/>
      <c r="F417" s="65"/>
      <c r="G417" s="65">
        <v>0.72099999999999997</v>
      </c>
      <c r="H417" s="65">
        <v>2.9000000000000001E-2</v>
      </c>
      <c r="I417" s="65">
        <v>8.4000000000000005E-2</v>
      </c>
      <c r="J417" s="65">
        <v>1E-3</v>
      </c>
      <c r="K417" s="65">
        <v>684</v>
      </c>
      <c r="L417" s="65">
        <v>79</v>
      </c>
      <c r="M417" s="65">
        <v>551</v>
      </c>
      <c r="N417" s="65">
        <v>17</v>
      </c>
      <c r="O417" s="65">
        <v>520</v>
      </c>
      <c r="P417" s="65">
        <v>8</v>
      </c>
      <c r="Q417" s="31">
        <f t="shared" si="38"/>
        <v>23.976608187134506</v>
      </c>
      <c r="R417" s="31">
        <f t="shared" si="39"/>
        <v>17.716067496649877</v>
      </c>
      <c r="S417" s="92">
        <f t="shared" si="37"/>
        <v>23.976608187134506</v>
      </c>
      <c r="T417" s="32">
        <f t="shared" si="40"/>
        <v>520</v>
      </c>
      <c r="U417" s="32">
        <f t="shared" si="41"/>
        <v>8</v>
      </c>
    </row>
    <row r="418" spans="1:21">
      <c r="A418" s="42">
        <v>81</v>
      </c>
      <c r="B418" s="42">
        <v>184</v>
      </c>
      <c r="D418" s="65">
        <v>0.7</v>
      </c>
      <c r="E418" s="65"/>
      <c r="F418" s="65"/>
      <c r="G418" s="65">
        <v>1.661</v>
      </c>
      <c r="H418" s="65">
        <v>6.5000000000000002E-2</v>
      </c>
      <c r="I418" s="65">
        <v>0.16500000000000001</v>
      </c>
      <c r="J418" s="65">
        <v>6.0000000000000001E-3</v>
      </c>
      <c r="K418" s="65">
        <v>1015</v>
      </c>
      <c r="L418" s="65">
        <v>30</v>
      </c>
      <c r="M418" s="65">
        <v>994</v>
      </c>
      <c r="N418" s="65">
        <v>25</v>
      </c>
      <c r="O418" s="65">
        <v>984</v>
      </c>
      <c r="P418" s="65">
        <v>33</v>
      </c>
      <c r="Q418" s="31">
        <f t="shared" si="38"/>
        <v>3.0541871921182295</v>
      </c>
      <c r="R418" s="31">
        <f t="shared" si="39"/>
        <v>8.6674070515908905</v>
      </c>
      <c r="S418" s="92">
        <f t="shared" si="37"/>
        <v>3.0541871921182295</v>
      </c>
      <c r="T418" s="32">
        <f t="shared" si="40"/>
        <v>984</v>
      </c>
      <c r="U418" s="32">
        <f t="shared" si="41"/>
        <v>33</v>
      </c>
    </row>
    <row r="419" spans="1:21">
      <c r="A419" s="42">
        <v>82</v>
      </c>
      <c r="B419" s="42">
        <v>549</v>
      </c>
      <c r="D419" s="65">
        <v>3.8</v>
      </c>
      <c r="E419" s="65"/>
      <c r="F419" s="65"/>
      <c r="G419" s="65">
        <v>0.85199999999999998</v>
      </c>
      <c r="H419" s="65">
        <v>2.1999999999999999E-2</v>
      </c>
      <c r="I419" s="65">
        <v>9.7000000000000003E-2</v>
      </c>
      <c r="J419" s="65">
        <v>1E-3</v>
      </c>
      <c r="K419" s="65">
        <v>731</v>
      </c>
      <c r="L419" s="65">
        <v>50</v>
      </c>
      <c r="M419" s="65">
        <v>626</v>
      </c>
      <c r="N419" s="65">
        <v>12</v>
      </c>
      <c r="O419" s="65">
        <v>597</v>
      </c>
      <c r="P419" s="65">
        <v>6</v>
      </c>
      <c r="Q419" s="31">
        <f t="shared" si="38"/>
        <v>18.331053351573189</v>
      </c>
      <c r="R419" s="31">
        <f t="shared" si="39"/>
        <v>11.292181523626322</v>
      </c>
      <c r="S419" s="92">
        <f t="shared" si="37"/>
        <v>18.331053351573189</v>
      </c>
      <c r="T419" s="32">
        <f t="shared" si="40"/>
        <v>597</v>
      </c>
      <c r="U419" s="32">
        <f t="shared" si="41"/>
        <v>6</v>
      </c>
    </row>
    <row r="420" spans="1:21">
      <c r="A420" s="42">
        <v>83</v>
      </c>
      <c r="B420" s="42">
        <v>658</v>
      </c>
      <c r="D420" s="65">
        <v>1.8</v>
      </c>
      <c r="E420" s="65"/>
      <c r="F420" s="65"/>
      <c r="G420" s="65">
        <v>3.9630000000000001</v>
      </c>
      <c r="H420" s="65">
        <v>0.13900000000000001</v>
      </c>
      <c r="I420" s="65">
        <v>0.27500000000000002</v>
      </c>
      <c r="J420" s="65">
        <v>8.9999999999999993E-3</v>
      </c>
      <c r="K420" s="65">
        <v>1705</v>
      </c>
      <c r="L420" s="65">
        <v>31</v>
      </c>
      <c r="M420" s="65">
        <v>1627</v>
      </c>
      <c r="N420" s="65">
        <v>29</v>
      </c>
      <c r="O420" s="65">
        <v>1567</v>
      </c>
      <c r="P420" s="65">
        <v>43</v>
      </c>
      <c r="Q420" s="31">
        <f t="shared" si="38"/>
        <v>8.0938416422287389</v>
      </c>
      <c r="R420" s="31">
        <f t="shared" si="39"/>
        <v>6.0507076620609075</v>
      </c>
      <c r="S420" s="92">
        <f t="shared" si="37"/>
        <v>8.0938416422287389</v>
      </c>
      <c r="T420" s="32">
        <f t="shared" si="40"/>
        <v>1705</v>
      </c>
      <c r="U420" s="32">
        <f t="shared" si="41"/>
        <v>31</v>
      </c>
    </row>
    <row r="421" spans="1:21">
      <c r="A421" s="42">
        <v>84</v>
      </c>
      <c r="B421" s="42">
        <v>26</v>
      </c>
      <c r="D421" s="65">
        <v>0.4</v>
      </c>
      <c r="E421" s="65"/>
      <c r="F421" s="65"/>
      <c r="G421" s="65">
        <v>10.26</v>
      </c>
      <c r="H421" s="65">
        <v>0.318</v>
      </c>
      <c r="I421" s="65">
        <v>0.46600000000000003</v>
      </c>
      <c r="J421" s="65">
        <v>6.0000000000000001E-3</v>
      </c>
      <c r="K421" s="65">
        <v>2451</v>
      </c>
      <c r="L421" s="65">
        <v>49</v>
      </c>
      <c r="M421" s="65">
        <v>2458</v>
      </c>
      <c r="N421" s="65">
        <v>29</v>
      </c>
      <c r="O421" s="65">
        <v>2467</v>
      </c>
      <c r="P421" s="65">
        <v>24</v>
      </c>
      <c r="Q421" s="31">
        <f t="shared" si="38"/>
        <v>-0.65279477764177418</v>
      </c>
      <c r="R421" s="31">
        <f t="shared" si="39"/>
        <v>4.4756699096189445</v>
      </c>
      <c r="S421" s="92">
        <f t="shared" si="37"/>
        <v>-0.65279477764177418</v>
      </c>
      <c r="T421" s="32">
        <f t="shared" si="40"/>
        <v>2451</v>
      </c>
      <c r="U421" s="32">
        <f t="shared" si="41"/>
        <v>49</v>
      </c>
    </row>
    <row r="422" spans="1:21">
      <c r="A422" s="42">
        <v>85</v>
      </c>
      <c r="B422" s="42">
        <v>115</v>
      </c>
      <c r="D422" s="65">
        <v>0.5</v>
      </c>
      <c r="E422" s="65"/>
      <c r="F422" s="65"/>
      <c r="G422" s="65">
        <v>1.365</v>
      </c>
      <c r="H422" s="65">
        <v>3.1E-2</v>
      </c>
      <c r="I422" s="65">
        <v>0.13500000000000001</v>
      </c>
      <c r="J422" s="65">
        <v>2E-3</v>
      </c>
      <c r="K422" s="65">
        <v>1027</v>
      </c>
      <c r="L422" s="65">
        <v>34</v>
      </c>
      <c r="M422" s="65">
        <v>874</v>
      </c>
      <c r="N422" s="65">
        <v>14</v>
      </c>
      <c r="O422" s="65">
        <v>815</v>
      </c>
      <c r="P422" s="65">
        <v>12</v>
      </c>
      <c r="Q422" s="31">
        <f t="shared" si="38"/>
        <v>20.64264849074976</v>
      </c>
      <c r="R422" s="31">
        <f t="shared" si="39"/>
        <v>5.7506657064800395</v>
      </c>
      <c r="S422" s="92" t="str">
        <f t="shared" si="37"/>
        <v>X</v>
      </c>
      <c r="T422" s="32">
        <f t="shared" si="40"/>
        <v>815</v>
      </c>
      <c r="U422" s="32">
        <f t="shared" si="41"/>
        <v>12</v>
      </c>
    </row>
    <row r="423" spans="1:21">
      <c r="A423" s="42">
        <v>86</v>
      </c>
      <c r="B423" s="42">
        <v>409</v>
      </c>
      <c r="D423" s="65">
        <v>1.7</v>
      </c>
      <c r="E423" s="65"/>
      <c r="F423" s="65"/>
      <c r="G423" s="65">
        <v>1.5740000000000001</v>
      </c>
      <c r="H423" s="65">
        <v>3.5999999999999997E-2</v>
      </c>
      <c r="I423" s="65">
        <v>0.16</v>
      </c>
      <c r="J423" s="65">
        <v>2E-3</v>
      </c>
      <c r="K423" s="65">
        <v>972</v>
      </c>
      <c r="L423" s="65">
        <v>43</v>
      </c>
      <c r="M423" s="65">
        <v>960</v>
      </c>
      <c r="N423" s="65">
        <v>14</v>
      </c>
      <c r="O423" s="65">
        <v>955</v>
      </c>
      <c r="P423" s="65">
        <v>9</v>
      </c>
      <c r="Q423" s="31">
        <f t="shared" si="38"/>
        <v>1.7489711934156382</v>
      </c>
      <c r="R423" s="31">
        <f t="shared" si="39"/>
        <v>8.8880520770968978</v>
      </c>
      <c r="S423" s="92">
        <f t="shared" si="37"/>
        <v>1.7489711934156382</v>
      </c>
      <c r="T423" s="32">
        <f t="shared" si="40"/>
        <v>955</v>
      </c>
      <c r="U423" s="32">
        <f t="shared" si="41"/>
        <v>9</v>
      </c>
    </row>
    <row r="424" spans="1:21">
      <c r="A424" s="42">
        <v>87</v>
      </c>
      <c r="B424" s="42">
        <v>1322</v>
      </c>
      <c r="D424" s="65">
        <v>10.4</v>
      </c>
      <c r="E424" s="65"/>
      <c r="F424" s="65"/>
      <c r="G424" s="65">
        <v>1.962</v>
      </c>
      <c r="H424" s="65">
        <v>6.0999999999999999E-2</v>
      </c>
      <c r="I424" s="65">
        <v>0.187</v>
      </c>
      <c r="J424" s="65">
        <v>3.0000000000000001E-3</v>
      </c>
      <c r="K424" s="65">
        <v>1093</v>
      </c>
      <c r="L424" s="65">
        <v>55</v>
      </c>
      <c r="M424" s="65">
        <v>1103</v>
      </c>
      <c r="N424" s="65">
        <v>21</v>
      </c>
      <c r="O424" s="65">
        <v>1108</v>
      </c>
      <c r="P424" s="65">
        <v>16</v>
      </c>
      <c r="Q424" s="31">
        <f t="shared" si="38"/>
        <v>-1.3723696248856276</v>
      </c>
      <c r="R424" s="31">
        <f t="shared" si="39"/>
        <v>10.613935173259732</v>
      </c>
      <c r="S424" s="92">
        <f t="shared" si="37"/>
        <v>-1.3723696248856276</v>
      </c>
      <c r="T424" s="32">
        <f t="shared" si="40"/>
        <v>1093</v>
      </c>
      <c r="U424" s="32">
        <f t="shared" si="41"/>
        <v>55</v>
      </c>
    </row>
    <row r="425" spans="1:21">
      <c r="A425" s="42">
        <v>88</v>
      </c>
      <c r="B425" s="42">
        <v>455</v>
      </c>
      <c r="D425" s="65">
        <v>0.8</v>
      </c>
      <c r="E425" s="65"/>
      <c r="F425" s="65"/>
      <c r="G425" s="65">
        <v>2.12</v>
      </c>
      <c r="H425" s="65">
        <v>6.6000000000000003E-2</v>
      </c>
      <c r="I425" s="65">
        <v>0.19600000000000001</v>
      </c>
      <c r="J425" s="65">
        <v>4.0000000000000001E-3</v>
      </c>
      <c r="K425" s="65">
        <v>1159</v>
      </c>
      <c r="L425" s="65">
        <v>43</v>
      </c>
      <c r="M425" s="65">
        <v>1155</v>
      </c>
      <c r="N425" s="65">
        <v>22</v>
      </c>
      <c r="O425" s="65">
        <v>1154</v>
      </c>
      <c r="P425" s="65">
        <v>24</v>
      </c>
      <c r="Q425" s="31">
        <f t="shared" si="38"/>
        <v>0.43140638481449223</v>
      </c>
      <c r="R425" s="31">
        <f t="shared" si="39"/>
        <v>8.469782563777926</v>
      </c>
      <c r="S425" s="92">
        <f t="shared" si="37"/>
        <v>0.43140638481449223</v>
      </c>
      <c r="T425" s="32">
        <f t="shared" si="40"/>
        <v>1159</v>
      </c>
      <c r="U425" s="32">
        <f t="shared" si="41"/>
        <v>43</v>
      </c>
    </row>
    <row r="426" spans="1:21">
      <c r="A426" s="42">
        <v>90</v>
      </c>
      <c r="B426" s="42">
        <v>204</v>
      </c>
      <c r="D426" s="65">
        <v>1.1000000000000001</v>
      </c>
      <c r="E426" s="65"/>
      <c r="F426" s="65"/>
      <c r="G426" s="65">
        <v>1.7330000000000001</v>
      </c>
      <c r="H426" s="65">
        <v>0.05</v>
      </c>
      <c r="I426" s="65">
        <v>0.16900000000000001</v>
      </c>
      <c r="J426" s="65">
        <v>4.0000000000000001E-3</v>
      </c>
      <c r="K426" s="65">
        <v>1054</v>
      </c>
      <c r="L426" s="65">
        <v>35</v>
      </c>
      <c r="M426" s="65">
        <v>1021</v>
      </c>
      <c r="N426" s="65">
        <v>19</v>
      </c>
      <c r="O426" s="65">
        <v>1006</v>
      </c>
      <c r="P426" s="65">
        <v>22</v>
      </c>
      <c r="Q426" s="31">
        <f t="shared" si="38"/>
        <v>4.5540796963946857</v>
      </c>
      <c r="R426" s="31">
        <f t="shared" si="39"/>
        <v>7.5900513600200199</v>
      </c>
      <c r="S426" s="92">
        <f t="shared" si="37"/>
        <v>4.5540796963946857</v>
      </c>
      <c r="T426" s="32">
        <f t="shared" si="40"/>
        <v>1054</v>
      </c>
      <c r="U426" s="32">
        <f t="shared" si="41"/>
        <v>35</v>
      </c>
    </row>
    <row r="427" spans="1:21">
      <c r="A427" s="42">
        <v>91</v>
      </c>
      <c r="D427" s="65">
        <v>1.2</v>
      </c>
      <c r="E427" s="65"/>
      <c r="F427" s="65"/>
      <c r="G427" s="65">
        <v>15.74</v>
      </c>
      <c r="H427" s="65">
        <v>0.26800000000000002</v>
      </c>
      <c r="I427" s="65">
        <v>0.55700000000000005</v>
      </c>
      <c r="J427" s="65">
        <v>7.0000000000000001E-3</v>
      </c>
      <c r="K427" s="65">
        <v>2867</v>
      </c>
      <c r="L427" s="65">
        <v>16</v>
      </c>
      <c r="M427" s="65">
        <v>2861</v>
      </c>
      <c r="N427" s="65">
        <v>16</v>
      </c>
      <c r="O427" s="65">
        <v>2853</v>
      </c>
      <c r="P427" s="65">
        <v>31</v>
      </c>
      <c r="Q427" s="31">
        <f t="shared" si="38"/>
        <v>0.48831531217300439</v>
      </c>
      <c r="R427" s="31">
        <f t="shared" si="39"/>
        <v>2.4310960771259613</v>
      </c>
      <c r="S427" s="92">
        <f t="shared" si="37"/>
        <v>0.48831531217300439</v>
      </c>
      <c r="T427" s="32">
        <f t="shared" si="40"/>
        <v>2867</v>
      </c>
      <c r="U427" s="32">
        <f t="shared" si="41"/>
        <v>16</v>
      </c>
    </row>
    <row r="428" spans="1:21">
      <c r="A428" s="42">
        <v>92</v>
      </c>
      <c r="B428" s="42">
        <v>92</v>
      </c>
      <c r="D428" s="65">
        <v>1</v>
      </c>
      <c r="E428" s="65"/>
      <c r="F428" s="65"/>
      <c r="G428" s="65">
        <v>3.2170000000000001</v>
      </c>
      <c r="H428" s="65">
        <v>9.2999999999999999E-2</v>
      </c>
      <c r="I428" s="65">
        <v>0.24299999999999999</v>
      </c>
      <c r="J428" s="65">
        <v>6.0000000000000001E-3</v>
      </c>
      <c r="K428" s="65">
        <v>1545</v>
      </c>
      <c r="L428" s="65">
        <v>36</v>
      </c>
      <c r="M428" s="65">
        <v>1461</v>
      </c>
      <c r="N428" s="65">
        <v>23</v>
      </c>
      <c r="O428" s="65">
        <v>1404</v>
      </c>
      <c r="P428" s="65">
        <v>29</v>
      </c>
      <c r="Q428" s="31">
        <f t="shared" si="38"/>
        <v>9.1262135922330128</v>
      </c>
      <c r="R428" s="31">
        <f t="shared" si="39"/>
        <v>5.6592571057598962</v>
      </c>
      <c r="S428" s="92">
        <f t="shared" si="37"/>
        <v>9.1262135922330128</v>
      </c>
      <c r="T428" s="32">
        <f t="shared" si="40"/>
        <v>1545</v>
      </c>
      <c r="U428" s="32">
        <f t="shared" si="41"/>
        <v>36</v>
      </c>
    </row>
    <row r="429" spans="1:21">
      <c r="A429" s="42">
        <v>93</v>
      </c>
      <c r="B429" s="42">
        <v>309</v>
      </c>
      <c r="D429" s="65">
        <v>0.3</v>
      </c>
      <c r="E429" s="65"/>
      <c r="F429" s="65"/>
      <c r="G429" s="65">
        <v>1.8180000000000001</v>
      </c>
      <c r="H429" s="65">
        <v>4.4999999999999998E-2</v>
      </c>
      <c r="I429" s="65">
        <v>0.17699999999999999</v>
      </c>
      <c r="J429" s="65">
        <v>3.0000000000000001E-3</v>
      </c>
      <c r="K429" s="65">
        <v>1052</v>
      </c>
      <c r="L429" s="65">
        <v>33</v>
      </c>
      <c r="M429" s="65">
        <v>1052</v>
      </c>
      <c r="N429" s="65">
        <v>16</v>
      </c>
      <c r="O429" s="65">
        <v>1052</v>
      </c>
      <c r="P429" s="65">
        <v>18</v>
      </c>
      <c r="Q429" s="31">
        <f t="shared" si="38"/>
        <v>0</v>
      </c>
      <c r="R429" s="31">
        <f t="shared" si="39"/>
        <v>7.1463673495104576</v>
      </c>
      <c r="S429" s="92">
        <f t="shared" si="37"/>
        <v>0</v>
      </c>
      <c r="T429" s="32">
        <f t="shared" si="40"/>
        <v>1052</v>
      </c>
      <c r="U429" s="32">
        <f t="shared" si="41"/>
        <v>33</v>
      </c>
    </row>
    <row r="430" spans="1:21">
      <c r="A430" s="42">
        <v>94</v>
      </c>
      <c r="B430" s="42">
        <v>788</v>
      </c>
      <c r="D430" s="65">
        <v>7.8</v>
      </c>
      <c r="E430" s="65"/>
      <c r="F430" s="65"/>
      <c r="G430" s="65">
        <v>1.446</v>
      </c>
      <c r="H430" s="65">
        <v>0.03</v>
      </c>
      <c r="I430" s="65">
        <v>0.152</v>
      </c>
      <c r="J430" s="65">
        <v>2E-3</v>
      </c>
      <c r="K430" s="65">
        <v>902</v>
      </c>
      <c r="L430" s="65">
        <v>35</v>
      </c>
      <c r="M430" s="65">
        <v>908</v>
      </c>
      <c r="N430" s="65">
        <v>12</v>
      </c>
      <c r="O430" s="65">
        <v>911</v>
      </c>
      <c r="P430" s="65">
        <v>10</v>
      </c>
      <c r="Q430" s="31">
        <f t="shared" si="38"/>
        <v>-0.99778270509978118</v>
      </c>
      <c r="R430" s="31">
        <f t="shared" si="39"/>
        <v>8.1455569644480512</v>
      </c>
      <c r="S430" s="92">
        <f t="shared" si="37"/>
        <v>-0.99778270509978118</v>
      </c>
      <c r="T430" s="32">
        <f t="shared" si="40"/>
        <v>911</v>
      </c>
      <c r="U430" s="32">
        <f t="shared" si="41"/>
        <v>10</v>
      </c>
    </row>
    <row r="431" spans="1:21">
      <c r="A431" s="42">
        <v>95</v>
      </c>
      <c r="B431" s="42">
        <v>169</v>
      </c>
      <c r="D431" s="65">
        <v>0.9</v>
      </c>
      <c r="E431" s="65"/>
      <c r="F431" s="65"/>
      <c r="G431" s="65">
        <v>1.597</v>
      </c>
      <c r="H431" s="65">
        <v>2.9000000000000001E-2</v>
      </c>
      <c r="I431" s="65">
        <v>0.154</v>
      </c>
      <c r="J431" s="65">
        <v>2E-3</v>
      </c>
      <c r="K431" s="65">
        <v>1069</v>
      </c>
      <c r="L431" s="65">
        <v>25</v>
      </c>
      <c r="M431" s="65">
        <v>969</v>
      </c>
      <c r="N431" s="65">
        <v>11</v>
      </c>
      <c r="O431" s="65">
        <v>926</v>
      </c>
      <c r="P431" s="65">
        <v>11</v>
      </c>
      <c r="Q431" s="31">
        <f t="shared" si="38"/>
        <v>13.376987839101961</v>
      </c>
      <c r="R431" s="31">
        <f t="shared" si="39"/>
        <v>4.5443090382107769</v>
      </c>
      <c r="S431" s="92">
        <f t="shared" si="37"/>
        <v>13.376987839101961</v>
      </c>
      <c r="T431" s="32">
        <f t="shared" si="40"/>
        <v>926</v>
      </c>
      <c r="U431" s="32">
        <f t="shared" si="41"/>
        <v>11</v>
      </c>
    </row>
    <row r="432" spans="1:21">
      <c r="A432" s="42">
        <v>96</v>
      </c>
      <c r="B432" s="42">
        <v>1012</v>
      </c>
      <c r="D432" s="65">
        <v>2.4</v>
      </c>
      <c r="E432" s="65"/>
      <c r="F432" s="65"/>
      <c r="G432" s="65">
        <v>5.3529999999999998</v>
      </c>
      <c r="H432" s="65">
        <v>0.20300000000000001</v>
      </c>
      <c r="I432" s="65">
        <v>0.33700000000000002</v>
      </c>
      <c r="J432" s="65">
        <v>6.0000000000000001E-3</v>
      </c>
      <c r="K432" s="65">
        <v>1884</v>
      </c>
      <c r="L432" s="65">
        <v>61</v>
      </c>
      <c r="M432" s="65">
        <v>1877</v>
      </c>
      <c r="N432" s="65">
        <v>33</v>
      </c>
      <c r="O432" s="65">
        <v>1871</v>
      </c>
      <c r="P432" s="65">
        <v>28</v>
      </c>
      <c r="Q432" s="31">
        <f t="shared" si="38"/>
        <v>0.69002123142251071</v>
      </c>
      <c r="R432" s="31">
        <f t="shared" si="39"/>
        <v>7.0846061200575834</v>
      </c>
      <c r="S432" s="92">
        <f t="shared" si="37"/>
        <v>0.69002123142251071</v>
      </c>
      <c r="T432" s="32">
        <f t="shared" si="40"/>
        <v>1884</v>
      </c>
      <c r="U432" s="32">
        <f t="shared" si="41"/>
        <v>61</v>
      </c>
    </row>
    <row r="433" spans="1:21">
      <c r="A433" s="42">
        <v>97</v>
      </c>
      <c r="B433" s="42">
        <v>351</v>
      </c>
      <c r="D433" s="65">
        <v>1.4</v>
      </c>
      <c r="E433" s="65"/>
      <c r="F433" s="65"/>
      <c r="G433" s="65">
        <v>4.3090000000000002</v>
      </c>
      <c r="H433" s="65">
        <v>0.129</v>
      </c>
      <c r="I433" s="65">
        <v>0.3</v>
      </c>
      <c r="J433" s="65">
        <v>6.0000000000000001E-3</v>
      </c>
      <c r="K433" s="65">
        <v>1702</v>
      </c>
      <c r="L433" s="65">
        <v>40</v>
      </c>
      <c r="M433" s="65">
        <v>1695</v>
      </c>
      <c r="N433" s="65">
        <v>25</v>
      </c>
      <c r="O433" s="65">
        <v>1689</v>
      </c>
      <c r="P433" s="65">
        <v>32</v>
      </c>
      <c r="Q433" s="31">
        <f t="shared" si="38"/>
        <v>0.76380728554641397</v>
      </c>
      <c r="R433" s="31">
        <f t="shared" si="39"/>
        <v>5.991395746972688</v>
      </c>
      <c r="S433" s="92">
        <f t="shared" si="37"/>
        <v>0.76380728554641397</v>
      </c>
      <c r="T433" s="32">
        <f t="shared" si="40"/>
        <v>1702</v>
      </c>
      <c r="U433" s="32">
        <f t="shared" si="41"/>
        <v>40</v>
      </c>
    </row>
    <row r="434" spans="1:21">
      <c r="A434" s="42">
        <v>98</v>
      </c>
      <c r="B434" s="42">
        <v>474</v>
      </c>
      <c r="D434" s="65">
        <v>1.6</v>
      </c>
      <c r="E434" s="65"/>
      <c r="F434" s="65"/>
      <c r="G434" s="65">
        <v>2.8250000000000002</v>
      </c>
      <c r="H434" s="65">
        <v>8.2000000000000003E-2</v>
      </c>
      <c r="I434" s="65">
        <v>0.23</v>
      </c>
      <c r="J434" s="65">
        <v>4.0000000000000001E-3</v>
      </c>
      <c r="K434" s="65">
        <v>1408</v>
      </c>
      <c r="L434" s="65">
        <v>44</v>
      </c>
      <c r="M434" s="65">
        <v>1362</v>
      </c>
      <c r="N434" s="65">
        <v>22</v>
      </c>
      <c r="O434" s="65">
        <v>1333</v>
      </c>
      <c r="P434" s="65">
        <v>22</v>
      </c>
      <c r="Q434" s="31">
        <f t="shared" si="38"/>
        <v>5.3267045454545414</v>
      </c>
      <c r="R434" s="31">
        <f t="shared" si="39"/>
        <v>6.691597130515528</v>
      </c>
      <c r="S434" s="92">
        <f t="shared" si="37"/>
        <v>5.3267045454545414</v>
      </c>
      <c r="T434" s="32">
        <f t="shared" si="40"/>
        <v>1408</v>
      </c>
      <c r="U434" s="32">
        <f t="shared" si="41"/>
        <v>44</v>
      </c>
    </row>
    <row r="435" spans="1:21">
      <c r="A435" s="42">
        <v>99</v>
      </c>
      <c r="B435" s="42">
        <v>3492</v>
      </c>
      <c r="D435" s="65">
        <v>1.6</v>
      </c>
      <c r="E435" s="65"/>
      <c r="F435" s="65"/>
      <c r="G435" s="65">
        <v>2.4039999999999999</v>
      </c>
      <c r="H435" s="65">
        <v>5.2999999999999999E-2</v>
      </c>
      <c r="I435" s="65">
        <v>0.20799999999999999</v>
      </c>
      <c r="J435" s="65">
        <v>3.0000000000000001E-3</v>
      </c>
      <c r="K435" s="65">
        <v>1288</v>
      </c>
      <c r="L435" s="65">
        <v>35</v>
      </c>
      <c r="M435" s="65">
        <v>1244</v>
      </c>
      <c r="N435" s="65">
        <v>16</v>
      </c>
      <c r="O435" s="65">
        <v>1219</v>
      </c>
      <c r="P435" s="65">
        <v>15</v>
      </c>
      <c r="Q435" s="31">
        <f t="shared" si="38"/>
        <v>5.3571428571428603</v>
      </c>
      <c r="R435" s="31">
        <f t="shared" si="39"/>
        <v>5.6464239937068541</v>
      </c>
      <c r="S435" s="92">
        <f t="shared" si="37"/>
        <v>5.3571428571428603</v>
      </c>
      <c r="T435" s="32">
        <f t="shared" si="40"/>
        <v>1288</v>
      </c>
      <c r="U435" s="32">
        <f t="shared" si="41"/>
        <v>35</v>
      </c>
    </row>
    <row r="436" spans="1:21" s="47" customFormat="1">
      <c r="A436" s="44" t="s">
        <v>3821</v>
      </c>
      <c r="Q436" s="26"/>
      <c r="R436" s="26"/>
      <c r="S436" s="92">
        <f t="shared" si="37"/>
        <v>0</v>
      </c>
      <c r="T436" s="27"/>
      <c r="U436" s="27"/>
    </row>
    <row r="437" spans="1:21">
      <c r="A437" s="42">
        <v>1.1000000000000001</v>
      </c>
      <c r="B437" s="42">
        <v>211</v>
      </c>
      <c r="C437" s="42">
        <v>232</v>
      </c>
      <c r="D437" s="42">
        <v>1.1000000000000001</v>
      </c>
      <c r="E437" s="42">
        <v>7.2999999999999995E-2</v>
      </c>
      <c r="F437" s="42">
        <v>3.0000000000000001E-3</v>
      </c>
      <c r="G437" s="42">
        <v>1.6279999999999999</v>
      </c>
      <c r="H437" s="42">
        <v>5.8999999999999997E-2</v>
      </c>
      <c r="I437" s="42">
        <v>0.16200000000000001</v>
      </c>
      <c r="J437" s="42">
        <v>2E-3</v>
      </c>
      <c r="K437" s="42">
        <v>1010</v>
      </c>
      <c r="L437" s="42">
        <v>69</v>
      </c>
      <c r="O437" s="42">
        <v>968</v>
      </c>
      <c r="P437" s="42">
        <v>12</v>
      </c>
      <c r="Q437" s="31">
        <f t="shared" si="38"/>
        <v>4.1584158415841621</v>
      </c>
      <c r="R437" s="31">
        <f t="shared" si="39"/>
        <v>13.309035320698728</v>
      </c>
      <c r="S437" s="92">
        <f t="shared" si="37"/>
        <v>4.1584158415841621</v>
      </c>
      <c r="T437" s="32">
        <f t="shared" si="40"/>
        <v>968</v>
      </c>
      <c r="U437" s="32">
        <f t="shared" si="41"/>
        <v>12</v>
      </c>
    </row>
    <row r="438" spans="1:21">
      <c r="A438" s="42">
        <v>2.1</v>
      </c>
      <c r="B438" s="42">
        <v>1018</v>
      </c>
      <c r="C438" s="42">
        <v>441</v>
      </c>
      <c r="D438" s="42">
        <v>0.4</v>
      </c>
      <c r="I438" s="42">
        <v>8.5000000000000006E-2</v>
      </c>
      <c r="J438" s="42">
        <v>1E-3</v>
      </c>
      <c r="O438" s="42">
        <v>526</v>
      </c>
      <c r="P438" s="42">
        <v>6</v>
      </c>
      <c r="Q438" s="31"/>
      <c r="R438" s="31"/>
      <c r="S438" s="92">
        <f t="shared" si="37"/>
        <v>0</v>
      </c>
      <c r="T438" s="32">
        <f t="shared" si="40"/>
        <v>526</v>
      </c>
      <c r="U438" s="32">
        <f t="shared" si="41"/>
        <v>6</v>
      </c>
    </row>
    <row r="439" spans="1:21">
      <c r="A439" s="42">
        <v>3.1</v>
      </c>
      <c r="B439" s="42">
        <v>211</v>
      </c>
      <c r="C439" s="42">
        <v>232</v>
      </c>
      <c r="D439" s="42">
        <v>1.1000000000000001</v>
      </c>
      <c r="E439" s="42">
        <v>6.9000000000000006E-2</v>
      </c>
      <c r="F439" s="42">
        <v>1E-3</v>
      </c>
      <c r="G439" s="42">
        <v>1.29</v>
      </c>
      <c r="H439" s="42">
        <v>2.8000000000000001E-2</v>
      </c>
      <c r="I439" s="42">
        <v>0.13600000000000001</v>
      </c>
      <c r="J439" s="42">
        <v>2E-3</v>
      </c>
      <c r="K439" s="42">
        <v>890</v>
      </c>
      <c r="L439" s="42">
        <v>37</v>
      </c>
      <c r="O439" s="42">
        <v>823</v>
      </c>
      <c r="P439" s="42">
        <v>12</v>
      </c>
      <c r="Q439" s="31">
        <f t="shared" si="38"/>
        <v>7.5280898876404549</v>
      </c>
      <c r="R439" s="31">
        <f t="shared" si="39"/>
        <v>8.1478550986298792</v>
      </c>
      <c r="S439" s="92">
        <f t="shared" si="37"/>
        <v>7.5280898876404549</v>
      </c>
      <c r="T439" s="32">
        <f t="shared" si="40"/>
        <v>823</v>
      </c>
      <c r="U439" s="32">
        <f t="shared" si="41"/>
        <v>12</v>
      </c>
    </row>
    <row r="440" spans="1:21">
      <c r="A440" s="42">
        <v>4.0999999999999996</v>
      </c>
      <c r="B440" s="42">
        <v>241</v>
      </c>
      <c r="C440" s="42">
        <v>87</v>
      </c>
      <c r="D440" s="42">
        <v>0.4</v>
      </c>
      <c r="E440" s="42">
        <v>0.108</v>
      </c>
      <c r="F440" s="42">
        <v>1E-3</v>
      </c>
      <c r="G440" s="42">
        <v>4.5960000000000001</v>
      </c>
      <c r="H440" s="42">
        <v>8.4000000000000005E-2</v>
      </c>
      <c r="I440" s="42">
        <v>0.308</v>
      </c>
      <c r="J440" s="42">
        <v>4.0000000000000001E-3</v>
      </c>
      <c r="K440" s="42">
        <v>1769</v>
      </c>
      <c r="L440" s="42">
        <v>24</v>
      </c>
      <c r="O440" s="42">
        <v>1732</v>
      </c>
      <c r="P440" s="42">
        <v>19</v>
      </c>
      <c r="Q440" s="31">
        <f t="shared" si="38"/>
        <v>2.0915771622385559</v>
      </c>
      <c r="R440" s="31">
        <f t="shared" si="39"/>
        <v>3.4164486085236776</v>
      </c>
      <c r="S440" s="92">
        <f t="shared" si="37"/>
        <v>2.0915771622385559</v>
      </c>
      <c r="T440" s="32">
        <f t="shared" si="40"/>
        <v>1769</v>
      </c>
      <c r="U440" s="32">
        <f t="shared" si="41"/>
        <v>24</v>
      </c>
    </row>
    <row r="441" spans="1:21">
      <c r="A441" s="42">
        <v>5.0999999999999996</v>
      </c>
      <c r="B441" s="42">
        <v>152</v>
      </c>
      <c r="C441" s="42">
        <v>97</v>
      </c>
      <c r="D441" s="42">
        <v>0.6</v>
      </c>
      <c r="E441" s="42">
        <v>0.11</v>
      </c>
      <c r="F441" s="42">
        <v>1E-3</v>
      </c>
      <c r="G441" s="42">
        <v>4.9109999999999996</v>
      </c>
      <c r="H441" s="42">
        <v>8.4000000000000005E-2</v>
      </c>
      <c r="I441" s="42">
        <v>0.32300000000000001</v>
      </c>
      <c r="J441" s="42">
        <v>5.0000000000000001E-3</v>
      </c>
      <c r="K441" s="42">
        <v>1805</v>
      </c>
      <c r="L441" s="42">
        <v>17</v>
      </c>
      <c r="O441" s="42">
        <v>1803</v>
      </c>
      <c r="P441" s="42">
        <v>24</v>
      </c>
      <c r="Q441" s="31">
        <f t="shared" si="38"/>
        <v>0.11080332409971749</v>
      </c>
      <c r="R441" s="31">
        <f t="shared" si="39"/>
        <v>3.257617561955426</v>
      </c>
      <c r="S441" s="92">
        <f t="shared" si="37"/>
        <v>0.11080332409971749</v>
      </c>
      <c r="T441" s="32">
        <f t="shared" si="40"/>
        <v>1805</v>
      </c>
      <c r="U441" s="32">
        <f t="shared" si="41"/>
        <v>17</v>
      </c>
    </row>
    <row r="442" spans="1:21">
      <c r="A442" s="42">
        <v>6.1</v>
      </c>
      <c r="B442" s="42">
        <v>221</v>
      </c>
      <c r="C442" s="42">
        <v>214</v>
      </c>
      <c r="D442" s="42">
        <v>1</v>
      </c>
      <c r="I442" s="42">
        <v>8.5000000000000006E-2</v>
      </c>
      <c r="J442" s="42">
        <v>1E-3</v>
      </c>
      <c r="O442" s="42">
        <v>526</v>
      </c>
      <c r="P442" s="42">
        <v>7</v>
      </c>
      <c r="Q442" s="31"/>
      <c r="R442" s="31"/>
      <c r="S442" s="92">
        <f t="shared" si="37"/>
        <v>0</v>
      </c>
      <c r="T442" s="32">
        <f t="shared" si="40"/>
        <v>526</v>
      </c>
      <c r="U442" s="32">
        <f t="shared" si="41"/>
        <v>7</v>
      </c>
    </row>
    <row r="443" spans="1:21">
      <c r="A443" s="65">
        <v>7.1</v>
      </c>
      <c r="B443" s="65">
        <v>703</v>
      </c>
      <c r="C443" s="65">
        <v>23</v>
      </c>
      <c r="D443" s="65">
        <v>0</v>
      </c>
      <c r="E443" s="65">
        <v>7.0999999999999994E-2</v>
      </c>
      <c r="F443" s="65">
        <v>1E-3</v>
      </c>
      <c r="G443" s="65">
        <v>1.651</v>
      </c>
      <c r="H443" s="65">
        <v>2.5000000000000001E-2</v>
      </c>
      <c r="I443" s="65">
        <v>0.16900000000000001</v>
      </c>
      <c r="J443" s="65">
        <v>0.8</v>
      </c>
      <c r="K443" s="65">
        <v>959</v>
      </c>
      <c r="L443" s="65">
        <v>20</v>
      </c>
      <c r="M443" s="65"/>
      <c r="N443" s="65"/>
      <c r="O443" s="65">
        <v>1004</v>
      </c>
      <c r="P443" s="65">
        <v>11</v>
      </c>
      <c r="Q443" s="31">
        <f t="shared" si="38"/>
        <v>-4.6923879040667416</v>
      </c>
      <c r="R443" s="31">
        <f t="shared" si="39"/>
        <v>4.9326502420254874</v>
      </c>
      <c r="S443" s="92">
        <f t="shared" si="37"/>
        <v>-4.6923879040667416</v>
      </c>
      <c r="T443" s="32">
        <f t="shared" si="40"/>
        <v>959</v>
      </c>
      <c r="U443" s="32">
        <f t="shared" si="41"/>
        <v>11</v>
      </c>
    </row>
    <row r="444" spans="1:21">
      <c r="A444" s="65">
        <v>8.1</v>
      </c>
      <c r="B444" s="65">
        <v>933</v>
      </c>
      <c r="C444" s="65">
        <v>490</v>
      </c>
      <c r="D444" s="65">
        <v>0.5</v>
      </c>
      <c r="E444" s="65">
        <v>7.0000000000000007E-2</v>
      </c>
      <c r="F444" s="65">
        <v>1E-3</v>
      </c>
      <c r="G444" s="65">
        <v>1.4259999999999999</v>
      </c>
      <c r="H444" s="65">
        <v>2.1999999999999999E-2</v>
      </c>
      <c r="I444" s="65">
        <v>0.14699999999999999</v>
      </c>
      <c r="J444" s="65">
        <v>0.7</v>
      </c>
      <c r="K444" s="65">
        <v>936</v>
      </c>
      <c r="L444" s="65">
        <v>22</v>
      </c>
      <c r="M444" s="65"/>
      <c r="N444" s="65"/>
      <c r="O444" s="65">
        <v>885</v>
      </c>
      <c r="P444" s="65">
        <v>9</v>
      </c>
      <c r="Q444" s="31">
        <f t="shared" si="38"/>
        <v>5.4487179487179516</v>
      </c>
      <c r="R444" s="31">
        <f t="shared" si="39"/>
        <v>4.8429068122398062</v>
      </c>
      <c r="S444" s="92">
        <f t="shared" si="37"/>
        <v>5.4487179487179516</v>
      </c>
      <c r="T444" s="32">
        <f t="shared" si="40"/>
        <v>885</v>
      </c>
      <c r="U444" s="32">
        <f t="shared" si="41"/>
        <v>9</v>
      </c>
    </row>
    <row r="445" spans="1:21">
      <c r="A445" s="65">
        <v>9.1</v>
      </c>
      <c r="B445" s="65">
        <v>323</v>
      </c>
      <c r="C445" s="65">
        <v>71</v>
      </c>
      <c r="D445" s="65">
        <v>0.2</v>
      </c>
      <c r="E445" s="65">
        <v>0.11700000000000001</v>
      </c>
      <c r="F445" s="65">
        <v>1E-3</v>
      </c>
      <c r="G445" s="65">
        <v>4.9189999999999996</v>
      </c>
      <c r="H445" s="65">
        <v>7.2999999999999995E-2</v>
      </c>
      <c r="I445" s="65">
        <v>0.30399999999999999</v>
      </c>
      <c r="J445" s="65">
        <v>0.8</v>
      </c>
      <c r="K445" s="65">
        <v>1915</v>
      </c>
      <c r="L445" s="65">
        <v>14</v>
      </c>
      <c r="M445" s="65"/>
      <c r="N445" s="65"/>
      <c r="O445" s="65">
        <v>1712</v>
      </c>
      <c r="P445" s="65">
        <v>19</v>
      </c>
      <c r="Q445" s="31">
        <f t="shared" si="38"/>
        <v>10.600522193211493</v>
      </c>
      <c r="R445" s="31">
        <f t="shared" si="39"/>
        <v>2.3761763347169098</v>
      </c>
      <c r="S445" s="92">
        <f t="shared" si="37"/>
        <v>10.600522193211493</v>
      </c>
      <c r="T445" s="32">
        <f t="shared" si="40"/>
        <v>1915</v>
      </c>
      <c r="U445" s="32">
        <f t="shared" si="41"/>
        <v>14</v>
      </c>
    </row>
    <row r="446" spans="1:21">
      <c r="A446" s="65">
        <v>10.1</v>
      </c>
      <c r="B446" s="65">
        <v>1119</v>
      </c>
      <c r="C446" s="65">
        <v>243</v>
      </c>
      <c r="D446" s="65">
        <v>0.2</v>
      </c>
      <c r="E446" s="65"/>
      <c r="F446" s="65"/>
      <c r="G446" s="65"/>
      <c r="H446" s="65"/>
      <c r="I446" s="65">
        <v>9.1999999999999998E-2</v>
      </c>
      <c r="J446" s="65"/>
      <c r="K446" s="65"/>
      <c r="L446" s="65"/>
      <c r="M446" s="65"/>
      <c r="N446" s="65"/>
      <c r="O446" s="65">
        <v>569</v>
      </c>
      <c r="P446" s="65">
        <v>6</v>
      </c>
      <c r="Q446" s="31"/>
      <c r="R446" s="31"/>
      <c r="S446" s="92">
        <f t="shared" si="37"/>
        <v>0</v>
      </c>
      <c r="T446" s="32">
        <f t="shared" si="40"/>
        <v>569</v>
      </c>
      <c r="U446" s="32">
        <f t="shared" si="41"/>
        <v>6</v>
      </c>
    </row>
    <row r="447" spans="1:21">
      <c r="A447" s="65">
        <v>11.1</v>
      </c>
      <c r="B447" s="65">
        <v>825</v>
      </c>
      <c r="C447" s="65">
        <v>72</v>
      </c>
      <c r="D447" s="65">
        <v>0.1</v>
      </c>
      <c r="E447" s="65">
        <v>0.1</v>
      </c>
      <c r="F447" s="65">
        <v>1E-3</v>
      </c>
      <c r="G447" s="65">
        <v>3.927</v>
      </c>
      <c r="H447" s="65">
        <v>0.05</v>
      </c>
      <c r="I447" s="65">
        <v>0.28599999999999998</v>
      </c>
      <c r="J447" s="65">
        <v>0.9</v>
      </c>
      <c r="K447" s="65">
        <v>1616</v>
      </c>
      <c r="L447" s="65">
        <v>12</v>
      </c>
      <c r="M447" s="65"/>
      <c r="N447" s="65"/>
      <c r="O447" s="65">
        <v>1622</v>
      </c>
      <c r="P447" s="65">
        <v>16</v>
      </c>
      <c r="Q447" s="31">
        <f t="shared" si="38"/>
        <v>-0.37128712871286051</v>
      </c>
      <c r="R447" s="31">
        <f t="shared" si="39"/>
        <v>2.4785599495590676</v>
      </c>
      <c r="S447" s="92">
        <f t="shared" si="37"/>
        <v>-0.37128712871286051</v>
      </c>
      <c r="T447" s="32">
        <f t="shared" si="40"/>
        <v>1616</v>
      </c>
      <c r="U447" s="32">
        <f t="shared" si="41"/>
        <v>12</v>
      </c>
    </row>
    <row r="448" spans="1:21">
      <c r="A448" s="65">
        <v>12.1</v>
      </c>
      <c r="B448" s="65">
        <v>214</v>
      </c>
      <c r="C448" s="65">
        <v>80</v>
      </c>
      <c r="D448" s="65">
        <v>0.4</v>
      </c>
      <c r="E448" s="65">
        <v>7.0999999999999994E-2</v>
      </c>
      <c r="F448" s="65">
        <v>3.0000000000000001E-3</v>
      </c>
      <c r="G448" s="65">
        <v>1.4350000000000001</v>
      </c>
      <c r="H448" s="65">
        <v>5.5E-2</v>
      </c>
      <c r="I448" s="65">
        <v>0.14699999999999999</v>
      </c>
      <c r="J448" s="65">
        <v>0.4</v>
      </c>
      <c r="K448" s="65">
        <v>956</v>
      </c>
      <c r="L448" s="65">
        <v>72</v>
      </c>
      <c r="M448" s="65"/>
      <c r="N448" s="65"/>
      <c r="O448" s="65">
        <v>883</v>
      </c>
      <c r="P448" s="65">
        <v>12</v>
      </c>
      <c r="Q448" s="31">
        <f t="shared" si="38"/>
        <v>7.6359832635983231</v>
      </c>
      <c r="R448" s="31">
        <f t="shared" si="39"/>
        <v>14.137257797954907</v>
      </c>
      <c r="S448" s="92">
        <f t="shared" si="37"/>
        <v>7.6359832635983231</v>
      </c>
      <c r="T448" s="32">
        <f t="shared" si="40"/>
        <v>883</v>
      </c>
      <c r="U448" s="32">
        <f t="shared" si="41"/>
        <v>12</v>
      </c>
    </row>
    <row r="449" spans="1:21">
      <c r="A449" s="65">
        <v>13.1</v>
      </c>
      <c r="B449" s="65">
        <v>461</v>
      </c>
      <c r="C449" s="65">
        <v>273</v>
      </c>
      <c r="D449" s="65">
        <v>0.6</v>
      </c>
      <c r="E449" s="65">
        <v>0.10299999999999999</v>
      </c>
      <c r="F449" s="65">
        <v>2E-3</v>
      </c>
      <c r="G449" s="65">
        <v>4.1900000000000004</v>
      </c>
      <c r="H449" s="65">
        <v>0.104</v>
      </c>
      <c r="I449" s="65">
        <v>0.29499999999999998</v>
      </c>
      <c r="J449" s="65">
        <v>0.8</v>
      </c>
      <c r="K449" s="65">
        <v>1682</v>
      </c>
      <c r="L449" s="65">
        <v>26</v>
      </c>
      <c r="M449" s="65"/>
      <c r="N449" s="65"/>
      <c r="O449" s="65">
        <v>1664</v>
      </c>
      <c r="P449" s="65">
        <v>30</v>
      </c>
      <c r="Q449" s="31">
        <f t="shared" si="38"/>
        <v>1.0701545778834753</v>
      </c>
      <c r="R449" s="31">
        <f t="shared" si="39"/>
        <v>4.6988344676224205</v>
      </c>
      <c r="S449" s="92">
        <f t="shared" si="37"/>
        <v>1.0701545778834753</v>
      </c>
      <c r="T449" s="32">
        <f t="shared" si="40"/>
        <v>1682</v>
      </c>
      <c r="U449" s="32">
        <f t="shared" si="41"/>
        <v>26</v>
      </c>
    </row>
    <row r="450" spans="1:21">
      <c r="A450" s="65">
        <v>14.1</v>
      </c>
      <c r="B450" s="65">
        <v>366</v>
      </c>
      <c r="C450" s="65">
        <v>227</v>
      </c>
      <c r="D450" s="65">
        <v>0.6</v>
      </c>
      <c r="E450" s="65">
        <v>9.0999999999999998E-2</v>
      </c>
      <c r="F450" s="65">
        <v>1E-3</v>
      </c>
      <c r="G450" s="65">
        <v>3.1259999999999999</v>
      </c>
      <c r="H450" s="65">
        <v>4.7E-2</v>
      </c>
      <c r="I450" s="65">
        <v>0.25</v>
      </c>
      <c r="J450" s="65">
        <v>0.8</v>
      </c>
      <c r="K450" s="65">
        <v>1444</v>
      </c>
      <c r="L450" s="65">
        <v>17</v>
      </c>
      <c r="M450" s="65"/>
      <c r="N450" s="65"/>
      <c r="O450" s="65">
        <v>1436</v>
      </c>
      <c r="P450" s="65">
        <v>17</v>
      </c>
      <c r="Q450" s="31">
        <f t="shared" si="38"/>
        <v>0.55401662049860967</v>
      </c>
      <c r="R450" s="31">
        <f t="shared" si="39"/>
        <v>3.3206545348840502</v>
      </c>
      <c r="S450" s="92">
        <f t="shared" si="37"/>
        <v>0.55401662049860967</v>
      </c>
      <c r="T450" s="32">
        <f t="shared" si="40"/>
        <v>1444</v>
      </c>
      <c r="U450" s="32">
        <f t="shared" si="41"/>
        <v>17</v>
      </c>
    </row>
    <row r="451" spans="1:21">
      <c r="A451" s="65">
        <v>15.1</v>
      </c>
      <c r="B451" s="65">
        <v>571</v>
      </c>
      <c r="C451" s="65">
        <v>175</v>
      </c>
      <c r="D451" s="65">
        <v>0.3</v>
      </c>
      <c r="E451" s="65">
        <v>6.7000000000000004E-2</v>
      </c>
      <c r="F451" s="65">
        <v>1E-3</v>
      </c>
      <c r="G451" s="65">
        <v>1.337</v>
      </c>
      <c r="H451" s="65">
        <v>2.1000000000000001E-2</v>
      </c>
      <c r="I451" s="65">
        <v>0.14599999999999999</v>
      </c>
      <c r="J451" s="65">
        <v>0.7</v>
      </c>
      <c r="K451" s="65">
        <v>827</v>
      </c>
      <c r="L451" s="65">
        <v>23</v>
      </c>
      <c r="M451" s="65"/>
      <c r="N451" s="65"/>
      <c r="O451" s="65">
        <v>875</v>
      </c>
      <c r="P451" s="65">
        <v>10</v>
      </c>
      <c r="Q451" s="31">
        <f t="shared" si="38"/>
        <v>-5.8041112454655375</v>
      </c>
      <c r="R451" s="31">
        <f t="shared" si="39"/>
        <v>6.3626350523580193</v>
      </c>
      <c r="S451" s="92">
        <f t="shared" si="37"/>
        <v>-5.8041112454655375</v>
      </c>
      <c r="T451" s="32">
        <f t="shared" si="40"/>
        <v>875</v>
      </c>
      <c r="U451" s="32">
        <f t="shared" si="41"/>
        <v>10</v>
      </c>
    </row>
    <row r="452" spans="1:21">
      <c r="A452" s="65">
        <v>16.100000000000001</v>
      </c>
      <c r="B452" s="65">
        <v>155</v>
      </c>
      <c r="C452" s="65">
        <v>159</v>
      </c>
      <c r="D452" s="65">
        <v>1</v>
      </c>
      <c r="E452" s="65">
        <v>0.104</v>
      </c>
      <c r="F452" s="65">
        <v>2E-3</v>
      </c>
      <c r="G452" s="65">
        <v>4.4180000000000001</v>
      </c>
      <c r="H452" s="65">
        <v>0.104</v>
      </c>
      <c r="I452" s="65">
        <v>0.308</v>
      </c>
      <c r="J452" s="65">
        <v>0.6</v>
      </c>
      <c r="K452" s="65">
        <v>1697</v>
      </c>
      <c r="L452" s="65">
        <v>36</v>
      </c>
      <c r="M452" s="65"/>
      <c r="N452" s="65"/>
      <c r="O452" s="65">
        <v>1731</v>
      </c>
      <c r="P452" s="65">
        <v>20</v>
      </c>
      <c r="Q452" s="31">
        <f t="shared" si="38"/>
        <v>-2.0035356511490798</v>
      </c>
      <c r="R452" s="31">
        <f t="shared" si="39"/>
        <v>4.9280487498537724</v>
      </c>
      <c r="S452" s="92">
        <f t="shared" ref="S452:S515" si="42">IF(OR(Q452-R452&gt;10,Q452+R452&lt;-5),"X",Q452)</f>
        <v>-2.0035356511490798</v>
      </c>
      <c r="T452" s="32">
        <f t="shared" si="40"/>
        <v>1697</v>
      </c>
      <c r="U452" s="32">
        <f t="shared" si="41"/>
        <v>36</v>
      </c>
    </row>
    <row r="453" spans="1:21">
      <c r="A453" s="65">
        <v>17.100000000000001</v>
      </c>
      <c r="B453" s="65">
        <v>632</v>
      </c>
      <c r="C453" s="65">
        <v>237</v>
      </c>
      <c r="D453" s="65">
        <v>0.4</v>
      </c>
      <c r="E453" s="65">
        <v>7.4999999999999997E-2</v>
      </c>
      <c r="F453" s="65">
        <v>2E-3</v>
      </c>
      <c r="G453" s="65">
        <v>1.8260000000000001</v>
      </c>
      <c r="H453" s="65">
        <v>5.8999999999999997E-2</v>
      </c>
      <c r="I453" s="65">
        <v>0.17699999999999999</v>
      </c>
      <c r="J453" s="65">
        <v>0.4</v>
      </c>
      <c r="K453" s="65">
        <v>1062</v>
      </c>
      <c r="L453" s="65">
        <v>61</v>
      </c>
      <c r="M453" s="65"/>
      <c r="N453" s="65"/>
      <c r="O453" s="65">
        <v>1051</v>
      </c>
      <c r="P453" s="65">
        <v>11</v>
      </c>
      <c r="Q453" s="31">
        <f t="shared" si="38"/>
        <v>1.0357815442561202</v>
      </c>
      <c r="R453" s="31">
        <f t="shared" si="39"/>
        <v>11.555964886588322</v>
      </c>
      <c r="S453" s="92">
        <f t="shared" si="42"/>
        <v>1.0357815442561202</v>
      </c>
      <c r="T453" s="32">
        <f t="shared" si="40"/>
        <v>1062</v>
      </c>
      <c r="U453" s="32">
        <f t="shared" si="41"/>
        <v>61</v>
      </c>
    </row>
    <row r="454" spans="1:21">
      <c r="A454" s="65">
        <v>18.100000000000001</v>
      </c>
      <c r="B454" s="65">
        <v>389</v>
      </c>
      <c r="C454" s="65">
        <v>31</v>
      </c>
      <c r="D454" s="65">
        <v>0.1</v>
      </c>
      <c r="E454" s="65">
        <v>0.09</v>
      </c>
      <c r="F454" s="65">
        <v>3.0000000000000001E-3</v>
      </c>
      <c r="G454" s="65">
        <v>3.0150000000000001</v>
      </c>
      <c r="H454" s="65">
        <v>0.121</v>
      </c>
      <c r="I454" s="65">
        <v>0.24299999999999999</v>
      </c>
      <c r="J454" s="65">
        <v>0.3</v>
      </c>
      <c r="K454" s="65">
        <v>1427</v>
      </c>
      <c r="L454" s="65">
        <v>73</v>
      </c>
      <c r="M454" s="65"/>
      <c r="N454" s="65"/>
      <c r="O454" s="65">
        <v>1401</v>
      </c>
      <c r="P454" s="65">
        <v>15</v>
      </c>
      <c r="Q454" s="31">
        <f t="shared" si="38"/>
        <v>1.8220042046250828</v>
      </c>
      <c r="R454" s="31">
        <f t="shared" si="39"/>
        <v>10.262482087605344</v>
      </c>
      <c r="S454" s="92">
        <f t="shared" si="42"/>
        <v>1.8220042046250828</v>
      </c>
      <c r="T454" s="32">
        <f t="shared" si="40"/>
        <v>1427</v>
      </c>
      <c r="U454" s="32">
        <f t="shared" si="41"/>
        <v>73</v>
      </c>
    </row>
    <row r="455" spans="1:21">
      <c r="A455" s="65">
        <v>19.100000000000001</v>
      </c>
      <c r="B455" s="65">
        <v>442</v>
      </c>
      <c r="C455" s="65">
        <v>311</v>
      </c>
      <c r="D455" s="65">
        <v>0.7</v>
      </c>
      <c r="E455" s="65">
        <v>9.4E-2</v>
      </c>
      <c r="F455" s="65">
        <v>5.0000000000000001E-3</v>
      </c>
      <c r="G455" s="65">
        <v>3.3820000000000001</v>
      </c>
      <c r="H455" s="65">
        <v>0.17499999999999999</v>
      </c>
      <c r="I455" s="65">
        <v>0.26200000000000001</v>
      </c>
      <c r="J455" s="65">
        <v>0.2</v>
      </c>
      <c r="K455" s="65">
        <v>1498</v>
      </c>
      <c r="L455" s="65">
        <v>95</v>
      </c>
      <c r="M455" s="65"/>
      <c r="N455" s="65"/>
      <c r="O455" s="65">
        <v>1502</v>
      </c>
      <c r="P455" s="65">
        <v>16</v>
      </c>
      <c r="Q455" s="31">
        <f t="shared" si="38"/>
        <v>-0.26702269692924219</v>
      </c>
      <c r="R455" s="31">
        <f t="shared" si="39"/>
        <v>12.895608087910231</v>
      </c>
      <c r="S455" s="92">
        <f t="shared" si="42"/>
        <v>-0.26702269692924219</v>
      </c>
      <c r="T455" s="32">
        <f t="shared" si="40"/>
        <v>1498</v>
      </c>
      <c r="U455" s="32">
        <f t="shared" si="41"/>
        <v>95</v>
      </c>
    </row>
    <row r="456" spans="1:21">
      <c r="A456" s="65">
        <v>20.100000000000001</v>
      </c>
      <c r="B456" s="65">
        <v>1159</v>
      </c>
      <c r="C456" s="65">
        <v>5</v>
      </c>
      <c r="D456" s="65">
        <v>0</v>
      </c>
      <c r="E456" s="65">
        <v>0.104</v>
      </c>
      <c r="F456" s="65">
        <v>1E-3</v>
      </c>
      <c r="G456" s="65">
        <v>4.3209999999999997</v>
      </c>
      <c r="H456" s="65">
        <v>5.0999999999999997E-2</v>
      </c>
      <c r="I456" s="65">
        <v>0.30199999999999999</v>
      </c>
      <c r="J456" s="65">
        <v>0.9</v>
      </c>
      <c r="K456" s="65">
        <v>1694</v>
      </c>
      <c r="L456" s="65">
        <v>10</v>
      </c>
      <c r="M456" s="65"/>
      <c r="N456" s="65"/>
      <c r="O456" s="65">
        <v>1700</v>
      </c>
      <c r="P456" s="65">
        <v>16</v>
      </c>
      <c r="Q456" s="31">
        <f t="shared" si="38"/>
        <v>-0.35419126328217754</v>
      </c>
      <c r="R456" s="31">
        <f t="shared" si="39"/>
        <v>2.2298415874796951</v>
      </c>
      <c r="S456" s="92">
        <f t="shared" si="42"/>
        <v>-0.35419126328217754</v>
      </c>
      <c r="T456" s="32">
        <f t="shared" si="40"/>
        <v>1694</v>
      </c>
      <c r="U456" s="32">
        <f t="shared" si="41"/>
        <v>10</v>
      </c>
    </row>
    <row r="457" spans="1:21">
      <c r="A457" s="65">
        <v>21.1</v>
      </c>
      <c r="B457" s="65">
        <v>429</v>
      </c>
      <c r="C457" s="65">
        <v>149</v>
      </c>
      <c r="D457" s="65">
        <v>0.4</v>
      </c>
      <c r="E457" s="65">
        <v>7.6999999999999999E-2</v>
      </c>
      <c r="F457" s="65">
        <v>1E-3</v>
      </c>
      <c r="G457" s="65">
        <v>2.0550000000000002</v>
      </c>
      <c r="H457" s="65">
        <v>3.5000000000000003E-2</v>
      </c>
      <c r="I457" s="65">
        <v>0.193</v>
      </c>
      <c r="J457" s="65">
        <v>0.7</v>
      </c>
      <c r="K457" s="65">
        <v>1126</v>
      </c>
      <c r="L457" s="65">
        <v>25</v>
      </c>
      <c r="M457" s="65"/>
      <c r="N457" s="65"/>
      <c r="O457" s="65">
        <v>1138</v>
      </c>
      <c r="P457" s="65">
        <v>12</v>
      </c>
      <c r="Q457" s="31">
        <f t="shared" si="38"/>
        <v>-1.0657193605683846</v>
      </c>
      <c r="R457" s="31">
        <f t="shared" si="39"/>
        <v>4.968255683835646</v>
      </c>
      <c r="S457" s="92">
        <f t="shared" si="42"/>
        <v>-1.0657193605683846</v>
      </c>
      <c r="T457" s="32">
        <f t="shared" si="40"/>
        <v>1126</v>
      </c>
      <c r="U457" s="32">
        <f t="shared" si="41"/>
        <v>25</v>
      </c>
    </row>
    <row r="458" spans="1:21">
      <c r="A458" s="65">
        <v>22.1</v>
      </c>
      <c r="B458" s="65">
        <v>628</v>
      </c>
      <c r="C458" s="65">
        <v>834</v>
      </c>
      <c r="D458" s="65">
        <v>1.3</v>
      </c>
      <c r="E458" s="65">
        <v>7.0999999999999994E-2</v>
      </c>
      <c r="F458" s="65">
        <v>1E-3</v>
      </c>
      <c r="G458" s="65">
        <v>1.5529999999999999</v>
      </c>
      <c r="H458" s="65">
        <v>2.5999999999999999E-2</v>
      </c>
      <c r="I458" s="65">
        <v>0.158</v>
      </c>
      <c r="J458" s="65">
        <v>0.7</v>
      </c>
      <c r="K458" s="65">
        <v>965</v>
      </c>
      <c r="L458" s="65">
        <v>24</v>
      </c>
      <c r="M458" s="65"/>
      <c r="N458" s="65"/>
      <c r="O458" s="65">
        <v>946</v>
      </c>
      <c r="P458" s="65">
        <v>10</v>
      </c>
      <c r="Q458" s="31">
        <f t="shared" si="38"/>
        <v>1.9689119170984481</v>
      </c>
      <c r="R458" s="31">
        <f t="shared" si="39"/>
        <v>5.2983329191110418</v>
      </c>
      <c r="S458" s="92">
        <f t="shared" si="42"/>
        <v>1.9689119170984481</v>
      </c>
      <c r="T458" s="32">
        <f t="shared" si="40"/>
        <v>946</v>
      </c>
      <c r="U458" s="32">
        <f t="shared" si="41"/>
        <v>10</v>
      </c>
    </row>
    <row r="459" spans="1:21">
      <c r="A459" s="65">
        <v>23.1</v>
      </c>
      <c r="B459" s="65">
        <v>339</v>
      </c>
      <c r="C459" s="65">
        <v>148</v>
      </c>
      <c r="D459" s="65">
        <v>0.4</v>
      </c>
      <c r="E459" s="65">
        <v>6.4000000000000001E-2</v>
      </c>
      <c r="F459" s="65">
        <v>2E-3</v>
      </c>
      <c r="G459" s="65">
        <v>1.1220000000000001</v>
      </c>
      <c r="H459" s="65">
        <v>4.1000000000000002E-2</v>
      </c>
      <c r="I459" s="65">
        <v>0.128</v>
      </c>
      <c r="J459" s="65">
        <v>0.3</v>
      </c>
      <c r="K459" s="65">
        <v>727</v>
      </c>
      <c r="L459" s="65">
        <v>74</v>
      </c>
      <c r="M459" s="65"/>
      <c r="N459" s="65"/>
      <c r="O459" s="65">
        <v>776</v>
      </c>
      <c r="P459" s="65">
        <v>9</v>
      </c>
      <c r="Q459" s="31">
        <f t="shared" si="38"/>
        <v>-6.7400275103163709</v>
      </c>
      <c r="R459" s="31">
        <f t="shared" si="39"/>
        <v>21.870345380924281</v>
      </c>
      <c r="S459" s="92">
        <f t="shared" si="42"/>
        <v>-6.7400275103163709</v>
      </c>
      <c r="T459" s="32">
        <f t="shared" si="40"/>
        <v>776</v>
      </c>
      <c r="U459" s="32">
        <f t="shared" si="41"/>
        <v>9</v>
      </c>
    </row>
    <row r="460" spans="1:21">
      <c r="A460" s="65">
        <v>24.1</v>
      </c>
      <c r="B460" s="65">
        <v>344</v>
      </c>
      <c r="C460" s="65">
        <v>181</v>
      </c>
      <c r="D460" s="65">
        <v>0.5</v>
      </c>
      <c r="E460" s="65">
        <v>7.1999999999999995E-2</v>
      </c>
      <c r="F460" s="65">
        <v>2E-3</v>
      </c>
      <c r="G460" s="65">
        <v>1.6140000000000001</v>
      </c>
      <c r="H460" s="65">
        <v>4.5999999999999999E-2</v>
      </c>
      <c r="I460" s="65">
        <v>0.16400000000000001</v>
      </c>
      <c r="J460" s="65">
        <v>0.4</v>
      </c>
      <c r="K460" s="65">
        <v>973</v>
      </c>
      <c r="L460" s="65">
        <v>52</v>
      </c>
      <c r="M460" s="65"/>
      <c r="N460" s="65"/>
      <c r="O460" s="65">
        <v>977</v>
      </c>
      <c r="P460" s="65">
        <v>11</v>
      </c>
      <c r="Q460" s="31">
        <f t="shared" si="38"/>
        <v>-0.41109969167523186</v>
      </c>
      <c r="R460" s="31">
        <f t="shared" si="39"/>
        <v>10.968117373186525</v>
      </c>
      <c r="S460" s="92">
        <f t="shared" si="42"/>
        <v>-0.41109969167523186</v>
      </c>
      <c r="T460" s="32">
        <f t="shared" si="40"/>
        <v>977</v>
      </c>
      <c r="U460" s="32">
        <f t="shared" si="41"/>
        <v>11</v>
      </c>
    </row>
    <row r="461" spans="1:21">
      <c r="A461" s="65">
        <v>25.1</v>
      </c>
      <c r="B461" s="65">
        <v>144</v>
      </c>
      <c r="C461" s="65">
        <v>120</v>
      </c>
      <c r="D461" s="65">
        <v>0.8</v>
      </c>
      <c r="E461" s="65">
        <v>7.6999999999999999E-2</v>
      </c>
      <c r="F461" s="65">
        <v>3.0000000000000001E-3</v>
      </c>
      <c r="G461" s="65">
        <v>2.11</v>
      </c>
      <c r="H461" s="65">
        <v>8.5000000000000006E-2</v>
      </c>
      <c r="I461" s="65">
        <v>0.19800000000000001</v>
      </c>
      <c r="J461" s="65">
        <v>0.4</v>
      </c>
      <c r="K461" s="65">
        <v>1126</v>
      </c>
      <c r="L461" s="65">
        <v>74</v>
      </c>
      <c r="M461" s="65"/>
      <c r="N461" s="65"/>
      <c r="O461" s="65">
        <v>1166</v>
      </c>
      <c r="P461" s="65">
        <v>16</v>
      </c>
      <c r="Q461" s="31">
        <f t="shared" si="38"/>
        <v>-3.5523978685612745</v>
      </c>
      <c r="R461" s="31">
        <f t="shared" si="39"/>
        <v>13.904324263539786</v>
      </c>
      <c r="S461" s="92">
        <f t="shared" si="42"/>
        <v>-3.5523978685612745</v>
      </c>
      <c r="T461" s="32">
        <f t="shared" si="40"/>
        <v>1126</v>
      </c>
      <c r="U461" s="32">
        <f t="shared" si="41"/>
        <v>74</v>
      </c>
    </row>
    <row r="462" spans="1:21">
      <c r="A462" s="65">
        <v>26.1</v>
      </c>
      <c r="B462" s="65">
        <v>275</v>
      </c>
      <c r="C462" s="65">
        <v>132</v>
      </c>
      <c r="D462" s="65">
        <v>0.5</v>
      </c>
      <c r="E462" s="65">
        <v>0.10199999999999999</v>
      </c>
      <c r="F462" s="65">
        <v>2E-3</v>
      </c>
      <c r="G462" s="65">
        <v>4.1440000000000001</v>
      </c>
      <c r="H462" s="65">
        <v>8.8999999999999996E-2</v>
      </c>
      <c r="I462" s="65">
        <v>0.29399999999999998</v>
      </c>
      <c r="J462" s="65">
        <v>0.6</v>
      </c>
      <c r="K462" s="65">
        <v>1667</v>
      </c>
      <c r="L462" s="65">
        <v>32</v>
      </c>
      <c r="M462" s="65"/>
      <c r="N462" s="65"/>
      <c r="O462" s="65">
        <v>1660</v>
      </c>
      <c r="P462" s="65">
        <v>19</v>
      </c>
      <c r="Q462" s="31">
        <f t="shared" si="38"/>
        <v>0.41991601679663981</v>
      </c>
      <c r="R462" s="31">
        <f t="shared" si="39"/>
        <v>4.4511229982047027</v>
      </c>
      <c r="S462" s="92">
        <f t="shared" si="42"/>
        <v>0.41991601679663981</v>
      </c>
      <c r="T462" s="32">
        <f t="shared" si="40"/>
        <v>1667</v>
      </c>
      <c r="U462" s="32">
        <f t="shared" si="41"/>
        <v>32</v>
      </c>
    </row>
    <row r="463" spans="1:21">
      <c r="A463" s="65">
        <v>27.1</v>
      </c>
      <c r="B463" s="65">
        <v>153</v>
      </c>
      <c r="C463" s="65">
        <v>75</v>
      </c>
      <c r="D463" s="65">
        <v>0.5</v>
      </c>
      <c r="E463" s="65">
        <v>7.6999999999999999E-2</v>
      </c>
      <c r="F463" s="65">
        <v>3.0000000000000001E-3</v>
      </c>
      <c r="G463" s="65">
        <v>2.1179999999999999</v>
      </c>
      <c r="H463" s="65">
        <v>7.5999999999999998E-2</v>
      </c>
      <c r="I463" s="65">
        <v>0.2</v>
      </c>
      <c r="J463" s="65">
        <v>0.4</v>
      </c>
      <c r="K463" s="65">
        <v>1121</v>
      </c>
      <c r="L463" s="65">
        <v>65</v>
      </c>
      <c r="M463" s="65"/>
      <c r="N463" s="65"/>
      <c r="O463" s="65">
        <v>1173</v>
      </c>
      <c r="P463" s="65">
        <v>16</v>
      </c>
      <c r="Q463" s="31">
        <f t="shared" si="38"/>
        <v>-4.6387154326494207</v>
      </c>
      <c r="R463" s="31">
        <f t="shared" si="39"/>
        <v>12.465969451271096</v>
      </c>
      <c r="S463" s="92">
        <f t="shared" si="42"/>
        <v>-4.6387154326494207</v>
      </c>
      <c r="T463" s="32">
        <f t="shared" si="40"/>
        <v>1121</v>
      </c>
      <c r="U463" s="32">
        <f t="shared" si="41"/>
        <v>65</v>
      </c>
    </row>
    <row r="464" spans="1:21">
      <c r="A464" s="65">
        <v>28.1</v>
      </c>
      <c r="B464" s="65">
        <v>602</v>
      </c>
      <c r="C464" s="65">
        <v>69</v>
      </c>
      <c r="D464" s="65">
        <v>0.1</v>
      </c>
      <c r="E464" s="65">
        <v>8.1000000000000003E-2</v>
      </c>
      <c r="F464" s="65">
        <v>1E-3</v>
      </c>
      <c r="G464" s="65">
        <v>2.238</v>
      </c>
      <c r="H464" s="65">
        <v>3.5000000000000003E-2</v>
      </c>
      <c r="I464" s="65">
        <v>0.20100000000000001</v>
      </c>
      <c r="J464" s="65">
        <v>0.7</v>
      </c>
      <c r="K464" s="65">
        <v>1219</v>
      </c>
      <c r="L464" s="65">
        <v>21</v>
      </c>
      <c r="M464" s="65"/>
      <c r="N464" s="65"/>
      <c r="O464" s="65">
        <v>1179</v>
      </c>
      <c r="P464" s="65">
        <v>12</v>
      </c>
      <c r="Q464" s="31">
        <f t="shared" si="38"/>
        <v>3.2813781788351148</v>
      </c>
      <c r="R464" s="31">
        <f t="shared" si="39"/>
        <v>3.8705420073745187</v>
      </c>
      <c r="S464" s="92">
        <f t="shared" si="42"/>
        <v>3.2813781788351148</v>
      </c>
      <c r="T464" s="32">
        <f t="shared" si="40"/>
        <v>1219</v>
      </c>
      <c r="U464" s="32">
        <f t="shared" si="41"/>
        <v>21</v>
      </c>
    </row>
    <row r="465" spans="1:21">
      <c r="A465" s="65">
        <v>29.1</v>
      </c>
      <c r="B465" s="65">
        <v>482</v>
      </c>
      <c r="C465" s="65">
        <v>310</v>
      </c>
      <c r="D465" s="65">
        <v>0.6</v>
      </c>
      <c r="E465" s="65">
        <v>9.9000000000000005E-2</v>
      </c>
      <c r="F465" s="65">
        <v>1E-3</v>
      </c>
      <c r="G465" s="65">
        <v>3.8919999999999999</v>
      </c>
      <c r="H465" s="65">
        <v>6.4000000000000001E-2</v>
      </c>
      <c r="I465" s="65">
        <v>0.28599999999999998</v>
      </c>
      <c r="J465" s="65">
        <v>0.8</v>
      </c>
      <c r="K465" s="65">
        <v>1601</v>
      </c>
      <c r="L465" s="65">
        <v>20</v>
      </c>
      <c r="M465" s="65"/>
      <c r="N465" s="65"/>
      <c r="O465" s="65">
        <v>1620</v>
      </c>
      <c r="P465" s="65">
        <v>18</v>
      </c>
      <c r="Q465" s="31">
        <f t="shared" si="38"/>
        <v>-1.1867582760774598</v>
      </c>
      <c r="R465" s="31">
        <f t="shared" si="39"/>
        <v>3.3834023254334689</v>
      </c>
      <c r="S465" s="92">
        <f t="shared" si="42"/>
        <v>-1.1867582760774598</v>
      </c>
      <c r="T465" s="32">
        <f t="shared" si="40"/>
        <v>1601</v>
      </c>
      <c r="U465" s="32">
        <f t="shared" si="41"/>
        <v>20</v>
      </c>
    </row>
    <row r="466" spans="1:21">
      <c r="A466" s="65">
        <v>30.1</v>
      </c>
      <c r="B466" s="65">
        <v>148</v>
      </c>
      <c r="C466" s="65">
        <v>187</v>
      </c>
      <c r="D466" s="65">
        <v>1.3</v>
      </c>
      <c r="E466" s="65"/>
      <c r="F466" s="65"/>
      <c r="G466" s="65"/>
      <c r="H466" s="65"/>
      <c r="I466" s="65">
        <v>8.7999999999999995E-2</v>
      </c>
      <c r="J466" s="65"/>
      <c r="K466" s="65"/>
      <c r="L466" s="65"/>
      <c r="M466" s="65"/>
      <c r="N466" s="65"/>
      <c r="O466" s="65">
        <v>545</v>
      </c>
      <c r="P466" s="65">
        <v>11</v>
      </c>
      <c r="Q466" s="31"/>
      <c r="R466" s="31"/>
      <c r="S466" s="92">
        <f t="shared" si="42"/>
        <v>0</v>
      </c>
      <c r="T466" s="32">
        <f t="shared" si="40"/>
        <v>545</v>
      </c>
      <c r="U466" s="32">
        <f t="shared" si="41"/>
        <v>11</v>
      </c>
    </row>
    <row r="467" spans="1:21">
      <c r="A467" s="65">
        <v>31.1</v>
      </c>
      <c r="B467" s="65">
        <v>368</v>
      </c>
      <c r="C467" s="65">
        <v>212</v>
      </c>
      <c r="D467" s="65">
        <v>0.6</v>
      </c>
      <c r="E467" s="65">
        <v>9.2999999999999999E-2</v>
      </c>
      <c r="F467" s="65">
        <v>3.0000000000000001E-3</v>
      </c>
      <c r="G467" s="65">
        <v>3.4329999999999998</v>
      </c>
      <c r="H467" s="65">
        <v>0.11</v>
      </c>
      <c r="I467" s="65">
        <v>0.26700000000000002</v>
      </c>
      <c r="J467" s="65">
        <v>0.4</v>
      </c>
      <c r="K467" s="65">
        <v>1493</v>
      </c>
      <c r="L467" s="65">
        <v>56</v>
      </c>
      <c r="M467" s="65"/>
      <c r="N467" s="65"/>
      <c r="O467" s="65">
        <v>1526</v>
      </c>
      <c r="P467" s="65">
        <v>16</v>
      </c>
      <c r="Q467" s="31">
        <f t="shared" si="38"/>
        <v>-2.2103148024112507</v>
      </c>
      <c r="R467" s="31">
        <f t="shared" si="39"/>
        <v>7.9614204224976355</v>
      </c>
      <c r="S467" s="92">
        <f t="shared" si="42"/>
        <v>-2.2103148024112507</v>
      </c>
      <c r="T467" s="32">
        <f t="shared" si="40"/>
        <v>1493</v>
      </c>
      <c r="U467" s="32">
        <f t="shared" si="41"/>
        <v>56</v>
      </c>
    </row>
    <row r="468" spans="1:21">
      <c r="A468" s="65">
        <v>32.1</v>
      </c>
      <c r="B468" s="65">
        <v>757</v>
      </c>
      <c r="C468" s="65">
        <v>193</v>
      </c>
      <c r="D468" s="65">
        <v>0.3</v>
      </c>
      <c r="E468" s="65"/>
      <c r="F468" s="65"/>
      <c r="G468" s="65"/>
      <c r="H468" s="65"/>
      <c r="I468" s="65">
        <v>9.2999999999999999E-2</v>
      </c>
      <c r="J468" s="65"/>
      <c r="K468" s="65"/>
      <c r="L468" s="65"/>
      <c r="M468" s="65"/>
      <c r="N468" s="65"/>
      <c r="O468" s="65">
        <v>575</v>
      </c>
      <c r="P468" s="65">
        <v>7</v>
      </c>
      <c r="Q468" s="31"/>
      <c r="R468" s="31"/>
      <c r="S468" s="92">
        <f t="shared" si="42"/>
        <v>0</v>
      </c>
      <c r="T468" s="32">
        <f t="shared" si="40"/>
        <v>575</v>
      </c>
      <c r="U468" s="32">
        <f t="shared" si="41"/>
        <v>7</v>
      </c>
    </row>
    <row r="469" spans="1:21">
      <c r="A469" s="65">
        <v>33.1</v>
      </c>
      <c r="B469" s="65">
        <v>399</v>
      </c>
      <c r="C469" s="65">
        <v>344</v>
      </c>
      <c r="D469" s="65">
        <v>0.9</v>
      </c>
      <c r="E469" s="65"/>
      <c r="F469" s="65"/>
      <c r="G469" s="65"/>
      <c r="H469" s="65"/>
      <c r="I469" s="65">
        <v>0.11</v>
      </c>
      <c r="J469" s="65"/>
      <c r="K469" s="65"/>
      <c r="L469" s="65"/>
      <c r="M469" s="65"/>
      <c r="N469" s="65"/>
      <c r="O469" s="65">
        <v>673</v>
      </c>
      <c r="P469" s="65">
        <v>9</v>
      </c>
      <c r="Q469" s="31"/>
      <c r="R469" s="31"/>
      <c r="S469" s="92">
        <f t="shared" si="42"/>
        <v>0</v>
      </c>
      <c r="T469" s="32">
        <f t="shared" si="40"/>
        <v>673</v>
      </c>
      <c r="U469" s="32">
        <f t="shared" si="41"/>
        <v>9</v>
      </c>
    </row>
    <row r="470" spans="1:21">
      <c r="A470" s="65">
        <v>34.1</v>
      </c>
      <c r="B470" s="65">
        <v>501</v>
      </c>
      <c r="C470" s="65">
        <v>76</v>
      </c>
      <c r="D470" s="65">
        <v>0.2</v>
      </c>
      <c r="E470" s="65"/>
      <c r="F470" s="65"/>
      <c r="G470" s="65"/>
      <c r="H470" s="65"/>
      <c r="I470" s="65">
        <v>0.114</v>
      </c>
      <c r="J470" s="65"/>
      <c r="K470" s="65"/>
      <c r="L470" s="65"/>
      <c r="M470" s="65"/>
      <c r="N470" s="65"/>
      <c r="O470" s="65">
        <v>698</v>
      </c>
      <c r="P470" s="65">
        <v>14</v>
      </c>
      <c r="Q470" s="31"/>
      <c r="R470" s="31"/>
      <c r="S470" s="92">
        <f t="shared" si="42"/>
        <v>0</v>
      </c>
      <c r="T470" s="32">
        <f t="shared" si="40"/>
        <v>698</v>
      </c>
      <c r="U470" s="32">
        <f t="shared" si="41"/>
        <v>14</v>
      </c>
    </row>
    <row r="471" spans="1:21">
      <c r="A471" s="65">
        <v>35.1</v>
      </c>
      <c r="B471" s="65">
        <v>607</v>
      </c>
      <c r="C471" s="65">
        <v>272</v>
      </c>
      <c r="D471" s="65">
        <v>0.5</v>
      </c>
      <c r="E471" s="65">
        <v>0.107</v>
      </c>
      <c r="F471" s="65">
        <v>1E-3</v>
      </c>
      <c r="G471" s="65">
        <v>4.2160000000000002</v>
      </c>
      <c r="H471" s="65">
        <v>6.5000000000000002E-2</v>
      </c>
      <c r="I471" s="65">
        <v>0.28499999999999998</v>
      </c>
      <c r="J471" s="65">
        <v>0.7</v>
      </c>
      <c r="K471" s="65">
        <v>1752</v>
      </c>
      <c r="L471" s="65">
        <v>19</v>
      </c>
      <c r="M471" s="65"/>
      <c r="N471" s="65"/>
      <c r="O471" s="65">
        <v>1618</v>
      </c>
      <c r="P471" s="65">
        <v>16</v>
      </c>
      <c r="Q471" s="31">
        <f t="shared" si="38"/>
        <v>7.6484018264840188</v>
      </c>
      <c r="R471" s="31">
        <f t="shared" si="39"/>
        <v>2.7107733845087418</v>
      </c>
      <c r="S471" s="92">
        <f t="shared" si="42"/>
        <v>7.6484018264840188</v>
      </c>
      <c r="T471" s="32">
        <f t="shared" si="40"/>
        <v>1752</v>
      </c>
      <c r="U471" s="32">
        <f t="shared" si="41"/>
        <v>19</v>
      </c>
    </row>
    <row r="472" spans="1:21">
      <c r="A472" s="65">
        <v>36.1</v>
      </c>
      <c r="B472" s="65">
        <v>76</v>
      </c>
      <c r="C472" s="65">
        <v>23</v>
      </c>
      <c r="D472" s="65">
        <v>0.3</v>
      </c>
      <c r="E472" s="65">
        <v>7.0999999999999994E-2</v>
      </c>
      <c r="F472" s="65">
        <v>6.0000000000000001E-3</v>
      </c>
      <c r="G472" s="65">
        <v>1.732</v>
      </c>
      <c r="H472" s="65">
        <v>0.156</v>
      </c>
      <c r="I472" s="65">
        <v>0.17699999999999999</v>
      </c>
      <c r="J472" s="65">
        <v>0.2</v>
      </c>
      <c r="K472" s="65">
        <v>954</v>
      </c>
      <c r="L472" s="65">
        <v>181</v>
      </c>
      <c r="M472" s="65"/>
      <c r="N472" s="65"/>
      <c r="O472" s="65">
        <v>1052</v>
      </c>
      <c r="P472" s="65">
        <v>19</v>
      </c>
      <c r="Q472" s="31">
        <f t="shared" si="38"/>
        <v>-10.272536687631018</v>
      </c>
      <c r="R472" s="31">
        <f t="shared" si="39"/>
        <v>42.032618639086941</v>
      </c>
      <c r="S472" s="92">
        <f t="shared" si="42"/>
        <v>-10.272536687631018</v>
      </c>
      <c r="T472" s="32">
        <f t="shared" si="40"/>
        <v>954</v>
      </c>
      <c r="U472" s="32">
        <f t="shared" si="41"/>
        <v>19</v>
      </c>
    </row>
    <row r="473" spans="1:21">
      <c r="A473" s="65">
        <v>37.1</v>
      </c>
      <c r="B473" s="65">
        <v>123</v>
      </c>
      <c r="C473" s="65">
        <v>51</v>
      </c>
      <c r="D473" s="65">
        <v>0.4</v>
      </c>
      <c r="E473" s="65">
        <v>0.16300000000000001</v>
      </c>
      <c r="F473" s="65">
        <v>2E-3</v>
      </c>
      <c r="G473" s="65">
        <v>9.1590000000000007</v>
      </c>
      <c r="H473" s="65">
        <v>0.17</v>
      </c>
      <c r="I473" s="65">
        <v>0.40699999999999997</v>
      </c>
      <c r="J473" s="65">
        <v>0.8</v>
      </c>
      <c r="K473" s="65">
        <v>2491</v>
      </c>
      <c r="L473" s="65">
        <v>20</v>
      </c>
      <c r="M473" s="65"/>
      <c r="N473" s="65"/>
      <c r="O473" s="65">
        <v>2199</v>
      </c>
      <c r="P473" s="65">
        <v>26</v>
      </c>
      <c r="Q473" s="31">
        <f t="shared" si="38"/>
        <v>11.722199919710963</v>
      </c>
      <c r="R473" s="31">
        <f t="shared" si="39"/>
        <v>2.5233234751131586</v>
      </c>
      <c r="S473" s="92">
        <f t="shared" si="42"/>
        <v>11.722199919710963</v>
      </c>
      <c r="T473" s="32">
        <f t="shared" si="40"/>
        <v>2491</v>
      </c>
      <c r="U473" s="32">
        <f t="shared" si="41"/>
        <v>20</v>
      </c>
    </row>
    <row r="474" spans="1:21">
      <c r="A474" s="65">
        <v>38.1</v>
      </c>
      <c r="B474" s="65">
        <v>327</v>
      </c>
      <c r="C474" s="65">
        <v>131</v>
      </c>
      <c r="D474" s="65">
        <v>0.4</v>
      </c>
      <c r="E474" s="65">
        <v>7.0999999999999994E-2</v>
      </c>
      <c r="F474" s="65">
        <v>4.0000000000000001E-3</v>
      </c>
      <c r="G474" s="65">
        <v>1.58</v>
      </c>
      <c r="H474" s="65">
        <v>8.6999999999999994E-2</v>
      </c>
      <c r="I474" s="65">
        <v>0.16300000000000001</v>
      </c>
      <c r="J474" s="65">
        <v>0.2</v>
      </c>
      <c r="K474" s="65">
        <v>942</v>
      </c>
      <c r="L474" s="65">
        <v>110</v>
      </c>
      <c r="M474" s="65"/>
      <c r="N474" s="65"/>
      <c r="O474" s="65">
        <v>971</v>
      </c>
      <c r="P474" s="65">
        <v>11</v>
      </c>
      <c r="Q474" s="31">
        <f t="shared" si="38"/>
        <v>-3.0785562632696495</v>
      </c>
      <c r="R474" s="31">
        <f t="shared" si="39"/>
        <v>24.186568142950769</v>
      </c>
      <c r="S474" s="92">
        <f t="shared" si="42"/>
        <v>-3.0785562632696495</v>
      </c>
      <c r="T474" s="32">
        <f t="shared" si="40"/>
        <v>971</v>
      </c>
      <c r="U474" s="32">
        <f t="shared" si="41"/>
        <v>11</v>
      </c>
    </row>
    <row r="475" spans="1:21">
      <c r="A475" s="65">
        <v>39.1</v>
      </c>
      <c r="B475" s="65">
        <v>651</v>
      </c>
      <c r="C475" s="65">
        <v>38</v>
      </c>
      <c r="D475" s="65">
        <v>0.1</v>
      </c>
      <c r="E475" s="65">
        <v>6.8000000000000005E-2</v>
      </c>
      <c r="F475" s="65">
        <v>1E-3</v>
      </c>
      <c r="G475" s="65">
        <v>1.4790000000000001</v>
      </c>
      <c r="H475" s="65">
        <v>3.3000000000000002E-2</v>
      </c>
      <c r="I475" s="65">
        <v>0.157</v>
      </c>
      <c r="J475" s="65">
        <v>0.5</v>
      </c>
      <c r="K475" s="65">
        <v>876</v>
      </c>
      <c r="L475" s="65">
        <v>39</v>
      </c>
      <c r="M475" s="65"/>
      <c r="N475" s="65"/>
      <c r="O475" s="65">
        <v>941</v>
      </c>
      <c r="P475" s="65">
        <v>10</v>
      </c>
      <c r="Q475" s="31">
        <f t="shared" si="38"/>
        <v>-7.420091324200917</v>
      </c>
      <c r="R475" s="31">
        <f t="shared" si="39"/>
        <v>9.8335150541373206</v>
      </c>
      <c r="S475" s="92">
        <f t="shared" si="42"/>
        <v>-7.420091324200917</v>
      </c>
      <c r="T475" s="32">
        <f t="shared" si="40"/>
        <v>941</v>
      </c>
      <c r="U475" s="32">
        <f t="shared" si="41"/>
        <v>10</v>
      </c>
    </row>
    <row r="476" spans="1:21">
      <c r="A476" s="65">
        <v>40.1</v>
      </c>
      <c r="B476" s="65">
        <v>1525</v>
      </c>
      <c r="C476" s="65">
        <v>175</v>
      </c>
      <c r="D476" s="65">
        <v>0.1</v>
      </c>
      <c r="E476" s="65">
        <v>7.1999999999999995E-2</v>
      </c>
      <c r="F476" s="65">
        <v>1E-3</v>
      </c>
      <c r="G476" s="65">
        <v>1.591</v>
      </c>
      <c r="H476" s="65">
        <v>2.3E-2</v>
      </c>
      <c r="I476" s="65">
        <v>0.161</v>
      </c>
      <c r="J476" s="65">
        <v>0.8</v>
      </c>
      <c r="K476" s="65">
        <v>976</v>
      </c>
      <c r="L476" s="65">
        <v>19</v>
      </c>
      <c r="M476" s="65"/>
      <c r="N476" s="65"/>
      <c r="O476" s="65">
        <v>963</v>
      </c>
      <c r="P476" s="65">
        <v>10</v>
      </c>
      <c r="Q476" s="31">
        <f t="shared" si="38"/>
        <v>1.3319672131147486</v>
      </c>
      <c r="R476" s="31">
        <f t="shared" si="39"/>
        <v>4.3539524382793138</v>
      </c>
      <c r="S476" s="92">
        <f t="shared" si="42"/>
        <v>1.3319672131147486</v>
      </c>
      <c r="T476" s="32">
        <f t="shared" si="40"/>
        <v>963</v>
      </c>
      <c r="U476" s="32">
        <f t="shared" si="41"/>
        <v>10</v>
      </c>
    </row>
    <row r="477" spans="1:21">
      <c r="A477" s="65">
        <v>41.1</v>
      </c>
      <c r="B477" s="65">
        <v>285</v>
      </c>
      <c r="C477" s="65">
        <v>307</v>
      </c>
      <c r="D477" s="65">
        <v>1.1000000000000001</v>
      </c>
      <c r="E477" s="65">
        <v>7.8E-2</v>
      </c>
      <c r="F477" s="65">
        <v>3.0000000000000001E-3</v>
      </c>
      <c r="G477" s="65">
        <v>2.1259999999999999</v>
      </c>
      <c r="H477" s="65">
        <v>9.4E-2</v>
      </c>
      <c r="I477" s="65">
        <v>0.19700000000000001</v>
      </c>
      <c r="J477" s="65">
        <v>0.3</v>
      </c>
      <c r="K477" s="65">
        <v>1156</v>
      </c>
      <c r="L477" s="65">
        <v>83</v>
      </c>
      <c r="M477" s="65"/>
      <c r="N477" s="65"/>
      <c r="O477" s="65">
        <v>1158</v>
      </c>
      <c r="P477" s="65">
        <v>14</v>
      </c>
      <c r="Q477" s="31">
        <f t="shared" si="38"/>
        <v>-0.17301038062282892</v>
      </c>
      <c r="R477" s="31">
        <f t="shared" si="39"/>
        <v>14.587204818816168</v>
      </c>
      <c r="S477" s="92">
        <f t="shared" si="42"/>
        <v>-0.17301038062282892</v>
      </c>
      <c r="T477" s="32">
        <f t="shared" si="40"/>
        <v>1156</v>
      </c>
      <c r="U477" s="32">
        <f t="shared" si="41"/>
        <v>83</v>
      </c>
    </row>
    <row r="478" spans="1:21">
      <c r="A478" s="65">
        <v>42.1</v>
      </c>
      <c r="B478" s="65">
        <v>642</v>
      </c>
      <c r="C478" s="65">
        <v>82</v>
      </c>
      <c r="D478" s="65">
        <v>0.1</v>
      </c>
      <c r="E478" s="65">
        <v>0.113</v>
      </c>
      <c r="F478" s="65">
        <v>4.0000000000000001E-3</v>
      </c>
      <c r="G478" s="65">
        <v>5.1890000000000001</v>
      </c>
      <c r="H478" s="65">
        <v>0.19900000000000001</v>
      </c>
      <c r="I478" s="65">
        <v>0.33300000000000002</v>
      </c>
      <c r="J478" s="65">
        <v>0.3</v>
      </c>
      <c r="K478" s="65">
        <v>1847</v>
      </c>
      <c r="L478" s="65">
        <v>66</v>
      </c>
      <c r="M478" s="65"/>
      <c r="N478" s="65"/>
      <c r="O478" s="65">
        <v>1854</v>
      </c>
      <c r="P478" s="65">
        <v>19</v>
      </c>
      <c r="Q478" s="31">
        <f t="shared" si="38"/>
        <v>-0.37899296155927686</v>
      </c>
      <c r="R478" s="31">
        <f t="shared" si="39"/>
        <v>7.4630024137762483</v>
      </c>
      <c r="S478" s="92">
        <f t="shared" si="42"/>
        <v>-0.37899296155927686</v>
      </c>
      <c r="T478" s="32">
        <f t="shared" si="40"/>
        <v>1847</v>
      </c>
      <c r="U478" s="32">
        <f t="shared" si="41"/>
        <v>66</v>
      </c>
    </row>
    <row r="479" spans="1:21">
      <c r="A479" s="65">
        <v>43.1</v>
      </c>
      <c r="B479" s="65">
        <v>617</v>
      </c>
      <c r="C479" s="65">
        <v>170</v>
      </c>
      <c r="D479" s="65">
        <v>0.3</v>
      </c>
      <c r="E479" s="65">
        <v>0.09</v>
      </c>
      <c r="F479" s="65">
        <v>5.0000000000000001E-3</v>
      </c>
      <c r="G479" s="65">
        <v>3.0529999999999999</v>
      </c>
      <c r="H479" s="65">
        <v>0.17</v>
      </c>
      <c r="I479" s="65">
        <v>0.247</v>
      </c>
      <c r="J479" s="65">
        <v>0.2</v>
      </c>
      <c r="K479" s="65">
        <v>1418</v>
      </c>
      <c r="L479" s="65">
        <v>104</v>
      </c>
      <c r="M479" s="65"/>
      <c r="N479" s="65"/>
      <c r="O479" s="65">
        <v>1423</v>
      </c>
      <c r="P479" s="65">
        <v>15</v>
      </c>
      <c r="Q479" s="31">
        <f t="shared" si="38"/>
        <v>-0.35260930888576514</v>
      </c>
      <c r="R479" s="31">
        <f t="shared" si="39"/>
        <v>14.871528031551694</v>
      </c>
      <c r="S479" s="92">
        <f t="shared" si="42"/>
        <v>-0.35260930888576514</v>
      </c>
      <c r="T479" s="32">
        <f t="shared" si="40"/>
        <v>1418</v>
      </c>
      <c r="U479" s="32">
        <f t="shared" si="41"/>
        <v>104</v>
      </c>
    </row>
    <row r="480" spans="1:21">
      <c r="A480" s="65">
        <v>44.1</v>
      </c>
      <c r="B480" s="65">
        <v>963</v>
      </c>
      <c r="C480" s="65">
        <v>125</v>
      </c>
      <c r="D480" s="65">
        <v>0.1</v>
      </c>
      <c r="E480" s="65">
        <v>0.105</v>
      </c>
      <c r="F480" s="65">
        <v>1E-3</v>
      </c>
      <c r="G480" s="65">
        <v>4.3869999999999996</v>
      </c>
      <c r="H480" s="65">
        <v>7.3999999999999996E-2</v>
      </c>
      <c r="I480" s="65">
        <v>0.30299999999999999</v>
      </c>
      <c r="J480" s="65">
        <v>0.7</v>
      </c>
      <c r="K480" s="65">
        <v>1714</v>
      </c>
      <c r="L480" s="65">
        <v>23</v>
      </c>
      <c r="M480" s="65"/>
      <c r="N480" s="65"/>
      <c r="O480" s="65">
        <v>1707</v>
      </c>
      <c r="P480" s="65">
        <v>18</v>
      </c>
      <c r="Q480" s="31">
        <f t="shared" ref="Q480:Q541" si="43">(1-O480/K480)*100</f>
        <v>0.40840140023337135</v>
      </c>
      <c r="R480" s="31">
        <f t="shared" ref="R480:R541" si="44">SQRT((2*P480)^2*(-1/K480)^2+(2*L480)^2*(O480/K480^2)^2)*100</f>
        <v>3.3993289475062611</v>
      </c>
      <c r="S480" s="92">
        <f t="shared" si="42"/>
        <v>0.40840140023337135</v>
      </c>
      <c r="T480" s="32">
        <f t="shared" ref="T480:T543" si="45">IF(O480&lt;=1000,O480,K480)</f>
        <v>1714</v>
      </c>
      <c r="U480" s="32">
        <f t="shared" ref="U480:U543" si="46">IF(T480&lt;=1000,P480,L480)</f>
        <v>23</v>
      </c>
    </row>
    <row r="481" spans="1:21">
      <c r="A481" s="65">
        <v>45.1</v>
      </c>
      <c r="B481" s="65">
        <v>157</v>
      </c>
      <c r="C481" s="65">
        <v>257</v>
      </c>
      <c r="D481" s="65">
        <v>1.6</v>
      </c>
      <c r="E481" s="65">
        <v>7.4999999999999997E-2</v>
      </c>
      <c r="F481" s="65">
        <v>1.2E-2</v>
      </c>
      <c r="G481" s="65">
        <v>1.8129999999999999</v>
      </c>
      <c r="H481" s="65">
        <v>0.29899999999999999</v>
      </c>
      <c r="I481" s="65">
        <v>0.17499999999999999</v>
      </c>
      <c r="J481" s="65">
        <v>0.1</v>
      </c>
      <c r="K481" s="65">
        <v>1078</v>
      </c>
      <c r="L481" s="65">
        <v>329</v>
      </c>
      <c r="M481" s="65"/>
      <c r="N481" s="65"/>
      <c r="O481" s="65">
        <v>1037</v>
      </c>
      <c r="P481" s="65">
        <v>17</v>
      </c>
      <c r="Q481" s="31">
        <f t="shared" si="43"/>
        <v>3.8033395176252371</v>
      </c>
      <c r="R481" s="31">
        <f t="shared" si="44"/>
        <v>58.802088857708867</v>
      </c>
      <c r="S481" s="92">
        <f t="shared" si="42"/>
        <v>3.8033395176252371</v>
      </c>
      <c r="T481" s="32">
        <f t="shared" si="45"/>
        <v>1078</v>
      </c>
      <c r="U481" s="32">
        <f t="shared" si="46"/>
        <v>329</v>
      </c>
    </row>
    <row r="482" spans="1:21">
      <c r="A482" s="65">
        <v>46.1</v>
      </c>
      <c r="B482" s="65">
        <v>172</v>
      </c>
      <c r="C482" s="65">
        <v>125</v>
      </c>
      <c r="D482" s="65">
        <v>0.7</v>
      </c>
      <c r="E482" s="65">
        <v>7.8E-2</v>
      </c>
      <c r="F482" s="65">
        <v>1.0999999999999999E-2</v>
      </c>
      <c r="G482" s="65">
        <v>1.954</v>
      </c>
      <c r="H482" s="65">
        <v>0.27800000000000002</v>
      </c>
      <c r="I482" s="65">
        <v>0.18099999999999999</v>
      </c>
      <c r="J482" s="65">
        <v>0.1</v>
      </c>
      <c r="K482" s="65">
        <v>1155</v>
      </c>
      <c r="L482" s="65">
        <v>281</v>
      </c>
      <c r="M482" s="65"/>
      <c r="N482" s="65"/>
      <c r="O482" s="65">
        <v>1072</v>
      </c>
      <c r="P482" s="65">
        <v>15</v>
      </c>
      <c r="Q482" s="31">
        <f t="shared" si="43"/>
        <v>7.1861471861471848</v>
      </c>
      <c r="R482" s="31">
        <f t="shared" si="44"/>
        <v>45.236004131318289</v>
      </c>
      <c r="S482" s="92">
        <f t="shared" si="42"/>
        <v>7.1861471861471848</v>
      </c>
      <c r="T482" s="32">
        <f t="shared" si="45"/>
        <v>1155</v>
      </c>
      <c r="U482" s="32">
        <f t="shared" si="46"/>
        <v>281</v>
      </c>
    </row>
    <row r="483" spans="1:21">
      <c r="A483" s="65">
        <v>47.1</v>
      </c>
      <c r="B483" s="65">
        <v>528</v>
      </c>
      <c r="C483" s="65">
        <v>362</v>
      </c>
      <c r="D483" s="65">
        <v>0.7</v>
      </c>
      <c r="E483" s="65">
        <v>7.0999999999999994E-2</v>
      </c>
      <c r="F483" s="65">
        <v>7.0000000000000001E-3</v>
      </c>
      <c r="G483" s="65">
        <v>1.63</v>
      </c>
      <c r="H483" s="65">
        <v>0.152</v>
      </c>
      <c r="I483" s="65">
        <v>0.16800000000000001</v>
      </c>
      <c r="J483" s="65">
        <v>2E-3</v>
      </c>
      <c r="K483" s="65">
        <v>945</v>
      </c>
      <c r="L483" s="65">
        <v>189</v>
      </c>
      <c r="M483" s="65"/>
      <c r="N483" s="65"/>
      <c r="O483" s="65">
        <v>999</v>
      </c>
      <c r="P483" s="65">
        <v>12</v>
      </c>
      <c r="Q483" s="31">
        <f t="shared" si="43"/>
        <v>-5.7142857142857162</v>
      </c>
      <c r="R483" s="31">
        <f t="shared" si="44"/>
        <v>42.361912374861333</v>
      </c>
      <c r="S483" s="92">
        <f t="shared" si="42"/>
        <v>-5.7142857142857162</v>
      </c>
      <c r="T483" s="32">
        <f t="shared" si="45"/>
        <v>999</v>
      </c>
      <c r="U483" s="32">
        <f t="shared" si="46"/>
        <v>12</v>
      </c>
    </row>
    <row r="484" spans="1:21">
      <c r="A484" s="65">
        <v>48.1</v>
      </c>
      <c r="B484" s="65">
        <v>349</v>
      </c>
      <c r="C484" s="65">
        <v>262</v>
      </c>
      <c r="D484" s="65">
        <v>0.8</v>
      </c>
      <c r="E484" s="65">
        <v>7.3999999999999996E-2</v>
      </c>
      <c r="F484" s="65">
        <v>4.0000000000000001E-3</v>
      </c>
      <c r="G484" s="65">
        <v>1.8169999999999999</v>
      </c>
      <c r="H484" s="65">
        <v>9.4E-2</v>
      </c>
      <c r="I484" s="65">
        <v>0.17799999999999999</v>
      </c>
      <c r="J484" s="65">
        <v>2E-3</v>
      </c>
      <c r="K484" s="65">
        <v>1044</v>
      </c>
      <c r="L484" s="65">
        <v>101</v>
      </c>
      <c r="M484" s="65"/>
      <c r="N484" s="65"/>
      <c r="O484" s="65">
        <v>1055</v>
      </c>
      <c r="P484" s="65">
        <v>12</v>
      </c>
      <c r="Q484" s="31">
        <f t="shared" si="43"/>
        <v>-1.0536398467432928</v>
      </c>
      <c r="R484" s="31">
        <f t="shared" si="44"/>
        <v>19.687201831804369</v>
      </c>
      <c r="S484" s="92">
        <f t="shared" si="42"/>
        <v>-1.0536398467432928</v>
      </c>
      <c r="T484" s="32">
        <f t="shared" si="45"/>
        <v>1044</v>
      </c>
      <c r="U484" s="32">
        <f t="shared" si="46"/>
        <v>101</v>
      </c>
    </row>
    <row r="485" spans="1:21">
      <c r="A485" s="65">
        <v>49.1</v>
      </c>
      <c r="B485" s="65">
        <v>317</v>
      </c>
      <c r="C485" s="65">
        <v>128</v>
      </c>
      <c r="D485" s="65">
        <v>0.4</v>
      </c>
      <c r="E485" s="65">
        <v>0.08</v>
      </c>
      <c r="F485" s="65">
        <v>2E-3</v>
      </c>
      <c r="G485" s="65">
        <v>2.1309999999999998</v>
      </c>
      <c r="H485" s="65">
        <v>6.5000000000000002E-2</v>
      </c>
      <c r="I485" s="65">
        <v>0.19400000000000001</v>
      </c>
      <c r="J485" s="65">
        <v>3.0000000000000001E-3</v>
      </c>
      <c r="K485" s="65">
        <v>1192</v>
      </c>
      <c r="L485" s="65">
        <v>54</v>
      </c>
      <c r="M485" s="65"/>
      <c r="N485" s="65"/>
      <c r="O485" s="65">
        <v>1141</v>
      </c>
      <c r="P485" s="65">
        <v>14</v>
      </c>
      <c r="Q485" s="31">
        <f t="shared" si="43"/>
        <v>4.2785234899328835</v>
      </c>
      <c r="R485" s="31">
        <f t="shared" si="44"/>
        <v>8.9852314006149427</v>
      </c>
      <c r="S485" s="92">
        <f t="shared" si="42"/>
        <v>4.2785234899328835</v>
      </c>
      <c r="T485" s="32">
        <f t="shared" si="45"/>
        <v>1192</v>
      </c>
      <c r="U485" s="32">
        <f t="shared" si="46"/>
        <v>54</v>
      </c>
    </row>
    <row r="486" spans="1:21">
      <c r="A486" s="65">
        <v>50.1</v>
      </c>
      <c r="B486" s="65">
        <v>84</v>
      </c>
      <c r="C486" s="65">
        <v>10</v>
      </c>
      <c r="D486" s="65">
        <v>0.1</v>
      </c>
      <c r="E486" s="65">
        <v>8.7999999999999995E-2</v>
      </c>
      <c r="F486" s="65">
        <v>2.1999999999999999E-2</v>
      </c>
      <c r="G486" s="65">
        <v>2.4590000000000001</v>
      </c>
      <c r="H486" s="65">
        <v>0.61499999999999999</v>
      </c>
      <c r="I486" s="65">
        <v>0.20399999999999999</v>
      </c>
      <c r="J486" s="65">
        <v>4.0000000000000001E-3</v>
      </c>
      <c r="K486" s="65">
        <v>1373</v>
      </c>
      <c r="L486" s="65">
        <v>479</v>
      </c>
      <c r="M486" s="65"/>
      <c r="N486" s="65"/>
      <c r="O486" s="65">
        <v>1195</v>
      </c>
      <c r="P486" s="65">
        <v>36</v>
      </c>
      <c r="Q486" s="31">
        <f t="shared" si="43"/>
        <v>12.964311726147127</v>
      </c>
      <c r="R486" s="31">
        <f t="shared" si="44"/>
        <v>60.95446265746979</v>
      </c>
      <c r="S486" s="92">
        <f t="shared" si="42"/>
        <v>12.964311726147127</v>
      </c>
      <c r="T486" s="32">
        <f t="shared" si="45"/>
        <v>1373</v>
      </c>
      <c r="U486" s="32">
        <f t="shared" si="46"/>
        <v>479</v>
      </c>
    </row>
    <row r="487" spans="1:21">
      <c r="A487" s="65">
        <v>51.1</v>
      </c>
      <c r="B487" s="65">
        <v>562</v>
      </c>
      <c r="C487" s="65">
        <v>153</v>
      </c>
      <c r="D487" s="65">
        <v>0.3</v>
      </c>
      <c r="E487" s="65">
        <v>7.3999999999999996E-2</v>
      </c>
      <c r="F487" s="65">
        <v>3.0000000000000001E-3</v>
      </c>
      <c r="G487" s="65">
        <v>1.78</v>
      </c>
      <c r="H487" s="65">
        <v>8.3000000000000004E-2</v>
      </c>
      <c r="I487" s="65">
        <v>0.17599999999999999</v>
      </c>
      <c r="J487" s="65">
        <v>2E-3</v>
      </c>
      <c r="K487" s="65">
        <v>1027</v>
      </c>
      <c r="L487" s="65">
        <v>91</v>
      </c>
      <c r="M487" s="65"/>
      <c r="N487" s="65"/>
      <c r="O487" s="65">
        <v>1044</v>
      </c>
      <c r="P487" s="65">
        <v>11</v>
      </c>
      <c r="Q487" s="31">
        <f t="shared" si="43"/>
        <v>-1.6553067185978598</v>
      </c>
      <c r="R487" s="31">
        <f t="shared" si="44"/>
        <v>18.141780474110508</v>
      </c>
      <c r="S487" s="92">
        <f t="shared" si="42"/>
        <v>-1.6553067185978598</v>
      </c>
      <c r="T487" s="32">
        <f t="shared" si="45"/>
        <v>1027</v>
      </c>
      <c r="U487" s="32">
        <f t="shared" si="46"/>
        <v>91</v>
      </c>
    </row>
    <row r="488" spans="1:21">
      <c r="A488" s="65">
        <v>52.1</v>
      </c>
      <c r="B488" s="65">
        <v>396</v>
      </c>
      <c r="C488" s="65">
        <v>210</v>
      </c>
      <c r="D488" s="65">
        <v>0.5</v>
      </c>
      <c r="E488" s="65"/>
      <c r="F488" s="65"/>
      <c r="G488" s="65"/>
      <c r="H488" s="65"/>
      <c r="I488" s="65">
        <v>8.6999999999999994E-2</v>
      </c>
      <c r="J488" s="65">
        <v>1E-3</v>
      </c>
      <c r="K488" s="65"/>
      <c r="L488" s="65"/>
      <c r="M488" s="65"/>
      <c r="N488" s="65"/>
      <c r="O488" s="65">
        <v>536</v>
      </c>
      <c r="P488" s="65">
        <v>9</v>
      </c>
      <c r="Q488" s="31"/>
      <c r="R488" s="31"/>
      <c r="S488" s="92">
        <f t="shared" si="42"/>
        <v>0</v>
      </c>
      <c r="T488" s="32">
        <f t="shared" si="45"/>
        <v>536</v>
      </c>
      <c r="U488" s="32">
        <f t="shared" si="46"/>
        <v>9</v>
      </c>
    </row>
    <row r="489" spans="1:21">
      <c r="A489" s="65">
        <v>53.1</v>
      </c>
      <c r="B489" s="65">
        <v>103</v>
      </c>
      <c r="C489" s="65">
        <v>5</v>
      </c>
      <c r="D489" s="65">
        <v>0.1</v>
      </c>
      <c r="E489" s="65"/>
      <c r="F489" s="65"/>
      <c r="G489" s="65"/>
      <c r="H489" s="65"/>
      <c r="I489" s="65">
        <v>9.4E-2</v>
      </c>
      <c r="J489" s="65">
        <v>2E-3</v>
      </c>
      <c r="K489" s="65"/>
      <c r="L489" s="65"/>
      <c r="M489" s="65"/>
      <c r="N489" s="65"/>
      <c r="O489" s="65">
        <v>576</v>
      </c>
      <c r="P489" s="65">
        <v>14</v>
      </c>
      <c r="Q489" s="31"/>
      <c r="R489" s="31"/>
      <c r="S489" s="92">
        <f t="shared" si="42"/>
        <v>0</v>
      </c>
      <c r="T489" s="32">
        <f t="shared" si="45"/>
        <v>576</v>
      </c>
      <c r="U489" s="32">
        <f t="shared" si="46"/>
        <v>14</v>
      </c>
    </row>
    <row r="490" spans="1:21">
      <c r="A490" s="65">
        <v>54.1</v>
      </c>
      <c r="B490" s="65">
        <v>121</v>
      </c>
      <c r="C490" s="65">
        <v>86</v>
      </c>
      <c r="D490" s="65">
        <v>0.7</v>
      </c>
      <c r="E490" s="65">
        <v>0.16500000000000001</v>
      </c>
      <c r="F490" s="65">
        <v>3.0000000000000001E-3</v>
      </c>
      <c r="G490" s="65">
        <v>10.62</v>
      </c>
      <c r="H490" s="65">
        <v>0.27500000000000002</v>
      </c>
      <c r="I490" s="65">
        <v>0.46800000000000003</v>
      </c>
      <c r="J490" s="65">
        <v>0.01</v>
      </c>
      <c r="K490" s="65">
        <v>2503</v>
      </c>
      <c r="L490" s="65">
        <v>26</v>
      </c>
      <c r="M490" s="65"/>
      <c r="N490" s="65"/>
      <c r="O490" s="65">
        <v>2475</v>
      </c>
      <c r="P490" s="65">
        <v>42</v>
      </c>
      <c r="Q490" s="31">
        <f t="shared" si="43"/>
        <v>1.1186576108669577</v>
      </c>
      <c r="R490" s="31">
        <f t="shared" si="44"/>
        <v>3.9347891614459103</v>
      </c>
      <c r="S490" s="92">
        <f t="shared" si="42"/>
        <v>1.1186576108669577</v>
      </c>
      <c r="T490" s="32">
        <f t="shared" si="45"/>
        <v>2503</v>
      </c>
      <c r="U490" s="32">
        <f t="shared" si="46"/>
        <v>26</v>
      </c>
    </row>
    <row r="491" spans="1:21">
      <c r="A491" s="65">
        <v>55.1</v>
      </c>
      <c r="B491" s="65">
        <v>107</v>
      </c>
      <c r="C491" s="65">
        <v>51</v>
      </c>
      <c r="D491" s="65">
        <v>0.5</v>
      </c>
      <c r="E491" s="65">
        <v>7.2999999999999995E-2</v>
      </c>
      <c r="F491" s="65">
        <v>7.0000000000000001E-3</v>
      </c>
      <c r="G491" s="65">
        <v>1.752</v>
      </c>
      <c r="H491" s="65">
        <v>0.16600000000000001</v>
      </c>
      <c r="I491" s="65">
        <v>0.17299999999999999</v>
      </c>
      <c r="J491" s="65">
        <v>3.0000000000000001E-3</v>
      </c>
      <c r="K491" s="65">
        <v>1024</v>
      </c>
      <c r="L491" s="65">
        <v>188</v>
      </c>
      <c r="M491" s="65"/>
      <c r="N491" s="65"/>
      <c r="O491" s="65">
        <v>1029</v>
      </c>
      <c r="P491" s="65">
        <v>21</v>
      </c>
      <c r="Q491" s="31">
        <f t="shared" si="43"/>
        <v>-0.48828125</v>
      </c>
      <c r="R491" s="31">
        <f t="shared" si="44"/>
        <v>37.125304412429131</v>
      </c>
      <c r="S491" s="92">
        <f t="shared" si="42"/>
        <v>-0.48828125</v>
      </c>
      <c r="T491" s="32">
        <f t="shared" si="45"/>
        <v>1024</v>
      </c>
      <c r="U491" s="32">
        <f t="shared" si="46"/>
        <v>188</v>
      </c>
    </row>
    <row r="492" spans="1:21">
      <c r="A492" s="65">
        <v>56.1</v>
      </c>
      <c r="B492" s="65">
        <v>615</v>
      </c>
      <c r="C492" s="65">
        <v>682</v>
      </c>
      <c r="D492" s="65">
        <v>1.1000000000000001</v>
      </c>
      <c r="E492" s="65">
        <v>0.17199999999999999</v>
      </c>
      <c r="F492" s="65">
        <v>3.0000000000000001E-3</v>
      </c>
      <c r="G492" s="65">
        <v>10.63</v>
      </c>
      <c r="H492" s="65">
        <v>0.23</v>
      </c>
      <c r="I492" s="65">
        <v>0.44900000000000001</v>
      </c>
      <c r="J492" s="65">
        <v>5.0000000000000001E-3</v>
      </c>
      <c r="K492" s="65">
        <v>2574</v>
      </c>
      <c r="L492" s="65">
        <v>31</v>
      </c>
      <c r="M492" s="65"/>
      <c r="N492" s="65"/>
      <c r="O492" s="65">
        <v>2390</v>
      </c>
      <c r="P492" s="65">
        <v>23</v>
      </c>
      <c r="Q492" s="31">
        <f t="shared" si="43"/>
        <v>7.1484071484071432</v>
      </c>
      <c r="R492" s="31">
        <f t="shared" si="44"/>
        <v>2.8628216915777536</v>
      </c>
      <c r="S492" s="92">
        <f t="shared" si="42"/>
        <v>7.1484071484071432</v>
      </c>
      <c r="T492" s="32">
        <f t="shared" si="45"/>
        <v>2574</v>
      </c>
      <c r="U492" s="32">
        <f t="shared" si="46"/>
        <v>31</v>
      </c>
    </row>
    <row r="493" spans="1:21">
      <c r="A493" s="65">
        <v>57.1</v>
      </c>
      <c r="B493" s="65">
        <v>575</v>
      </c>
      <c r="C493" s="65">
        <v>332</v>
      </c>
      <c r="D493" s="65">
        <v>0.6</v>
      </c>
      <c r="E493" s="65">
        <v>7.1999999999999995E-2</v>
      </c>
      <c r="F493" s="65">
        <v>1E-3</v>
      </c>
      <c r="G493" s="65">
        <v>1.6020000000000001</v>
      </c>
      <c r="H493" s="65">
        <v>3.5000000000000003E-2</v>
      </c>
      <c r="I493" s="65">
        <v>0.16300000000000001</v>
      </c>
      <c r="J493" s="65">
        <v>2E-3</v>
      </c>
      <c r="K493" s="65">
        <v>972</v>
      </c>
      <c r="L493" s="65">
        <v>38</v>
      </c>
      <c r="M493" s="65"/>
      <c r="N493" s="65"/>
      <c r="O493" s="65">
        <v>971</v>
      </c>
      <c r="P493" s="65">
        <v>10</v>
      </c>
      <c r="Q493" s="31">
        <f t="shared" si="43"/>
        <v>0.10288065843621075</v>
      </c>
      <c r="R493" s="31">
        <f t="shared" si="44"/>
        <v>8.0773578660156424</v>
      </c>
      <c r="S493" s="92">
        <f t="shared" si="42"/>
        <v>0.10288065843621075</v>
      </c>
      <c r="T493" s="32">
        <f t="shared" si="45"/>
        <v>971</v>
      </c>
      <c r="U493" s="32">
        <f t="shared" si="46"/>
        <v>10</v>
      </c>
    </row>
    <row r="494" spans="1:21">
      <c r="A494" s="65">
        <v>58.1</v>
      </c>
      <c r="B494" s="65">
        <v>109</v>
      </c>
      <c r="C494" s="65">
        <v>67</v>
      </c>
      <c r="D494" s="65">
        <v>0.6</v>
      </c>
      <c r="E494" s="65">
        <v>6.3E-2</v>
      </c>
      <c r="F494" s="65">
        <v>5.0000000000000001E-3</v>
      </c>
      <c r="G494" s="65">
        <v>1.1890000000000001</v>
      </c>
      <c r="H494" s="65">
        <v>0.10299999999999999</v>
      </c>
      <c r="I494" s="65">
        <v>0.13600000000000001</v>
      </c>
      <c r="J494" s="65">
        <v>2E-3</v>
      </c>
      <c r="K494" s="65">
        <v>718</v>
      </c>
      <c r="L494" s="65">
        <v>181</v>
      </c>
      <c r="M494" s="65"/>
      <c r="N494" s="65"/>
      <c r="O494" s="65">
        <v>823</v>
      </c>
      <c r="P494" s="65">
        <v>13</v>
      </c>
      <c r="Q494" s="31">
        <f t="shared" si="43"/>
        <v>-14.623955431754876</v>
      </c>
      <c r="R494" s="31">
        <f t="shared" si="44"/>
        <v>57.904247741590112</v>
      </c>
      <c r="S494" s="92">
        <f t="shared" si="42"/>
        <v>-14.623955431754876</v>
      </c>
      <c r="T494" s="32">
        <f t="shared" si="45"/>
        <v>823</v>
      </c>
      <c r="U494" s="32">
        <f t="shared" si="46"/>
        <v>13</v>
      </c>
    </row>
    <row r="495" spans="1:21">
      <c r="A495" s="65">
        <v>59.1</v>
      </c>
      <c r="B495" s="65">
        <v>427</v>
      </c>
      <c r="C495" s="65">
        <v>197</v>
      </c>
      <c r="D495" s="65">
        <v>0.5</v>
      </c>
      <c r="E495" s="65">
        <v>7.5999999999999998E-2</v>
      </c>
      <c r="F495" s="65">
        <v>1E-3</v>
      </c>
      <c r="G495" s="65">
        <v>1.9950000000000001</v>
      </c>
      <c r="H495" s="65">
        <v>3.1E-2</v>
      </c>
      <c r="I495" s="65">
        <v>0.19</v>
      </c>
      <c r="J495" s="65">
        <v>2E-3</v>
      </c>
      <c r="K495" s="65">
        <v>1096</v>
      </c>
      <c r="L495" s="65">
        <v>20</v>
      </c>
      <c r="M495" s="65"/>
      <c r="N495" s="65"/>
      <c r="O495" s="65">
        <v>1123</v>
      </c>
      <c r="P495" s="65">
        <v>12</v>
      </c>
      <c r="Q495" s="31">
        <f t="shared" si="43"/>
        <v>-2.4635036496350349</v>
      </c>
      <c r="R495" s="31">
        <f t="shared" si="44"/>
        <v>4.3335123998241132</v>
      </c>
      <c r="S495" s="92">
        <f t="shared" si="42"/>
        <v>-2.4635036496350349</v>
      </c>
      <c r="T495" s="32">
        <f t="shared" si="45"/>
        <v>1096</v>
      </c>
      <c r="U495" s="32">
        <f t="shared" si="46"/>
        <v>20</v>
      </c>
    </row>
    <row r="496" spans="1:21">
      <c r="A496" s="65">
        <v>60.1</v>
      </c>
      <c r="B496" s="65">
        <v>410</v>
      </c>
      <c r="C496" s="65">
        <v>175</v>
      </c>
      <c r="D496" s="65">
        <v>0.4</v>
      </c>
      <c r="E496" s="65">
        <v>6.9000000000000006E-2</v>
      </c>
      <c r="F496" s="65">
        <v>2E-3</v>
      </c>
      <c r="G496" s="65">
        <v>1.5029999999999999</v>
      </c>
      <c r="H496" s="65">
        <v>4.5999999999999999E-2</v>
      </c>
      <c r="I496" s="65">
        <v>0.159</v>
      </c>
      <c r="J496" s="65">
        <v>2E-3</v>
      </c>
      <c r="K496" s="65">
        <v>891</v>
      </c>
      <c r="L496" s="65">
        <v>58</v>
      </c>
      <c r="M496" s="65"/>
      <c r="N496" s="65"/>
      <c r="O496" s="65">
        <v>949</v>
      </c>
      <c r="P496" s="65">
        <v>11</v>
      </c>
      <c r="Q496" s="31">
        <f t="shared" si="43"/>
        <v>-6.5095398428731688</v>
      </c>
      <c r="R496" s="31">
        <f t="shared" si="44"/>
        <v>14.084678539772266</v>
      </c>
      <c r="S496" s="92">
        <f t="shared" si="42"/>
        <v>-6.5095398428731688</v>
      </c>
      <c r="T496" s="32">
        <f t="shared" si="45"/>
        <v>949</v>
      </c>
      <c r="U496" s="32">
        <f t="shared" si="46"/>
        <v>11</v>
      </c>
    </row>
    <row r="497" spans="1:21" s="47" customFormat="1">
      <c r="A497" s="44" t="s">
        <v>3822</v>
      </c>
      <c r="Q497" s="26"/>
      <c r="R497" s="26"/>
      <c r="S497" s="92">
        <f t="shared" si="42"/>
        <v>0</v>
      </c>
      <c r="T497" s="27"/>
      <c r="U497" s="27"/>
    </row>
    <row r="498" spans="1:21">
      <c r="A498" s="65">
        <v>1.1000000000000001</v>
      </c>
      <c r="B498" s="65">
        <v>116</v>
      </c>
      <c r="C498" s="65">
        <v>54</v>
      </c>
      <c r="D498" s="65">
        <v>0.5</v>
      </c>
      <c r="E498" s="65">
        <v>7.4999999999999997E-2</v>
      </c>
      <c r="F498" s="65">
        <v>1E-3</v>
      </c>
      <c r="G498" s="65">
        <v>1.6930000000000001</v>
      </c>
      <c r="H498" s="65">
        <v>3.5999999999999997E-2</v>
      </c>
      <c r="I498" s="65">
        <v>0.16400000000000001</v>
      </c>
      <c r="J498" s="65">
        <v>2E-3</v>
      </c>
      <c r="K498" s="65">
        <v>1061</v>
      </c>
      <c r="L498" s="65">
        <v>34</v>
      </c>
      <c r="M498" s="65"/>
      <c r="N498" s="65"/>
      <c r="O498" s="65">
        <v>981</v>
      </c>
      <c r="P498" s="65">
        <v>12</v>
      </c>
      <c r="Q498" s="31">
        <f t="shared" si="43"/>
        <v>7.5400565504241239</v>
      </c>
      <c r="R498" s="31">
        <f t="shared" si="44"/>
        <v>6.3428584007211315</v>
      </c>
      <c r="S498" s="92">
        <f t="shared" si="42"/>
        <v>7.5400565504241239</v>
      </c>
      <c r="T498" s="32">
        <f t="shared" si="45"/>
        <v>981</v>
      </c>
      <c r="U498" s="32">
        <f t="shared" si="46"/>
        <v>12</v>
      </c>
    </row>
    <row r="499" spans="1:21">
      <c r="A499" s="65">
        <v>2.1</v>
      </c>
      <c r="B499" s="65">
        <v>38</v>
      </c>
      <c r="C499" s="65">
        <v>22</v>
      </c>
      <c r="D499" s="65">
        <v>0.6</v>
      </c>
      <c r="E499" s="65">
        <v>0.161</v>
      </c>
      <c r="F499" s="65">
        <v>2E-3</v>
      </c>
      <c r="G499" s="65">
        <v>10.43</v>
      </c>
      <c r="H499" s="65">
        <v>0.20300000000000001</v>
      </c>
      <c r="I499" s="65">
        <v>0.47199999999999998</v>
      </c>
      <c r="J499" s="65">
        <v>7.0000000000000001E-3</v>
      </c>
      <c r="K499" s="65">
        <v>2461</v>
      </c>
      <c r="L499" s="65">
        <v>20</v>
      </c>
      <c r="M499" s="65"/>
      <c r="N499" s="65"/>
      <c r="O499" s="65">
        <v>2490</v>
      </c>
      <c r="P499" s="65">
        <v>31</v>
      </c>
      <c r="Q499" s="31">
        <f t="shared" si="43"/>
        <v>-1.1783827712312123</v>
      </c>
      <c r="R499" s="31">
        <f t="shared" si="44"/>
        <v>3.0085355375375946</v>
      </c>
      <c r="S499" s="92">
        <f t="shared" si="42"/>
        <v>-1.1783827712312123</v>
      </c>
      <c r="T499" s="32">
        <f t="shared" si="45"/>
        <v>2461</v>
      </c>
      <c r="U499" s="32">
        <f t="shared" si="46"/>
        <v>20</v>
      </c>
    </row>
    <row r="500" spans="1:21">
      <c r="A500" s="65">
        <v>3.1</v>
      </c>
      <c r="B500" s="65">
        <v>466</v>
      </c>
      <c r="C500" s="65">
        <v>105</v>
      </c>
      <c r="D500" s="65">
        <v>0.2</v>
      </c>
      <c r="E500" s="65">
        <v>0.20599999999999999</v>
      </c>
      <c r="F500" s="65">
        <v>1E-3</v>
      </c>
      <c r="G500" s="65">
        <v>10.81</v>
      </c>
      <c r="H500" s="65">
        <v>0.12</v>
      </c>
      <c r="I500" s="65">
        <v>0.38</v>
      </c>
      <c r="J500" s="65">
        <v>4.0000000000000001E-3</v>
      </c>
      <c r="K500" s="65">
        <v>2876</v>
      </c>
      <c r="L500" s="65">
        <v>5</v>
      </c>
      <c r="M500" s="65"/>
      <c r="N500" s="65"/>
      <c r="O500" s="65">
        <v>2077</v>
      </c>
      <c r="P500" s="65">
        <v>19</v>
      </c>
      <c r="Q500" s="31">
        <f t="shared" si="43"/>
        <v>27.781641168289294</v>
      </c>
      <c r="R500" s="31">
        <f t="shared" si="44"/>
        <v>1.344929129231113</v>
      </c>
      <c r="S500" s="92" t="str">
        <f t="shared" si="42"/>
        <v>X</v>
      </c>
      <c r="T500" s="32">
        <f t="shared" si="45"/>
        <v>2876</v>
      </c>
      <c r="U500" s="32">
        <f t="shared" si="46"/>
        <v>5</v>
      </c>
    </row>
    <row r="501" spans="1:21">
      <c r="A501" s="65">
        <v>4.0999999999999996</v>
      </c>
      <c r="B501" s="65">
        <v>285</v>
      </c>
      <c r="C501" s="65">
        <v>126</v>
      </c>
      <c r="D501" s="65">
        <v>0.4</v>
      </c>
      <c r="E501" s="65">
        <v>0.122</v>
      </c>
      <c r="F501" s="65">
        <v>1E-3</v>
      </c>
      <c r="G501" s="65">
        <v>5.4009999999999998</v>
      </c>
      <c r="H501" s="65">
        <v>7.3999999999999996E-2</v>
      </c>
      <c r="I501" s="65">
        <v>0.32200000000000001</v>
      </c>
      <c r="J501" s="65">
        <v>4.0000000000000001E-3</v>
      </c>
      <c r="K501" s="65">
        <v>1978</v>
      </c>
      <c r="L501" s="65">
        <v>14</v>
      </c>
      <c r="M501" s="65"/>
      <c r="N501" s="65"/>
      <c r="O501" s="65">
        <v>1802</v>
      </c>
      <c r="P501" s="65">
        <v>17</v>
      </c>
      <c r="Q501" s="31">
        <f t="shared" si="43"/>
        <v>8.8978766430738094</v>
      </c>
      <c r="R501" s="31">
        <f t="shared" si="44"/>
        <v>2.1488957168890059</v>
      </c>
      <c r="S501" s="92">
        <f t="shared" si="42"/>
        <v>8.8978766430738094</v>
      </c>
      <c r="T501" s="32">
        <f t="shared" si="45"/>
        <v>1978</v>
      </c>
      <c r="U501" s="32">
        <f t="shared" si="46"/>
        <v>14</v>
      </c>
    </row>
    <row r="502" spans="1:21">
      <c r="A502" s="65">
        <v>5.0999999999999996</v>
      </c>
      <c r="B502" s="65">
        <v>1940</v>
      </c>
      <c r="C502" s="65">
        <v>445</v>
      </c>
      <c r="D502" s="65">
        <v>0.2</v>
      </c>
      <c r="E502" s="65"/>
      <c r="F502" s="65"/>
      <c r="G502" s="65"/>
      <c r="H502" s="65"/>
      <c r="I502" s="65">
        <v>7.2999999999999995E-2</v>
      </c>
      <c r="J502" s="65">
        <v>1E-3</v>
      </c>
      <c r="K502" s="65"/>
      <c r="L502" s="65"/>
      <c r="M502" s="65"/>
      <c r="N502" s="65"/>
      <c r="O502" s="65">
        <v>455</v>
      </c>
      <c r="P502" s="65">
        <v>4</v>
      </c>
      <c r="Q502" s="31"/>
      <c r="R502" s="31"/>
      <c r="S502" s="92">
        <f t="shared" si="42"/>
        <v>0</v>
      </c>
      <c r="T502" s="32">
        <f t="shared" si="45"/>
        <v>455</v>
      </c>
      <c r="U502" s="32">
        <f t="shared" si="46"/>
        <v>4</v>
      </c>
    </row>
    <row r="503" spans="1:21">
      <c r="A503" s="65">
        <v>6.1</v>
      </c>
      <c r="B503" s="65">
        <v>26</v>
      </c>
      <c r="C503" s="65">
        <v>36</v>
      </c>
      <c r="D503" s="65">
        <v>1.4</v>
      </c>
      <c r="E503" s="65">
        <v>6.8000000000000005E-2</v>
      </c>
      <c r="F503" s="65">
        <v>7.0000000000000001E-3</v>
      </c>
      <c r="G503" s="65">
        <v>1.6879999999999999</v>
      </c>
      <c r="H503" s="65">
        <v>0.21099999999999999</v>
      </c>
      <c r="I503" s="65">
        <v>0.18099999999999999</v>
      </c>
      <c r="J503" s="65">
        <v>4.0000000000000001E-3</v>
      </c>
      <c r="K503" s="65">
        <v>862</v>
      </c>
      <c r="L503" s="65">
        <v>221</v>
      </c>
      <c r="M503" s="65"/>
      <c r="N503" s="65"/>
      <c r="O503" s="65">
        <v>1070</v>
      </c>
      <c r="P503" s="65">
        <v>23</v>
      </c>
      <c r="Q503" s="31">
        <f t="shared" si="43"/>
        <v>-24.129930394431565</v>
      </c>
      <c r="R503" s="31">
        <f t="shared" si="44"/>
        <v>63.872305099466317</v>
      </c>
      <c r="S503" s="92">
        <f t="shared" si="42"/>
        <v>-24.129930394431565</v>
      </c>
      <c r="T503" s="32">
        <f t="shared" si="45"/>
        <v>862</v>
      </c>
      <c r="U503" s="32">
        <f t="shared" si="46"/>
        <v>23</v>
      </c>
    </row>
    <row r="504" spans="1:21">
      <c r="A504" s="65">
        <v>7.1</v>
      </c>
      <c r="B504" s="65">
        <v>140</v>
      </c>
      <c r="C504" s="65">
        <v>95</v>
      </c>
      <c r="D504" s="65">
        <v>0.7</v>
      </c>
      <c r="E504" s="65">
        <v>0.16300000000000001</v>
      </c>
      <c r="F504" s="65">
        <v>2E-3</v>
      </c>
      <c r="G504" s="65">
        <v>9.3569999999999993</v>
      </c>
      <c r="H504" s="65">
        <v>0.16500000000000001</v>
      </c>
      <c r="I504" s="65">
        <v>0.41699999999999998</v>
      </c>
      <c r="J504" s="65">
        <v>5.0000000000000001E-3</v>
      </c>
      <c r="K504" s="65">
        <v>2486</v>
      </c>
      <c r="L504" s="65">
        <v>22</v>
      </c>
      <c r="M504" s="65"/>
      <c r="N504" s="65"/>
      <c r="O504" s="65">
        <v>2245</v>
      </c>
      <c r="P504" s="65">
        <v>22</v>
      </c>
      <c r="Q504" s="31">
        <f t="shared" si="43"/>
        <v>9.6942880128720876</v>
      </c>
      <c r="R504" s="31">
        <f t="shared" si="44"/>
        <v>2.3847954445607842</v>
      </c>
      <c r="S504" s="92">
        <f t="shared" si="42"/>
        <v>9.6942880128720876</v>
      </c>
      <c r="T504" s="32">
        <f t="shared" si="45"/>
        <v>2486</v>
      </c>
      <c r="U504" s="32">
        <f t="shared" si="46"/>
        <v>22</v>
      </c>
    </row>
    <row r="505" spans="1:21">
      <c r="A505" s="65">
        <v>8.1</v>
      </c>
      <c r="B505" s="65">
        <v>80</v>
      </c>
      <c r="C505" s="65">
        <v>38</v>
      </c>
      <c r="D505" s="65">
        <v>0.5</v>
      </c>
      <c r="E505" s="65">
        <v>7.4999999999999997E-2</v>
      </c>
      <c r="F505" s="65">
        <v>2E-3</v>
      </c>
      <c r="G505" s="65">
        <v>1.8819999999999999</v>
      </c>
      <c r="H505" s="65">
        <v>4.8000000000000001E-2</v>
      </c>
      <c r="I505" s="65">
        <v>0.18099999999999999</v>
      </c>
      <c r="J505" s="65">
        <v>2E-3</v>
      </c>
      <c r="K505" s="65">
        <v>1075</v>
      </c>
      <c r="L505" s="65">
        <v>43</v>
      </c>
      <c r="M505" s="65"/>
      <c r="N505" s="65"/>
      <c r="O505" s="65">
        <v>1074</v>
      </c>
      <c r="P505" s="65">
        <v>13</v>
      </c>
      <c r="Q505" s="31">
        <f t="shared" si="43"/>
        <v>9.3023255813950989E-2</v>
      </c>
      <c r="R505" s="31">
        <f t="shared" si="44"/>
        <v>8.3504870560028781</v>
      </c>
      <c r="S505" s="92">
        <f t="shared" si="42"/>
        <v>9.3023255813950989E-2</v>
      </c>
      <c r="T505" s="32">
        <f t="shared" si="45"/>
        <v>1075</v>
      </c>
      <c r="U505" s="32">
        <f t="shared" si="46"/>
        <v>43</v>
      </c>
    </row>
    <row r="506" spans="1:21">
      <c r="A506" s="65">
        <v>9.1</v>
      </c>
      <c r="B506" s="65">
        <v>1294</v>
      </c>
      <c r="C506" s="65">
        <v>329</v>
      </c>
      <c r="D506" s="65">
        <v>0.3</v>
      </c>
      <c r="E506" s="65"/>
      <c r="F506" s="65"/>
      <c r="G506" s="65"/>
      <c r="H506" s="65"/>
      <c r="I506" s="65">
        <v>9.4E-2</v>
      </c>
      <c r="J506" s="65">
        <v>1E-3</v>
      </c>
      <c r="K506" s="65"/>
      <c r="L506" s="65"/>
      <c r="M506" s="65"/>
      <c r="N506" s="65"/>
      <c r="O506" s="65">
        <v>576</v>
      </c>
      <c r="P506" s="65">
        <v>6</v>
      </c>
      <c r="Q506" s="31"/>
      <c r="R506" s="31"/>
      <c r="S506" s="92">
        <f t="shared" si="42"/>
        <v>0</v>
      </c>
      <c r="T506" s="32">
        <f t="shared" si="45"/>
        <v>576</v>
      </c>
      <c r="U506" s="32">
        <f t="shared" si="46"/>
        <v>6</v>
      </c>
    </row>
    <row r="507" spans="1:21">
      <c r="A507" s="65">
        <v>10.1</v>
      </c>
      <c r="B507" s="65">
        <v>42</v>
      </c>
      <c r="C507" s="65">
        <v>19</v>
      </c>
      <c r="D507" s="65">
        <v>0.4</v>
      </c>
      <c r="E507" s="65">
        <v>7.2999999999999995E-2</v>
      </c>
      <c r="F507" s="65">
        <v>2E-3</v>
      </c>
      <c r="G507" s="65">
        <v>1.669</v>
      </c>
      <c r="H507" s="65">
        <v>5.7000000000000002E-2</v>
      </c>
      <c r="I507" s="65">
        <v>0.16700000000000001</v>
      </c>
      <c r="J507" s="65">
        <v>3.0000000000000001E-3</v>
      </c>
      <c r="K507" s="65">
        <v>1003</v>
      </c>
      <c r="L507" s="65">
        <v>62</v>
      </c>
      <c r="M507" s="65"/>
      <c r="N507" s="65"/>
      <c r="O507" s="65">
        <v>994</v>
      </c>
      <c r="P507" s="65">
        <v>14</v>
      </c>
      <c r="Q507" s="31">
        <f t="shared" si="43"/>
        <v>0.89730807577268479</v>
      </c>
      <c r="R507" s="31">
        <f t="shared" si="44"/>
        <v>12.565991104609228</v>
      </c>
      <c r="S507" s="92">
        <f t="shared" si="42"/>
        <v>0.89730807577268479</v>
      </c>
      <c r="T507" s="32">
        <f t="shared" si="45"/>
        <v>994</v>
      </c>
      <c r="U507" s="32">
        <f t="shared" si="46"/>
        <v>14</v>
      </c>
    </row>
    <row r="508" spans="1:21">
      <c r="A508" s="65">
        <v>11.1</v>
      </c>
      <c r="B508" s="65">
        <v>321</v>
      </c>
      <c r="C508" s="65">
        <v>89</v>
      </c>
      <c r="D508" s="65">
        <v>0.3</v>
      </c>
      <c r="E508" s="65">
        <v>9.6000000000000002E-2</v>
      </c>
      <c r="F508" s="65">
        <v>2E-3</v>
      </c>
      <c r="G508" s="65">
        <v>3.4409999999999998</v>
      </c>
      <c r="H508" s="65">
        <v>8.5999999999999993E-2</v>
      </c>
      <c r="I508" s="65">
        <v>0.26</v>
      </c>
      <c r="J508" s="65">
        <v>3.0000000000000001E-3</v>
      </c>
      <c r="K508" s="65">
        <v>1551</v>
      </c>
      <c r="L508" s="65">
        <v>42</v>
      </c>
      <c r="M508" s="65"/>
      <c r="N508" s="65"/>
      <c r="O508" s="65">
        <v>1487</v>
      </c>
      <c r="P508" s="65">
        <v>14</v>
      </c>
      <c r="Q508" s="31">
        <f t="shared" si="43"/>
        <v>4.1263700838168882</v>
      </c>
      <c r="R508" s="31">
        <f t="shared" si="44"/>
        <v>5.4972624598859481</v>
      </c>
      <c r="S508" s="92">
        <f t="shared" si="42"/>
        <v>4.1263700838168882</v>
      </c>
      <c r="T508" s="32">
        <f t="shared" si="45"/>
        <v>1551</v>
      </c>
      <c r="U508" s="32">
        <f t="shared" si="46"/>
        <v>42</v>
      </c>
    </row>
    <row r="509" spans="1:21">
      <c r="A509" s="65">
        <v>12.1</v>
      </c>
      <c r="B509" s="65">
        <v>531</v>
      </c>
      <c r="C509" s="65">
        <v>166</v>
      </c>
      <c r="D509" s="65">
        <v>0.3</v>
      </c>
      <c r="E509" s="65">
        <v>7.8E-2</v>
      </c>
      <c r="F509" s="65">
        <v>0</v>
      </c>
      <c r="G509" s="65">
        <v>2.0750000000000002</v>
      </c>
      <c r="H509" s="65">
        <v>2.5000000000000001E-2</v>
      </c>
      <c r="I509" s="65">
        <v>0.193</v>
      </c>
      <c r="J509" s="65">
        <v>2E-3</v>
      </c>
      <c r="K509" s="65">
        <v>1151</v>
      </c>
      <c r="L509" s="65">
        <v>11</v>
      </c>
      <c r="M509" s="65"/>
      <c r="N509" s="65"/>
      <c r="O509" s="65">
        <v>1135</v>
      </c>
      <c r="P509" s="65">
        <v>11</v>
      </c>
      <c r="Q509" s="31">
        <f t="shared" si="43"/>
        <v>1.3900955690703709</v>
      </c>
      <c r="R509" s="31">
        <f t="shared" si="44"/>
        <v>2.6843794106012937</v>
      </c>
      <c r="S509" s="92">
        <f t="shared" si="42"/>
        <v>1.3900955690703709</v>
      </c>
      <c r="T509" s="32">
        <f t="shared" si="45"/>
        <v>1151</v>
      </c>
      <c r="U509" s="32">
        <f t="shared" si="46"/>
        <v>11</v>
      </c>
    </row>
    <row r="510" spans="1:21">
      <c r="A510" s="65">
        <v>13.1</v>
      </c>
      <c r="B510" s="65">
        <v>427</v>
      </c>
      <c r="C510" s="65">
        <v>139</v>
      </c>
      <c r="D510" s="65">
        <v>0.3</v>
      </c>
      <c r="E510" s="65">
        <v>7.9000000000000001E-2</v>
      </c>
      <c r="F510" s="65">
        <v>1E-3</v>
      </c>
      <c r="G510" s="65">
        <v>2.073</v>
      </c>
      <c r="H510" s="65">
        <v>4.1000000000000002E-2</v>
      </c>
      <c r="I510" s="65">
        <v>0.191</v>
      </c>
      <c r="J510" s="65">
        <v>2E-3</v>
      </c>
      <c r="K510" s="65">
        <v>1163</v>
      </c>
      <c r="L510" s="65">
        <v>24</v>
      </c>
      <c r="M510" s="65"/>
      <c r="N510" s="65"/>
      <c r="O510" s="65">
        <v>1128</v>
      </c>
      <c r="P510" s="65">
        <v>12</v>
      </c>
      <c r="Q510" s="31">
        <f t="shared" si="43"/>
        <v>3.009458297506451</v>
      </c>
      <c r="R510" s="31">
        <f t="shared" si="44"/>
        <v>4.5036611969766778</v>
      </c>
      <c r="S510" s="92">
        <f t="shared" si="42"/>
        <v>3.009458297506451</v>
      </c>
      <c r="T510" s="32">
        <f t="shared" si="45"/>
        <v>1163</v>
      </c>
      <c r="U510" s="32">
        <f t="shared" si="46"/>
        <v>24</v>
      </c>
    </row>
    <row r="511" spans="1:21">
      <c r="A511" s="65">
        <v>14.1</v>
      </c>
      <c r="B511" s="65">
        <v>90</v>
      </c>
      <c r="C511" s="65">
        <v>32</v>
      </c>
      <c r="D511" s="65">
        <v>0.4</v>
      </c>
      <c r="E511" s="65">
        <v>7.0000000000000007E-2</v>
      </c>
      <c r="F511" s="65">
        <v>2E-3</v>
      </c>
      <c r="G511" s="65">
        <v>1.4750000000000001</v>
      </c>
      <c r="H511" s="65">
        <v>0.05</v>
      </c>
      <c r="I511" s="65">
        <v>0.153</v>
      </c>
      <c r="J511" s="65">
        <v>2E-3</v>
      </c>
      <c r="K511" s="65">
        <v>921</v>
      </c>
      <c r="L511" s="65">
        <v>52</v>
      </c>
      <c r="M511" s="65"/>
      <c r="N511" s="65"/>
      <c r="O511" s="65">
        <v>920</v>
      </c>
      <c r="P511" s="65">
        <v>12</v>
      </c>
      <c r="Q511" s="31">
        <f t="shared" si="43"/>
        <v>0.10857763300760048</v>
      </c>
      <c r="R511" s="31">
        <f t="shared" si="44"/>
        <v>11.576904078514524</v>
      </c>
      <c r="S511" s="92">
        <f t="shared" si="42"/>
        <v>0.10857763300760048</v>
      </c>
      <c r="T511" s="32">
        <f t="shared" si="45"/>
        <v>920</v>
      </c>
      <c r="U511" s="32">
        <f t="shared" si="46"/>
        <v>12</v>
      </c>
    </row>
    <row r="512" spans="1:21">
      <c r="A512" s="65">
        <v>15.1</v>
      </c>
      <c r="B512" s="65">
        <v>235</v>
      </c>
      <c r="C512" s="65">
        <v>135</v>
      </c>
      <c r="D512" s="65">
        <v>0.6</v>
      </c>
      <c r="E512" s="65">
        <v>0.106</v>
      </c>
      <c r="F512" s="65">
        <v>1E-3</v>
      </c>
      <c r="G512" s="65">
        <v>4.2880000000000003</v>
      </c>
      <c r="H512" s="65">
        <v>5.2999999999999999E-2</v>
      </c>
      <c r="I512" s="65">
        <v>0.29399999999999998</v>
      </c>
      <c r="J512" s="65">
        <v>3.0000000000000001E-3</v>
      </c>
      <c r="K512" s="65">
        <v>1730</v>
      </c>
      <c r="L512" s="65">
        <v>11</v>
      </c>
      <c r="M512" s="65"/>
      <c r="N512" s="65"/>
      <c r="O512" s="65">
        <v>1660</v>
      </c>
      <c r="P512" s="65">
        <v>16</v>
      </c>
      <c r="Q512" s="31">
        <f t="shared" si="43"/>
        <v>4.046242774566478</v>
      </c>
      <c r="R512" s="31">
        <f t="shared" si="44"/>
        <v>2.2159355749345035</v>
      </c>
      <c r="S512" s="92">
        <f t="shared" si="42"/>
        <v>4.046242774566478</v>
      </c>
      <c r="T512" s="32">
        <f t="shared" si="45"/>
        <v>1730</v>
      </c>
      <c r="U512" s="32">
        <f t="shared" si="46"/>
        <v>11</v>
      </c>
    </row>
    <row r="513" spans="1:21">
      <c r="A513" s="65">
        <v>16.100000000000001</v>
      </c>
      <c r="B513" s="65">
        <v>34</v>
      </c>
      <c r="C513" s="65">
        <v>26</v>
      </c>
      <c r="D513" s="65">
        <v>0.8</v>
      </c>
      <c r="E513" s="65">
        <v>0.16400000000000001</v>
      </c>
      <c r="F513" s="65">
        <v>2E-3</v>
      </c>
      <c r="G513" s="65">
        <v>10.4</v>
      </c>
      <c r="H513" s="65">
        <v>0.184</v>
      </c>
      <c r="I513" s="65">
        <v>0.45900000000000002</v>
      </c>
      <c r="J513" s="65">
        <v>7.0000000000000001E-3</v>
      </c>
      <c r="K513" s="65">
        <v>2500</v>
      </c>
      <c r="L513" s="65">
        <v>16</v>
      </c>
      <c r="M513" s="65"/>
      <c r="N513" s="65"/>
      <c r="O513" s="65">
        <v>2436</v>
      </c>
      <c r="P513" s="65">
        <v>30</v>
      </c>
      <c r="Q513" s="31">
        <f t="shared" si="43"/>
        <v>2.5599999999999956</v>
      </c>
      <c r="R513" s="31">
        <f t="shared" si="44"/>
        <v>2.7047343052181669</v>
      </c>
      <c r="S513" s="92">
        <f t="shared" si="42"/>
        <v>2.5599999999999956</v>
      </c>
      <c r="T513" s="32">
        <f t="shared" si="45"/>
        <v>2500</v>
      </c>
      <c r="U513" s="32">
        <f t="shared" si="46"/>
        <v>16</v>
      </c>
    </row>
    <row r="514" spans="1:21">
      <c r="A514" s="65">
        <v>17.100000000000001</v>
      </c>
      <c r="B514" s="65">
        <v>918</v>
      </c>
      <c r="C514" s="65">
        <v>230</v>
      </c>
      <c r="D514" s="65">
        <v>0.3</v>
      </c>
      <c r="E514" s="65"/>
      <c r="F514" s="65"/>
      <c r="G514" s="65"/>
      <c r="H514" s="65"/>
      <c r="I514" s="65">
        <v>0.108</v>
      </c>
      <c r="J514" s="65">
        <v>1E-3</v>
      </c>
      <c r="K514" s="65"/>
      <c r="L514" s="65"/>
      <c r="M514" s="65"/>
      <c r="N514" s="65"/>
      <c r="O514" s="65">
        <v>664</v>
      </c>
      <c r="P514" s="65">
        <v>7</v>
      </c>
      <c r="Q514" s="31"/>
      <c r="R514" s="31"/>
      <c r="S514" s="92">
        <f t="shared" si="42"/>
        <v>0</v>
      </c>
      <c r="T514" s="32">
        <f t="shared" si="45"/>
        <v>664</v>
      </c>
      <c r="U514" s="32">
        <f t="shared" si="46"/>
        <v>7</v>
      </c>
    </row>
    <row r="515" spans="1:21">
      <c r="A515" s="65">
        <v>18.100000000000001</v>
      </c>
      <c r="B515" s="65">
        <v>126</v>
      </c>
      <c r="C515" s="65">
        <v>131</v>
      </c>
      <c r="D515" s="65">
        <v>1</v>
      </c>
      <c r="E515" s="65">
        <v>7.2999999999999995E-2</v>
      </c>
      <c r="F515" s="65">
        <v>1E-3</v>
      </c>
      <c r="G515" s="65">
        <v>1.702</v>
      </c>
      <c r="H515" s="65">
        <v>2.9000000000000001E-2</v>
      </c>
      <c r="I515" s="65">
        <v>0.17</v>
      </c>
      <c r="J515" s="65">
        <v>2E-3</v>
      </c>
      <c r="K515" s="65">
        <v>1004</v>
      </c>
      <c r="L515" s="65">
        <v>24</v>
      </c>
      <c r="M515" s="65"/>
      <c r="N515" s="65"/>
      <c r="O515" s="65">
        <v>1012</v>
      </c>
      <c r="P515" s="65">
        <v>11</v>
      </c>
      <c r="Q515" s="31">
        <f t="shared" si="43"/>
        <v>-0.79681274900398336</v>
      </c>
      <c r="R515" s="31">
        <f t="shared" si="44"/>
        <v>5.2937693389728731</v>
      </c>
      <c r="S515" s="92">
        <f t="shared" si="42"/>
        <v>-0.79681274900398336</v>
      </c>
      <c r="T515" s="32">
        <f t="shared" si="45"/>
        <v>1004</v>
      </c>
      <c r="U515" s="32">
        <f t="shared" si="46"/>
        <v>24</v>
      </c>
    </row>
    <row r="516" spans="1:21">
      <c r="A516" s="65">
        <v>19.100000000000001</v>
      </c>
      <c r="B516" s="65">
        <v>113</v>
      </c>
      <c r="C516" s="65">
        <v>118</v>
      </c>
      <c r="D516" s="65">
        <v>1</v>
      </c>
      <c r="E516" s="65">
        <v>7.1999999999999995E-2</v>
      </c>
      <c r="F516" s="65">
        <v>3.0000000000000001E-3</v>
      </c>
      <c r="G516" s="65">
        <v>1.621</v>
      </c>
      <c r="H516" s="65">
        <v>8.8999999999999996E-2</v>
      </c>
      <c r="I516" s="65">
        <v>0.16200000000000001</v>
      </c>
      <c r="J516" s="65">
        <v>2E-3</v>
      </c>
      <c r="K516" s="65">
        <v>997</v>
      </c>
      <c r="L516" s="65">
        <v>89</v>
      </c>
      <c r="M516" s="65"/>
      <c r="N516" s="65"/>
      <c r="O516" s="65">
        <v>970</v>
      </c>
      <c r="P516" s="65">
        <v>13</v>
      </c>
      <c r="Q516" s="31">
        <f t="shared" si="43"/>
        <v>2.7081243731193583</v>
      </c>
      <c r="R516" s="31">
        <f t="shared" si="44"/>
        <v>17.56473365821601</v>
      </c>
      <c r="S516" s="92">
        <f t="shared" ref="S516:S579" si="47">IF(OR(Q516-R516&gt;10,Q516+R516&lt;-5),"X",Q516)</f>
        <v>2.7081243731193583</v>
      </c>
      <c r="T516" s="32">
        <f t="shared" si="45"/>
        <v>970</v>
      </c>
      <c r="U516" s="32">
        <f t="shared" si="46"/>
        <v>13</v>
      </c>
    </row>
    <row r="517" spans="1:21">
      <c r="A517" s="65">
        <v>20.100000000000001</v>
      </c>
      <c r="B517" s="65">
        <v>352</v>
      </c>
      <c r="C517" s="65">
        <v>423</v>
      </c>
      <c r="D517" s="65">
        <v>1.2</v>
      </c>
      <c r="E517" s="65">
        <v>0.109</v>
      </c>
      <c r="F517" s="65">
        <v>1E-3</v>
      </c>
      <c r="G517" s="65">
        <v>4.33</v>
      </c>
      <c r="H517" s="65">
        <v>5.0999999999999997E-2</v>
      </c>
      <c r="I517" s="65">
        <v>0.28899999999999998</v>
      </c>
      <c r="J517" s="65">
        <v>3.0000000000000001E-3</v>
      </c>
      <c r="K517" s="65">
        <v>1777</v>
      </c>
      <c r="L517" s="65">
        <v>9</v>
      </c>
      <c r="M517" s="65"/>
      <c r="N517" s="65"/>
      <c r="O517" s="65">
        <v>1637</v>
      </c>
      <c r="P517" s="65">
        <v>15</v>
      </c>
      <c r="Q517" s="31">
        <f t="shared" si="43"/>
        <v>7.8784468204839637</v>
      </c>
      <c r="R517" s="31">
        <f t="shared" si="44"/>
        <v>1.9289629158186445</v>
      </c>
      <c r="S517" s="92">
        <f t="shared" si="47"/>
        <v>7.8784468204839637</v>
      </c>
      <c r="T517" s="32">
        <f t="shared" si="45"/>
        <v>1777</v>
      </c>
      <c r="U517" s="32">
        <f t="shared" si="46"/>
        <v>9</v>
      </c>
    </row>
    <row r="518" spans="1:21">
      <c r="A518" s="65">
        <v>21.1</v>
      </c>
      <c r="B518" s="65">
        <v>227</v>
      </c>
      <c r="C518" s="65">
        <v>72</v>
      </c>
      <c r="D518" s="65">
        <v>0.3</v>
      </c>
      <c r="E518" s="65">
        <v>0.29899999999999999</v>
      </c>
      <c r="F518" s="65">
        <v>1E-3</v>
      </c>
      <c r="G518" s="65">
        <v>29.46</v>
      </c>
      <c r="H518" s="65">
        <v>0.34899999999999998</v>
      </c>
      <c r="I518" s="65">
        <v>0.71599999999999997</v>
      </c>
      <c r="J518" s="65">
        <v>8.0000000000000002E-3</v>
      </c>
      <c r="K518" s="65">
        <v>3463</v>
      </c>
      <c r="L518" s="65">
        <v>7</v>
      </c>
      <c r="M518" s="65"/>
      <c r="N518" s="65"/>
      <c r="O518" s="65">
        <v>3480</v>
      </c>
      <c r="P518" s="65">
        <v>29</v>
      </c>
      <c r="Q518" s="31">
        <f t="shared" si="43"/>
        <v>-0.49090384060064274</v>
      </c>
      <c r="R518" s="31">
        <f t="shared" si="44"/>
        <v>1.7234160838714156</v>
      </c>
      <c r="S518" s="92">
        <f t="shared" si="47"/>
        <v>-0.49090384060064274</v>
      </c>
      <c r="T518" s="32">
        <f t="shared" si="45"/>
        <v>3463</v>
      </c>
      <c r="U518" s="32">
        <f t="shared" si="46"/>
        <v>7</v>
      </c>
    </row>
    <row r="519" spans="1:21">
      <c r="A519" s="65">
        <v>22.1</v>
      </c>
      <c r="B519" s="65">
        <v>262</v>
      </c>
      <c r="C519" s="65">
        <v>44</v>
      </c>
      <c r="D519" s="65">
        <v>0.2</v>
      </c>
      <c r="E519" s="65">
        <v>7.0999999999999994E-2</v>
      </c>
      <c r="F519" s="65">
        <v>1E-3</v>
      </c>
      <c r="G519" s="65">
        <v>1.677</v>
      </c>
      <c r="H519" s="65">
        <v>0.03</v>
      </c>
      <c r="I519" s="65">
        <v>0.17100000000000001</v>
      </c>
      <c r="J519" s="65">
        <v>2E-3</v>
      </c>
      <c r="K519" s="65">
        <v>959</v>
      </c>
      <c r="L519" s="65">
        <v>21</v>
      </c>
      <c r="M519" s="65"/>
      <c r="N519" s="65"/>
      <c r="O519" s="65">
        <v>1019</v>
      </c>
      <c r="P519" s="65">
        <v>11</v>
      </c>
      <c r="Q519" s="31">
        <f t="shared" si="43"/>
        <v>-6.2565172054223073</v>
      </c>
      <c r="R519" s="31">
        <f t="shared" si="44"/>
        <v>5.18829538395181</v>
      </c>
      <c r="S519" s="92">
        <f t="shared" si="47"/>
        <v>-6.2565172054223073</v>
      </c>
      <c r="T519" s="32">
        <f t="shared" si="45"/>
        <v>959</v>
      </c>
      <c r="U519" s="32">
        <f t="shared" si="46"/>
        <v>11</v>
      </c>
    </row>
    <row r="520" spans="1:21">
      <c r="A520" s="65">
        <v>23.1</v>
      </c>
      <c r="B520" s="65">
        <v>275</v>
      </c>
      <c r="C520" s="65">
        <v>114</v>
      </c>
      <c r="D520" s="65">
        <v>0.4</v>
      </c>
      <c r="E520" s="65">
        <v>7.1999999999999995E-2</v>
      </c>
      <c r="F520" s="65">
        <v>1E-3</v>
      </c>
      <c r="G520" s="65">
        <v>1.6850000000000001</v>
      </c>
      <c r="H520" s="65">
        <v>2.3E-2</v>
      </c>
      <c r="I520" s="65">
        <v>0.16900000000000001</v>
      </c>
      <c r="J520" s="65">
        <v>2E-3</v>
      </c>
      <c r="K520" s="65">
        <v>997</v>
      </c>
      <c r="L520" s="65">
        <v>17</v>
      </c>
      <c r="M520" s="65"/>
      <c r="N520" s="65"/>
      <c r="O520" s="65">
        <v>1006</v>
      </c>
      <c r="P520" s="65">
        <v>10</v>
      </c>
      <c r="Q520" s="31">
        <f t="shared" si="43"/>
        <v>-0.90270812437311942</v>
      </c>
      <c r="R520" s="31">
        <f t="shared" si="44"/>
        <v>3.9830507780670774</v>
      </c>
      <c r="S520" s="92">
        <f t="shared" si="47"/>
        <v>-0.90270812437311942</v>
      </c>
      <c r="T520" s="32">
        <f t="shared" si="45"/>
        <v>997</v>
      </c>
      <c r="U520" s="32">
        <f t="shared" si="46"/>
        <v>10</v>
      </c>
    </row>
    <row r="521" spans="1:21">
      <c r="A521" s="65">
        <v>24.1</v>
      </c>
      <c r="B521" s="65">
        <v>326</v>
      </c>
      <c r="C521" s="65">
        <v>40</v>
      </c>
      <c r="D521" s="65">
        <v>0.1</v>
      </c>
      <c r="E521" s="65">
        <v>0.121</v>
      </c>
      <c r="F521" s="65">
        <v>1E-3</v>
      </c>
      <c r="G521" s="65">
        <v>4.0460000000000003</v>
      </c>
      <c r="H521" s="65">
        <v>5.7000000000000002E-2</v>
      </c>
      <c r="I521" s="65">
        <v>0.24299999999999999</v>
      </c>
      <c r="J521" s="65">
        <v>3.0000000000000001E-3</v>
      </c>
      <c r="K521" s="65">
        <v>1966</v>
      </c>
      <c r="L521" s="65">
        <v>16</v>
      </c>
      <c r="M521" s="65"/>
      <c r="N521" s="65"/>
      <c r="O521" s="65">
        <v>1403</v>
      </c>
      <c r="P521" s="65">
        <v>14</v>
      </c>
      <c r="Q521" s="31">
        <f t="shared" si="43"/>
        <v>28.636826042726348</v>
      </c>
      <c r="R521" s="31">
        <f t="shared" si="44"/>
        <v>1.8378231509062199</v>
      </c>
      <c r="S521" s="92" t="str">
        <f t="shared" si="47"/>
        <v>X</v>
      </c>
      <c r="T521" s="32">
        <f t="shared" si="45"/>
        <v>1966</v>
      </c>
      <c r="U521" s="32">
        <f t="shared" si="46"/>
        <v>16</v>
      </c>
    </row>
    <row r="522" spans="1:21">
      <c r="A522" s="65">
        <v>25.1</v>
      </c>
      <c r="B522" s="65">
        <v>424</v>
      </c>
      <c r="C522" s="65">
        <v>159</v>
      </c>
      <c r="D522" s="65">
        <v>0.4</v>
      </c>
      <c r="E522" s="65">
        <v>6.5000000000000002E-2</v>
      </c>
      <c r="F522" s="65">
        <v>1E-3</v>
      </c>
      <c r="G522" s="65">
        <v>1.2310000000000001</v>
      </c>
      <c r="H522" s="65">
        <v>1.7000000000000001E-2</v>
      </c>
      <c r="I522" s="65">
        <v>0.13700000000000001</v>
      </c>
      <c r="J522" s="65">
        <v>2E-3</v>
      </c>
      <c r="K522" s="65">
        <v>785</v>
      </c>
      <c r="L522" s="65">
        <v>18</v>
      </c>
      <c r="M522" s="65"/>
      <c r="N522" s="65"/>
      <c r="O522" s="65">
        <v>825</v>
      </c>
      <c r="P522" s="65">
        <v>8</v>
      </c>
      <c r="Q522" s="31">
        <f t="shared" si="43"/>
        <v>-5.0955414012738842</v>
      </c>
      <c r="R522" s="31">
        <f t="shared" si="44"/>
        <v>5.2329272624382321</v>
      </c>
      <c r="S522" s="92">
        <f t="shared" si="47"/>
        <v>-5.0955414012738842</v>
      </c>
      <c r="T522" s="32">
        <f t="shared" si="45"/>
        <v>825</v>
      </c>
      <c r="U522" s="32">
        <f t="shared" si="46"/>
        <v>8</v>
      </c>
    </row>
    <row r="523" spans="1:21">
      <c r="A523" s="42">
        <v>26.1</v>
      </c>
      <c r="B523" s="42">
        <v>56</v>
      </c>
      <c r="C523" s="42">
        <v>29</v>
      </c>
      <c r="D523" s="42">
        <v>0.5</v>
      </c>
      <c r="E523" s="42">
        <v>8.4000000000000005E-2</v>
      </c>
      <c r="F523" s="42">
        <v>2E-3</v>
      </c>
      <c r="G523" s="42">
        <v>2.044</v>
      </c>
      <c r="H523" s="42">
        <v>5.7000000000000002E-2</v>
      </c>
      <c r="I523" s="42">
        <v>0.17699999999999999</v>
      </c>
      <c r="J523" s="42">
        <v>3.0000000000000001E-3</v>
      </c>
      <c r="K523" s="42">
        <v>1285</v>
      </c>
      <c r="L523" s="42">
        <v>46</v>
      </c>
      <c r="O523" s="42">
        <v>1052</v>
      </c>
      <c r="P523" s="42">
        <v>14</v>
      </c>
      <c r="Q523" s="31">
        <f t="shared" si="43"/>
        <v>18.132295719844361</v>
      </c>
      <c r="R523" s="31">
        <f t="shared" si="44"/>
        <v>6.2532679147835193</v>
      </c>
      <c r="S523" s="92" t="str">
        <f t="shared" si="47"/>
        <v>X</v>
      </c>
      <c r="T523" s="32">
        <f t="shared" si="45"/>
        <v>1285</v>
      </c>
      <c r="U523" s="32">
        <f t="shared" si="46"/>
        <v>46</v>
      </c>
    </row>
    <row r="524" spans="1:21">
      <c r="A524" s="42">
        <v>27.1</v>
      </c>
      <c r="B524" s="42">
        <v>206</v>
      </c>
      <c r="C524" s="42">
        <v>71</v>
      </c>
      <c r="D524" s="42">
        <v>0.3</v>
      </c>
      <c r="E524" s="42">
        <v>7.4999999999999997E-2</v>
      </c>
      <c r="F524" s="42">
        <v>1E-3</v>
      </c>
      <c r="G524" s="42">
        <v>1.869</v>
      </c>
      <c r="H524" s="42">
        <v>2.5999999999999999E-2</v>
      </c>
      <c r="I524" s="42">
        <v>0.182</v>
      </c>
      <c r="J524" s="42">
        <v>2E-3</v>
      </c>
      <c r="K524" s="42">
        <v>1054</v>
      </c>
      <c r="L524" s="42">
        <v>16</v>
      </c>
      <c r="O524" s="42">
        <v>1078</v>
      </c>
      <c r="P524" s="42">
        <v>11</v>
      </c>
      <c r="Q524" s="31">
        <f t="shared" si="43"/>
        <v>-2.2770398481973375</v>
      </c>
      <c r="R524" s="31">
        <f t="shared" si="44"/>
        <v>3.7415158174569649</v>
      </c>
      <c r="S524" s="92">
        <f t="shared" si="47"/>
        <v>-2.2770398481973375</v>
      </c>
      <c r="T524" s="32">
        <f t="shared" si="45"/>
        <v>1054</v>
      </c>
      <c r="U524" s="32">
        <f t="shared" si="46"/>
        <v>16</v>
      </c>
    </row>
    <row r="525" spans="1:21">
      <c r="A525" s="42">
        <v>28.1</v>
      </c>
      <c r="B525" s="42">
        <v>661</v>
      </c>
      <c r="C525" s="42">
        <v>439</v>
      </c>
      <c r="D525" s="42">
        <v>0.7</v>
      </c>
      <c r="E525" s="42">
        <v>0.10299999999999999</v>
      </c>
      <c r="F525" s="42">
        <v>0</v>
      </c>
      <c r="G525" s="42">
        <v>4.1269999999999998</v>
      </c>
      <c r="H525" s="42">
        <v>4.4999999999999998E-2</v>
      </c>
      <c r="I525" s="42">
        <v>0.28999999999999998</v>
      </c>
      <c r="J525" s="42">
        <v>3.0000000000000001E-3</v>
      </c>
      <c r="K525" s="42">
        <v>1682</v>
      </c>
      <c r="L525" s="42">
        <v>6</v>
      </c>
      <c r="O525" s="42">
        <v>1642</v>
      </c>
      <c r="P525" s="42">
        <v>15</v>
      </c>
      <c r="Q525" s="31">
        <f t="shared" si="43"/>
        <v>2.3781212841854971</v>
      </c>
      <c r="R525" s="31">
        <f t="shared" si="44"/>
        <v>1.9147499023351673</v>
      </c>
      <c r="S525" s="92">
        <f t="shared" si="47"/>
        <v>2.3781212841854971</v>
      </c>
      <c r="T525" s="32">
        <f t="shared" si="45"/>
        <v>1682</v>
      </c>
      <c r="U525" s="32">
        <f t="shared" si="46"/>
        <v>6</v>
      </c>
    </row>
    <row r="526" spans="1:21">
      <c r="A526" s="42">
        <v>29.1</v>
      </c>
      <c r="B526" s="42">
        <v>878</v>
      </c>
      <c r="C526" s="42">
        <v>35</v>
      </c>
      <c r="D526" s="42">
        <v>0</v>
      </c>
      <c r="E526" s="42">
        <v>6.9000000000000006E-2</v>
      </c>
      <c r="F526" s="42">
        <v>0</v>
      </c>
      <c r="G526" s="42">
        <v>1.462</v>
      </c>
      <c r="H526" s="42">
        <v>1.7000000000000001E-2</v>
      </c>
      <c r="I526" s="42">
        <v>0.153</v>
      </c>
      <c r="J526" s="42">
        <v>2E-3</v>
      </c>
      <c r="K526" s="42">
        <v>905</v>
      </c>
      <c r="L526" s="42">
        <v>11</v>
      </c>
      <c r="O526" s="42">
        <v>919</v>
      </c>
      <c r="P526" s="42">
        <v>9</v>
      </c>
      <c r="Q526" s="31">
        <f t="shared" si="43"/>
        <v>-1.5469613259668558</v>
      </c>
      <c r="R526" s="31">
        <f t="shared" si="44"/>
        <v>3.1701162762145456</v>
      </c>
      <c r="S526" s="92">
        <f t="shared" si="47"/>
        <v>-1.5469613259668558</v>
      </c>
      <c r="T526" s="32">
        <f t="shared" si="45"/>
        <v>919</v>
      </c>
      <c r="U526" s="32">
        <f t="shared" si="46"/>
        <v>9</v>
      </c>
    </row>
    <row r="527" spans="1:21">
      <c r="A527" s="42">
        <v>30.1</v>
      </c>
      <c r="B527" s="42">
        <v>241</v>
      </c>
      <c r="C527" s="42">
        <v>166</v>
      </c>
      <c r="D527" s="42">
        <v>0.7</v>
      </c>
      <c r="E527" s="42">
        <v>0.16600000000000001</v>
      </c>
      <c r="F527" s="42">
        <v>1E-3</v>
      </c>
      <c r="G527" s="42">
        <v>9.4410000000000007</v>
      </c>
      <c r="H527" s="42">
        <v>0.108</v>
      </c>
      <c r="I527" s="42">
        <v>0.41299999999999998</v>
      </c>
      <c r="J527" s="42">
        <v>5.0000000000000001E-3</v>
      </c>
      <c r="K527" s="42">
        <v>2517</v>
      </c>
      <c r="L527" s="42">
        <v>6</v>
      </c>
      <c r="O527" s="42">
        <v>2227</v>
      </c>
      <c r="P527" s="42">
        <v>20</v>
      </c>
      <c r="Q527" s="31">
        <f t="shared" si="43"/>
        <v>11.521652761223677</v>
      </c>
      <c r="R527" s="31">
        <f t="shared" si="44"/>
        <v>1.6442245854567477</v>
      </c>
      <c r="S527" s="92">
        <f t="shared" si="47"/>
        <v>11.521652761223677</v>
      </c>
      <c r="T527" s="32">
        <f t="shared" si="45"/>
        <v>2517</v>
      </c>
      <c r="U527" s="32">
        <f t="shared" si="46"/>
        <v>6</v>
      </c>
    </row>
    <row r="528" spans="1:21">
      <c r="A528" s="42">
        <v>31.1</v>
      </c>
      <c r="B528" s="42">
        <v>221</v>
      </c>
      <c r="C528" s="42">
        <v>722</v>
      </c>
      <c r="D528" s="42">
        <v>3.3</v>
      </c>
      <c r="E528" s="42">
        <v>8.4000000000000005E-2</v>
      </c>
      <c r="F528" s="42">
        <v>1E-3</v>
      </c>
      <c r="G528" s="42">
        <v>2.5830000000000002</v>
      </c>
      <c r="H528" s="42">
        <v>3.4000000000000002E-2</v>
      </c>
      <c r="I528" s="42">
        <v>0.223</v>
      </c>
      <c r="J528" s="42">
        <v>3.0000000000000001E-3</v>
      </c>
      <c r="K528" s="42">
        <v>1289</v>
      </c>
      <c r="L528" s="42">
        <v>14</v>
      </c>
      <c r="O528" s="42">
        <v>1300</v>
      </c>
      <c r="P528" s="42">
        <v>13</v>
      </c>
      <c r="Q528" s="31">
        <f t="shared" si="43"/>
        <v>-0.85337470907680402</v>
      </c>
      <c r="R528" s="31">
        <f t="shared" si="44"/>
        <v>2.9779199361193198</v>
      </c>
      <c r="S528" s="92">
        <f t="shared" si="47"/>
        <v>-0.85337470907680402</v>
      </c>
      <c r="T528" s="32">
        <f t="shared" si="45"/>
        <v>1289</v>
      </c>
      <c r="U528" s="32">
        <f t="shared" si="46"/>
        <v>14</v>
      </c>
    </row>
    <row r="529" spans="1:21">
      <c r="A529" s="42">
        <v>32.1</v>
      </c>
      <c r="B529" s="42">
        <v>48</v>
      </c>
      <c r="C529" s="42">
        <v>81</v>
      </c>
      <c r="D529" s="42">
        <v>1.7</v>
      </c>
      <c r="E529" s="42">
        <v>0.14499999999999999</v>
      </c>
      <c r="F529" s="42">
        <v>3.0000000000000001E-3</v>
      </c>
      <c r="G529" s="42">
        <v>7.452</v>
      </c>
      <c r="H529" s="42">
        <v>0.191</v>
      </c>
      <c r="I529" s="42">
        <v>0.372</v>
      </c>
      <c r="J529" s="42">
        <v>5.0000000000000001E-3</v>
      </c>
      <c r="K529" s="42">
        <v>2293</v>
      </c>
      <c r="L529" s="42">
        <v>37</v>
      </c>
      <c r="O529" s="42">
        <v>2037</v>
      </c>
      <c r="P529" s="42">
        <v>24</v>
      </c>
      <c r="Q529" s="31">
        <f t="shared" si="43"/>
        <v>11.164413432184904</v>
      </c>
      <c r="R529" s="31">
        <f t="shared" si="44"/>
        <v>3.5498190084942371</v>
      </c>
      <c r="S529" s="92">
        <f t="shared" si="47"/>
        <v>11.164413432184904</v>
      </c>
      <c r="T529" s="32">
        <f t="shared" si="45"/>
        <v>2293</v>
      </c>
      <c r="U529" s="32">
        <f t="shared" si="46"/>
        <v>37</v>
      </c>
    </row>
    <row r="530" spans="1:21">
      <c r="A530" s="42">
        <v>33.1</v>
      </c>
      <c r="B530" s="42">
        <v>115</v>
      </c>
      <c r="C530" s="42">
        <v>110</v>
      </c>
      <c r="D530" s="42">
        <v>1</v>
      </c>
      <c r="E530" s="42">
        <v>6.7000000000000004E-2</v>
      </c>
      <c r="F530" s="42">
        <v>1E-3</v>
      </c>
      <c r="G530" s="42">
        <v>1.222</v>
      </c>
      <c r="H530" s="42">
        <v>2.1999999999999999E-2</v>
      </c>
      <c r="I530" s="42">
        <v>0.13300000000000001</v>
      </c>
      <c r="J530" s="42">
        <v>2E-3</v>
      </c>
      <c r="K530" s="42">
        <v>824</v>
      </c>
      <c r="L530" s="42">
        <v>27</v>
      </c>
      <c r="O530" s="42">
        <v>806</v>
      </c>
      <c r="P530" s="42">
        <v>9</v>
      </c>
      <c r="Q530" s="31">
        <f t="shared" si="43"/>
        <v>2.1844660194174748</v>
      </c>
      <c r="R530" s="31">
        <f t="shared" si="44"/>
        <v>6.7722289811098095</v>
      </c>
      <c r="S530" s="92">
        <f t="shared" si="47"/>
        <v>2.1844660194174748</v>
      </c>
      <c r="T530" s="32">
        <f t="shared" si="45"/>
        <v>806</v>
      </c>
      <c r="U530" s="32">
        <f t="shared" si="46"/>
        <v>9</v>
      </c>
    </row>
    <row r="531" spans="1:21">
      <c r="A531" s="42">
        <v>34.1</v>
      </c>
      <c r="B531" s="42">
        <v>1692</v>
      </c>
      <c r="C531" s="42">
        <v>51</v>
      </c>
      <c r="D531" s="42">
        <v>0</v>
      </c>
      <c r="E531" s="42">
        <v>0.17699999999999999</v>
      </c>
      <c r="F531" s="42">
        <v>0</v>
      </c>
      <c r="G531" s="42">
        <v>8.8689999999999998</v>
      </c>
      <c r="H531" s="42">
        <v>9.0999999999999998E-2</v>
      </c>
      <c r="I531" s="42">
        <v>0.36299999999999999</v>
      </c>
      <c r="J531" s="42">
        <v>4.0000000000000001E-3</v>
      </c>
      <c r="K531" s="42">
        <v>2628</v>
      </c>
      <c r="L531" s="42">
        <v>2</v>
      </c>
      <c r="O531" s="42">
        <v>1995</v>
      </c>
      <c r="P531" s="42">
        <v>17</v>
      </c>
      <c r="Q531" s="31">
        <f t="shared" si="43"/>
        <v>24.086757990867579</v>
      </c>
      <c r="R531" s="31">
        <f t="shared" si="44"/>
        <v>1.2989089215960954</v>
      </c>
      <c r="S531" s="92" t="str">
        <f t="shared" si="47"/>
        <v>X</v>
      </c>
      <c r="T531" s="32">
        <f t="shared" si="45"/>
        <v>2628</v>
      </c>
      <c r="U531" s="32">
        <f t="shared" si="46"/>
        <v>2</v>
      </c>
    </row>
    <row r="532" spans="1:21">
      <c r="A532" s="42">
        <v>35.1</v>
      </c>
      <c r="B532" s="42">
        <v>1032</v>
      </c>
      <c r="C532" s="42">
        <v>38</v>
      </c>
      <c r="D532" s="42">
        <v>0</v>
      </c>
      <c r="E532" s="42">
        <v>0.13900000000000001</v>
      </c>
      <c r="F532" s="42">
        <v>1E-3</v>
      </c>
      <c r="G532" s="42">
        <v>6.1890000000000001</v>
      </c>
      <c r="H532" s="42">
        <v>7.4999999999999997E-2</v>
      </c>
      <c r="I532" s="42">
        <v>0.32400000000000001</v>
      </c>
      <c r="J532" s="42">
        <v>3.0000000000000001E-3</v>
      </c>
      <c r="K532" s="42">
        <v>2212</v>
      </c>
      <c r="L532" s="42">
        <v>11</v>
      </c>
      <c r="O532" s="42">
        <v>1807</v>
      </c>
      <c r="P532" s="42">
        <v>16</v>
      </c>
      <c r="Q532" s="31">
        <f t="shared" si="43"/>
        <v>18.309222423146476</v>
      </c>
      <c r="R532" s="31">
        <f t="shared" si="44"/>
        <v>1.6591946714406478</v>
      </c>
      <c r="S532" s="92" t="str">
        <f t="shared" si="47"/>
        <v>X</v>
      </c>
      <c r="T532" s="32">
        <f t="shared" si="45"/>
        <v>2212</v>
      </c>
      <c r="U532" s="32">
        <f t="shared" si="46"/>
        <v>11</v>
      </c>
    </row>
    <row r="533" spans="1:21">
      <c r="A533" s="42">
        <v>36.1</v>
      </c>
      <c r="B533" s="42">
        <v>275</v>
      </c>
      <c r="C533" s="42">
        <v>157</v>
      </c>
      <c r="D533" s="42">
        <v>0.6</v>
      </c>
      <c r="E533" s="42">
        <v>7.0999999999999994E-2</v>
      </c>
      <c r="F533" s="42">
        <v>1E-3</v>
      </c>
      <c r="G533" s="42">
        <v>1.641</v>
      </c>
      <c r="H533" s="42">
        <v>2.1000000000000001E-2</v>
      </c>
      <c r="I533" s="42">
        <v>0.16800000000000001</v>
      </c>
      <c r="J533" s="42">
        <v>2E-3</v>
      </c>
      <c r="K533" s="42">
        <v>959</v>
      </c>
      <c r="L533" s="42">
        <v>14</v>
      </c>
      <c r="O533" s="42">
        <v>998</v>
      </c>
      <c r="P533" s="42">
        <v>10</v>
      </c>
      <c r="Q533" s="31">
        <f t="shared" si="43"/>
        <v>-4.0667361835245108</v>
      </c>
      <c r="R533" s="31">
        <f t="shared" si="44"/>
        <v>3.6853061325211871</v>
      </c>
      <c r="S533" s="92">
        <f t="shared" si="47"/>
        <v>-4.0667361835245108</v>
      </c>
      <c r="T533" s="32">
        <f t="shared" si="45"/>
        <v>998</v>
      </c>
      <c r="U533" s="32">
        <f t="shared" si="46"/>
        <v>10</v>
      </c>
    </row>
    <row r="534" spans="1:21">
      <c r="A534" s="42">
        <v>37.1</v>
      </c>
      <c r="B534" s="42">
        <v>334</v>
      </c>
      <c r="C534" s="42">
        <v>179</v>
      </c>
      <c r="D534" s="42">
        <v>0.5</v>
      </c>
      <c r="E534" s="42">
        <v>0.151</v>
      </c>
      <c r="F534" s="42">
        <v>0</v>
      </c>
      <c r="G534" s="42">
        <v>9.2230000000000008</v>
      </c>
      <c r="H534" s="42">
        <v>0.10100000000000001</v>
      </c>
      <c r="I534" s="42">
        <v>0.442</v>
      </c>
      <c r="J534" s="42">
        <v>5.0000000000000001E-3</v>
      </c>
      <c r="K534" s="42">
        <v>2361</v>
      </c>
      <c r="L534" s="42">
        <v>5</v>
      </c>
      <c r="O534" s="42">
        <v>2360</v>
      </c>
      <c r="P534" s="42">
        <v>21</v>
      </c>
      <c r="Q534" s="31">
        <f t="shared" si="43"/>
        <v>4.2354934349853046E-2</v>
      </c>
      <c r="R534" s="31">
        <f t="shared" si="44"/>
        <v>1.8285932003065835</v>
      </c>
      <c r="S534" s="92">
        <f t="shared" si="47"/>
        <v>4.2354934349853046E-2</v>
      </c>
      <c r="T534" s="32">
        <f t="shared" si="45"/>
        <v>2361</v>
      </c>
      <c r="U534" s="32">
        <f t="shared" si="46"/>
        <v>5</v>
      </c>
    </row>
    <row r="535" spans="1:21">
      <c r="A535" s="42">
        <v>38.1</v>
      </c>
      <c r="B535" s="42">
        <v>254</v>
      </c>
      <c r="C535" s="42">
        <v>196</v>
      </c>
      <c r="D535" s="42">
        <v>0.8</v>
      </c>
      <c r="E535" s="42">
        <v>7.1999999999999995E-2</v>
      </c>
      <c r="F535" s="42">
        <v>1E-3</v>
      </c>
      <c r="G535" s="42">
        <v>1.643</v>
      </c>
      <c r="H535" s="42">
        <v>2.4E-2</v>
      </c>
      <c r="I535" s="42">
        <v>0.16500000000000001</v>
      </c>
      <c r="J535" s="42">
        <v>2E-3</v>
      </c>
      <c r="K535" s="42">
        <v>999</v>
      </c>
      <c r="L535" s="42">
        <v>18</v>
      </c>
      <c r="O535" s="42">
        <v>982</v>
      </c>
      <c r="P535" s="42">
        <v>10</v>
      </c>
      <c r="Q535" s="31">
        <f t="shared" si="43"/>
        <v>1.7017017017016967</v>
      </c>
      <c r="R535" s="31">
        <f t="shared" si="44"/>
        <v>4.0688778353449395</v>
      </c>
      <c r="S535" s="92">
        <f t="shared" si="47"/>
        <v>1.7017017017016967</v>
      </c>
      <c r="T535" s="32">
        <f t="shared" si="45"/>
        <v>982</v>
      </c>
      <c r="U535" s="32">
        <f t="shared" si="46"/>
        <v>10</v>
      </c>
    </row>
    <row r="536" spans="1:21">
      <c r="A536" s="42">
        <v>39.1</v>
      </c>
      <c r="B536" s="42">
        <v>198</v>
      </c>
      <c r="C536" s="42">
        <v>87</v>
      </c>
      <c r="D536" s="42">
        <v>0.4</v>
      </c>
      <c r="E536" s="42">
        <v>7.3999999999999996E-2</v>
      </c>
      <c r="F536" s="42">
        <v>1E-3</v>
      </c>
      <c r="G536" s="42">
        <v>1.8260000000000001</v>
      </c>
      <c r="H536" s="42">
        <v>3.5999999999999997E-2</v>
      </c>
      <c r="I536" s="42">
        <v>0.17899999999999999</v>
      </c>
      <c r="J536" s="42">
        <v>2E-3</v>
      </c>
      <c r="K536" s="42">
        <v>1040</v>
      </c>
      <c r="L536" s="42">
        <v>31</v>
      </c>
      <c r="O536" s="42">
        <v>1062</v>
      </c>
      <c r="P536" s="42">
        <v>12</v>
      </c>
      <c r="Q536" s="31">
        <f t="shared" si="43"/>
        <v>-2.1153846153846079</v>
      </c>
      <c r="R536" s="31">
        <f t="shared" si="44"/>
        <v>6.5103687372043835</v>
      </c>
      <c r="S536" s="92">
        <f t="shared" si="47"/>
        <v>-2.1153846153846079</v>
      </c>
      <c r="T536" s="32">
        <f t="shared" si="45"/>
        <v>1040</v>
      </c>
      <c r="U536" s="32">
        <f t="shared" si="46"/>
        <v>31</v>
      </c>
    </row>
    <row r="537" spans="1:21">
      <c r="A537" s="42">
        <v>40.1</v>
      </c>
      <c r="B537" s="42">
        <v>291</v>
      </c>
      <c r="C537" s="42">
        <v>54</v>
      </c>
      <c r="D537" s="42">
        <v>0.2</v>
      </c>
      <c r="E537" s="42">
        <v>7.0999999999999994E-2</v>
      </c>
      <c r="F537" s="42">
        <v>2E-3</v>
      </c>
      <c r="G537" s="42">
        <v>1.53</v>
      </c>
      <c r="H537" s="42">
        <v>5.3999999999999999E-2</v>
      </c>
      <c r="I537" s="42">
        <v>0.157</v>
      </c>
      <c r="J537" s="42">
        <v>2E-3</v>
      </c>
      <c r="K537" s="42">
        <v>946</v>
      </c>
      <c r="L537" s="42">
        <v>61</v>
      </c>
      <c r="O537" s="42">
        <v>941</v>
      </c>
      <c r="P537" s="42">
        <v>10</v>
      </c>
      <c r="Q537" s="31">
        <f t="shared" si="43"/>
        <v>0.5285412262156397</v>
      </c>
      <c r="R537" s="31">
        <f t="shared" si="44"/>
        <v>13.001288944486614</v>
      </c>
      <c r="S537" s="92">
        <f t="shared" si="47"/>
        <v>0.5285412262156397</v>
      </c>
      <c r="T537" s="32">
        <f t="shared" si="45"/>
        <v>941</v>
      </c>
      <c r="U537" s="32">
        <f t="shared" si="46"/>
        <v>10</v>
      </c>
    </row>
    <row r="538" spans="1:21">
      <c r="A538" s="42">
        <v>41.1</v>
      </c>
      <c r="B538" s="42">
        <v>143</v>
      </c>
      <c r="C538" s="42">
        <v>117</v>
      </c>
      <c r="D538" s="42">
        <v>0.8</v>
      </c>
      <c r="E538" s="42">
        <v>7.4999999999999997E-2</v>
      </c>
      <c r="F538" s="42">
        <v>1E-3</v>
      </c>
      <c r="G538" s="42">
        <v>1.7569999999999999</v>
      </c>
      <c r="H538" s="42">
        <v>3.5999999999999997E-2</v>
      </c>
      <c r="I538" s="42">
        <v>0.17</v>
      </c>
      <c r="J538" s="42">
        <v>2E-3</v>
      </c>
      <c r="K538" s="42">
        <v>1072</v>
      </c>
      <c r="L538" s="42">
        <v>33</v>
      </c>
      <c r="O538" s="42">
        <v>1010</v>
      </c>
      <c r="P538" s="42">
        <v>11</v>
      </c>
      <c r="Q538" s="31">
        <f t="shared" si="43"/>
        <v>5.7835820895522421</v>
      </c>
      <c r="R538" s="31">
        <f t="shared" si="44"/>
        <v>6.1529733863982097</v>
      </c>
      <c r="S538" s="92">
        <f t="shared" si="47"/>
        <v>5.7835820895522421</v>
      </c>
      <c r="T538" s="32">
        <f t="shared" si="45"/>
        <v>1072</v>
      </c>
      <c r="U538" s="32">
        <f t="shared" si="46"/>
        <v>33</v>
      </c>
    </row>
    <row r="539" spans="1:21">
      <c r="A539" s="42">
        <v>42.1</v>
      </c>
      <c r="B539" s="42">
        <v>377</v>
      </c>
      <c r="C539" s="42">
        <v>9</v>
      </c>
      <c r="D539" s="42">
        <v>0</v>
      </c>
      <c r="E539" s="42">
        <v>7.0000000000000007E-2</v>
      </c>
      <c r="F539" s="42">
        <v>1E-3</v>
      </c>
      <c r="G539" s="42">
        <v>1.5640000000000001</v>
      </c>
      <c r="H539" s="42">
        <v>0.02</v>
      </c>
      <c r="I539" s="42">
        <v>0.16300000000000001</v>
      </c>
      <c r="J539" s="42">
        <v>2E-3</v>
      </c>
      <c r="K539" s="42">
        <v>916</v>
      </c>
      <c r="L539" s="42">
        <v>15</v>
      </c>
      <c r="O539" s="42">
        <v>974</v>
      </c>
      <c r="P539" s="42">
        <v>10</v>
      </c>
      <c r="Q539" s="31">
        <f t="shared" si="43"/>
        <v>-6.3318777292576511</v>
      </c>
      <c r="R539" s="31">
        <f t="shared" si="44"/>
        <v>4.110348474082393</v>
      </c>
      <c r="S539" s="92">
        <f t="shared" si="47"/>
        <v>-6.3318777292576511</v>
      </c>
      <c r="T539" s="32">
        <f t="shared" si="45"/>
        <v>974</v>
      </c>
      <c r="U539" s="32">
        <f t="shared" si="46"/>
        <v>10</v>
      </c>
    </row>
    <row r="540" spans="1:21">
      <c r="A540" s="42">
        <v>43.1</v>
      </c>
      <c r="B540" s="42">
        <v>690</v>
      </c>
      <c r="C540" s="42">
        <v>16</v>
      </c>
      <c r="D540" s="42">
        <v>0</v>
      </c>
      <c r="E540" s="42">
        <v>6.9000000000000006E-2</v>
      </c>
      <c r="F540" s="42">
        <v>1E-3</v>
      </c>
      <c r="G540" s="42">
        <v>1.4550000000000001</v>
      </c>
      <c r="H540" s="42">
        <v>1.7999999999999999E-2</v>
      </c>
      <c r="I540" s="42">
        <v>0.154</v>
      </c>
      <c r="J540" s="42">
        <v>2E-3</v>
      </c>
      <c r="K540" s="42">
        <v>889</v>
      </c>
      <c r="L540" s="42">
        <v>14</v>
      </c>
      <c r="O540" s="42">
        <v>921</v>
      </c>
      <c r="P540" s="42">
        <v>9</v>
      </c>
      <c r="Q540" s="31">
        <f t="shared" si="43"/>
        <v>-3.5995500562429728</v>
      </c>
      <c r="R540" s="31">
        <f t="shared" si="44"/>
        <v>3.8401334830531835</v>
      </c>
      <c r="S540" s="92">
        <f t="shared" si="47"/>
        <v>-3.5995500562429728</v>
      </c>
      <c r="T540" s="32">
        <f t="shared" si="45"/>
        <v>921</v>
      </c>
      <c r="U540" s="32">
        <f t="shared" si="46"/>
        <v>9</v>
      </c>
    </row>
    <row r="541" spans="1:21">
      <c r="A541" s="42">
        <v>44.1</v>
      </c>
      <c r="B541" s="42">
        <v>69</v>
      </c>
      <c r="C541" s="42">
        <v>24</v>
      </c>
      <c r="D541" s="42">
        <v>0.4</v>
      </c>
      <c r="E541" s="42">
        <v>0.161</v>
      </c>
      <c r="F541" s="42">
        <v>1E-3</v>
      </c>
      <c r="G541" s="42">
        <v>7.3949999999999996</v>
      </c>
      <c r="H541" s="42">
        <v>0.11600000000000001</v>
      </c>
      <c r="I541" s="42">
        <v>0.33400000000000002</v>
      </c>
      <c r="J541" s="42">
        <v>5.0000000000000001E-3</v>
      </c>
      <c r="K541" s="42">
        <v>2462</v>
      </c>
      <c r="L541" s="42">
        <v>13</v>
      </c>
      <c r="O541" s="42">
        <v>1857</v>
      </c>
      <c r="P541" s="42">
        <v>22</v>
      </c>
      <c r="Q541" s="31">
        <f t="shared" si="43"/>
        <v>24.573517465475227</v>
      </c>
      <c r="R541" s="31">
        <f t="shared" si="44"/>
        <v>1.956639708027921</v>
      </c>
      <c r="S541" s="92" t="str">
        <f t="shared" si="47"/>
        <v>X</v>
      </c>
      <c r="T541" s="32">
        <f t="shared" si="45"/>
        <v>2462</v>
      </c>
      <c r="U541" s="32">
        <f t="shared" si="46"/>
        <v>13</v>
      </c>
    </row>
    <row r="542" spans="1:21">
      <c r="A542" s="42">
        <v>45.1</v>
      </c>
      <c r="B542" s="42">
        <v>103</v>
      </c>
      <c r="C542" s="42">
        <v>115</v>
      </c>
      <c r="D542" s="42">
        <v>1.1000000000000001</v>
      </c>
      <c r="I542" s="42">
        <v>9.8000000000000004E-2</v>
      </c>
      <c r="J542" s="42">
        <v>1E-3</v>
      </c>
      <c r="O542" s="42">
        <v>602</v>
      </c>
      <c r="P542" s="42">
        <v>8</v>
      </c>
      <c r="Q542" s="31"/>
      <c r="R542" s="31"/>
      <c r="S542" s="92">
        <f t="shared" si="47"/>
        <v>0</v>
      </c>
      <c r="T542" s="32">
        <f t="shared" si="45"/>
        <v>602</v>
      </c>
      <c r="U542" s="32">
        <f t="shared" si="46"/>
        <v>8</v>
      </c>
    </row>
    <row r="543" spans="1:21">
      <c r="A543" s="42">
        <v>46.1</v>
      </c>
      <c r="B543" s="42">
        <v>729</v>
      </c>
      <c r="C543" s="42">
        <v>285</v>
      </c>
      <c r="D543" s="42">
        <v>0.4</v>
      </c>
      <c r="I543" s="42">
        <v>0.108</v>
      </c>
      <c r="J543" s="42">
        <v>1E-3</v>
      </c>
      <c r="O543" s="42">
        <v>663</v>
      </c>
      <c r="P543" s="42">
        <v>7</v>
      </c>
      <c r="Q543" s="31"/>
      <c r="R543" s="31"/>
      <c r="S543" s="92">
        <f t="shared" si="47"/>
        <v>0</v>
      </c>
      <c r="T543" s="32">
        <f t="shared" si="45"/>
        <v>663</v>
      </c>
      <c r="U543" s="32">
        <f t="shared" si="46"/>
        <v>7</v>
      </c>
    </row>
    <row r="544" spans="1:21">
      <c r="A544" s="42">
        <v>47.1</v>
      </c>
      <c r="B544" s="42">
        <v>808</v>
      </c>
      <c r="C544" s="42">
        <v>819</v>
      </c>
      <c r="D544" s="42">
        <v>1</v>
      </c>
      <c r="I544" s="42">
        <v>0.09</v>
      </c>
      <c r="J544" s="42">
        <v>1E-3</v>
      </c>
      <c r="O544" s="42">
        <v>556</v>
      </c>
      <c r="P544" s="42">
        <v>6</v>
      </c>
      <c r="Q544" s="31"/>
      <c r="R544" s="31"/>
      <c r="S544" s="92">
        <f t="shared" si="47"/>
        <v>0</v>
      </c>
      <c r="T544" s="32">
        <f t="shared" ref="T544:T607" si="48">IF(O544&lt;=1000,O544,K544)</f>
        <v>556</v>
      </c>
      <c r="U544" s="32">
        <f t="shared" ref="U544:U607" si="49">IF(T544&lt;=1000,P544,L544)</f>
        <v>6</v>
      </c>
    </row>
    <row r="545" spans="1:21">
      <c r="A545" s="42">
        <v>48.1</v>
      </c>
      <c r="B545" s="42">
        <v>129</v>
      </c>
      <c r="C545" s="42">
        <v>63</v>
      </c>
      <c r="D545" s="42">
        <v>0.5</v>
      </c>
      <c r="E545" s="42">
        <v>9.1999999999999998E-2</v>
      </c>
      <c r="F545" s="42">
        <v>1E-3</v>
      </c>
      <c r="G545" s="42">
        <v>3.2509999999999999</v>
      </c>
      <c r="H545" s="42">
        <v>5.0999999999999997E-2</v>
      </c>
      <c r="I545" s="42">
        <v>0.25800000000000001</v>
      </c>
      <c r="J545" s="42">
        <v>3.0000000000000001E-3</v>
      </c>
      <c r="K545" s="42">
        <v>1457</v>
      </c>
      <c r="L545" s="42">
        <v>19</v>
      </c>
      <c r="O545" s="42">
        <v>1478</v>
      </c>
      <c r="P545" s="42">
        <v>16</v>
      </c>
      <c r="Q545" s="31">
        <f t="shared" ref="Q545:Q607" si="50">(1-O545/K545)*100</f>
        <v>-1.441317776252582</v>
      </c>
      <c r="R545" s="31">
        <f t="shared" ref="R545:R607" si="51">SQRT((2*P545)^2*(-1/K545)^2+(2*L545)^2*(O545/K545^2)^2)*100</f>
        <v>3.4385143458994794</v>
      </c>
      <c r="S545" s="92">
        <f t="shared" si="47"/>
        <v>-1.441317776252582</v>
      </c>
      <c r="T545" s="32">
        <f t="shared" si="48"/>
        <v>1457</v>
      </c>
      <c r="U545" s="32">
        <f t="shared" si="49"/>
        <v>19</v>
      </c>
    </row>
    <row r="546" spans="1:21">
      <c r="A546" s="42">
        <v>49.1</v>
      </c>
      <c r="B546" s="42">
        <v>900</v>
      </c>
      <c r="C546" s="42">
        <v>11</v>
      </c>
      <c r="D546" s="42">
        <v>0</v>
      </c>
      <c r="E546" s="42">
        <v>7.0999999999999994E-2</v>
      </c>
      <c r="F546" s="42">
        <v>0</v>
      </c>
      <c r="G546" s="42">
        <v>1.6</v>
      </c>
      <c r="H546" s="42">
        <v>1.9E-2</v>
      </c>
      <c r="I546" s="42">
        <v>0.16400000000000001</v>
      </c>
      <c r="J546" s="42">
        <v>2E-3</v>
      </c>
      <c r="K546" s="42">
        <v>957</v>
      </c>
      <c r="L546" s="42">
        <v>11</v>
      </c>
      <c r="O546" s="42">
        <v>976</v>
      </c>
      <c r="P546" s="42">
        <v>9</v>
      </c>
      <c r="Q546" s="31">
        <f t="shared" si="50"/>
        <v>-1.9853709508881989</v>
      </c>
      <c r="R546" s="31">
        <f t="shared" si="51"/>
        <v>3.0057179633339044</v>
      </c>
      <c r="S546" s="92">
        <f t="shared" si="47"/>
        <v>-1.9853709508881989</v>
      </c>
      <c r="T546" s="32">
        <f t="shared" si="48"/>
        <v>976</v>
      </c>
      <c r="U546" s="32">
        <f t="shared" si="49"/>
        <v>9</v>
      </c>
    </row>
    <row r="547" spans="1:21">
      <c r="A547" s="42">
        <v>50.1</v>
      </c>
      <c r="B547" s="42">
        <v>670</v>
      </c>
      <c r="C547" s="42">
        <v>125</v>
      </c>
      <c r="D547" s="42">
        <v>0.2</v>
      </c>
      <c r="E547" s="42">
        <v>6.9000000000000006E-2</v>
      </c>
      <c r="F547" s="42">
        <v>0</v>
      </c>
      <c r="G547" s="42">
        <v>1.488</v>
      </c>
      <c r="H547" s="42">
        <v>1.7999999999999999E-2</v>
      </c>
      <c r="I547" s="42">
        <v>0.156</v>
      </c>
      <c r="J547" s="42">
        <v>2E-3</v>
      </c>
      <c r="K547" s="42">
        <v>908</v>
      </c>
      <c r="L547" s="42">
        <v>12</v>
      </c>
      <c r="O547" s="42">
        <v>933</v>
      </c>
      <c r="P547" s="42">
        <v>9</v>
      </c>
      <c r="Q547" s="31">
        <f t="shared" si="50"/>
        <v>-2.7533039647577029</v>
      </c>
      <c r="R547" s="31">
        <f t="shared" si="51"/>
        <v>3.3624679262862869</v>
      </c>
      <c r="S547" s="92">
        <f t="shared" si="47"/>
        <v>-2.7533039647577029</v>
      </c>
      <c r="T547" s="32">
        <f t="shared" si="48"/>
        <v>933</v>
      </c>
      <c r="U547" s="32">
        <f t="shared" si="49"/>
        <v>9</v>
      </c>
    </row>
    <row r="548" spans="1:21">
      <c r="A548" s="42">
        <v>51.1</v>
      </c>
      <c r="B548" s="42">
        <v>376</v>
      </c>
      <c r="C548" s="42">
        <v>130</v>
      </c>
      <c r="D548" s="42">
        <v>0.4</v>
      </c>
      <c r="E548" s="42">
        <v>7.4999999999999997E-2</v>
      </c>
      <c r="F548" s="42">
        <v>1E-3</v>
      </c>
      <c r="G548" s="42">
        <v>1.9419999999999999</v>
      </c>
      <c r="H548" s="42">
        <v>2.4E-2</v>
      </c>
      <c r="I548" s="42">
        <v>0.187</v>
      </c>
      <c r="J548" s="42">
        <v>2E-3</v>
      </c>
      <c r="K548" s="42">
        <v>1076</v>
      </c>
      <c r="L548" s="42">
        <v>13</v>
      </c>
      <c r="O548" s="42">
        <v>1105</v>
      </c>
      <c r="P548" s="42">
        <v>11</v>
      </c>
      <c r="Q548" s="31">
        <f t="shared" si="50"/>
        <v>-2.695167286245348</v>
      </c>
      <c r="R548" s="31">
        <f t="shared" si="51"/>
        <v>3.2153040753572935</v>
      </c>
      <c r="S548" s="92">
        <f t="shared" si="47"/>
        <v>-2.695167286245348</v>
      </c>
      <c r="T548" s="32">
        <f t="shared" si="48"/>
        <v>1076</v>
      </c>
      <c r="U548" s="32">
        <f t="shared" si="49"/>
        <v>13</v>
      </c>
    </row>
    <row r="549" spans="1:21">
      <c r="A549" s="42">
        <v>52.1</v>
      </c>
      <c r="B549" s="42">
        <v>39</v>
      </c>
      <c r="C549" s="42">
        <v>13</v>
      </c>
      <c r="D549" s="42">
        <v>0.3</v>
      </c>
      <c r="E549" s="42">
        <v>0.17299999999999999</v>
      </c>
      <c r="F549" s="42">
        <v>2E-3</v>
      </c>
      <c r="G549" s="42">
        <v>12.08</v>
      </c>
      <c r="H549" s="42">
        <v>0.21</v>
      </c>
      <c r="I549" s="42">
        <v>0.50700000000000001</v>
      </c>
      <c r="J549" s="42">
        <v>8.0000000000000002E-3</v>
      </c>
      <c r="K549" s="42">
        <v>2585</v>
      </c>
      <c r="L549" s="42">
        <v>15</v>
      </c>
      <c r="O549" s="42">
        <v>2644</v>
      </c>
      <c r="P549" s="42">
        <v>32</v>
      </c>
      <c r="Q549" s="31">
        <f t="shared" si="50"/>
        <v>-2.2823984526112229</v>
      </c>
      <c r="R549" s="31">
        <f t="shared" si="51"/>
        <v>2.7456755995292252</v>
      </c>
      <c r="S549" s="92">
        <f t="shared" si="47"/>
        <v>-2.2823984526112229</v>
      </c>
      <c r="T549" s="32">
        <f t="shared" si="48"/>
        <v>2585</v>
      </c>
      <c r="U549" s="32">
        <f t="shared" si="49"/>
        <v>15</v>
      </c>
    </row>
    <row r="550" spans="1:21">
      <c r="A550" s="42">
        <v>53.1</v>
      </c>
      <c r="B550" s="42">
        <v>270</v>
      </c>
      <c r="C550" s="42">
        <v>177</v>
      </c>
      <c r="D550" s="42">
        <v>0.7</v>
      </c>
      <c r="E550" s="42">
        <v>7.2999999999999995E-2</v>
      </c>
      <c r="F550" s="42">
        <v>1E-3</v>
      </c>
      <c r="G550" s="42">
        <v>1.7190000000000001</v>
      </c>
      <c r="H550" s="42">
        <v>2.3E-2</v>
      </c>
      <c r="I550" s="42">
        <v>0.17199999999999999</v>
      </c>
      <c r="J550" s="42">
        <v>2E-3</v>
      </c>
      <c r="K550" s="42">
        <v>1004</v>
      </c>
      <c r="L550" s="42">
        <v>16</v>
      </c>
      <c r="O550" s="42">
        <v>1021</v>
      </c>
      <c r="P550" s="42">
        <v>10</v>
      </c>
      <c r="Q550" s="31">
        <f t="shared" si="50"/>
        <v>-1.6932270916334646</v>
      </c>
      <c r="R550" s="31">
        <f t="shared" si="51"/>
        <v>3.8044300038958756</v>
      </c>
      <c r="S550" s="92">
        <f t="shared" si="47"/>
        <v>-1.6932270916334646</v>
      </c>
      <c r="T550" s="32">
        <f t="shared" si="48"/>
        <v>1004</v>
      </c>
      <c r="U550" s="32">
        <f t="shared" si="49"/>
        <v>16</v>
      </c>
    </row>
    <row r="551" spans="1:21">
      <c r="A551" s="42">
        <v>54.1</v>
      </c>
      <c r="B551" s="42">
        <v>63</v>
      </c>
      <c r="C551" s="42">
        <v>35</v>
      </c>
      <c r="D551" s="42">
        <v>0.6</v>
      </c>
      <c r="E551" s="42">
        <v>0.1</v>
      </c>
      <c r="F551" s="42">
        <v>1E-3</v>
      </c>
      <c r="G551" s="42">
        <v>3.952</v>
      </c>
      <c r="H551" s="42">
        <v>7.0000000000000007E-2</v>
      </c>
      <c r="I551" s="42">
        <v>0.28799999999999998</v>
      </c>
      <c r="J551" s="42">
        <v>4.0000000000000001E-3</v>
      </c>
      <c r="K551" s="42">
        <v>1616</v>
      </c>
      <c r="L551" s="42">
        <v>21</v>
      </c>
      <c r="O551" s="42">
        <v>1631</v>
      </c>
      <c r="P551" s="42">
        <v>19</v>
      </c>
      <c r="Q551" s="31">
        <f t="shared" si="50"/>
        <v>-0.92821782178218459</v>
      </c>
      <c r="R551" s="31">
        <f t="shared" si="51"/>
        <v>3.522827890796127</v>
      </c>
      <c r="S551" s="92">
        <f t="shared" si="47"/>
        <v>-0.92821782178218459</v>
      </c>
      <c r="T551" s="32">
        <f t="shared" si="48"/>
        <v>1616</v>
      </c>
      <c r="U551" s="32">
        <f t="shared" si="49"/>
        <v>21</v>
      </c>
    </row>
    <row r="552" spans="1:21">
      <c r="A552" s="42">
        <v>55.1</v>
      </c>
      <c r="B552" s="42">
        <v>94</v>
      </c>
      <c r="C552" s="42">
        <v>70</v>
      </c>
      <c r="D552" s="42">
        <v>0.8</v>
      </c>
      <c r="E552" s="42">
        <v>7.1999999999999995E-2</v>
      </c>
      <c r="F552" s="42">
        <v>1E-3</v>
      </c>
      <c r="G552" s="42">
        <v>1.643</v>
      </c>
      <c r="H552" s="42">
        <v>3.4000000000000002E-2</v>
      </c>
      <c r="I552" s="42">
        <v>0.16600000000000001</v>
      </c>
      <c r="J552" s="42">
        <v>2E-3</v>
      </c>
      <c r="K552" s="42">
        <v>982</v>
      </c>
      <c r="L552" s="42">
        <v>34</v>
      </c>
      <c r="O552" s="42">
        <v>989</v>
      </c>
      <c r="P552" s="42">
        <v>12</v>
      </c>
      <c r="Q552" s="31">
        <f t="shared" si="50"/>
        <v>-0.71283095723013723</v>
      </c>
      <c r="R552" s="31">
        <f t="shared" si="51"/>
        <v>7.3898468298152524</v>
      </c>
      <c r="S552" s="92">
        <f t="shared" si="47"/>
        <v>-0.71283095723013723</v>
      </c>
      <c r="T552" s="32">
        <f t="shared" si="48"/>
        <v>989</v>
      </c>
      <c r="U552" s="32">
        <f t="shared" si="49"/>
        <v>12</v>
      </c>
    </row>
    <row r="553" spans="1:21">
      <c r="A553" s="42">
        <v>56.1</v>
      </c>
      <c r="B553" s="42">
        <v>205</v>
      </c>
      <c r="C553" s="42">
        <v>127</v>
      </c>
      <c r="D553" s="42">
        <v>0.6</v>
      </c>
      <c r="E553" s="42">
        <v>0.08</v>
      </c>
      <c r="F553" s="42">
        <v>2E-3</v>
      </c>
      <c r="G553" s="42">
        <v>2.169</v>
      </c>
      <c r="H553" s="42">
        <v>7.6999999999999999E-2</v>
      </c>
      <c r="I553" s="42">
        <v>0.19600000000000001</v>
      </c>
      <c r="J553" s="42">
        <v>2E-3</v>
      </c>
      <c r="K553" s="42">
        <v>1201</v>
      </c>
      <c r="L553" s="42">
        <v>55</v>
      </c>
      <c r="O553" s="42">
        <v>1155</v>
      </c>
      <c r="P553" s="42">
        <v>13</v>
      </c>
      <c r="Q553" s="31">
        <f t="shared" si="50"/>
        <v>3.8301415487094093</v>
      </c>
      <c r="R553" s="31">
        <f t="shared" si="51"/>
        <v>9.0703665196555185</v>
      </c>
      <c r="S553" s="92">
        <f t="shared" si="47"/>
        <v>3.8301415487094093</v>
      </c>
      <c r="T553" s="32">
        <f t="shared" si="48"/>
        <v>1201</v>
      </c>
      <c r="U553" s="32">
        <f t="shared" si="49"/>
        <v>55</v>
      </c>
    </row>
    <row r="554" spans="1:21">
      <c r="A554" s="42">
        <v>57.1</v>
      </c>
      <c r="B554" s="42">
        <v>48</v>
      </c>
      <c r="C554" s="42">
        <v>35</v>
      </c>
      <c r="D554" s="42">
        <v>0.7</v>
      </c>
      <c r="E554" s="42">
        <v>7.0000000000000007E-2</v>
      </c>
      <c r="F554" s="42">
        <v>3.0000000000000001E-3</v>
      </c>
      <c r="G554" s="42">
        <v>1.542</v>
      </c>
      <c r="H554" s="42">
        <v>7.0000000000000007E-2</v>
      </c>
      <c r="I554" s="42">
        <v>0.16</v>
      </c>
      <c r="J554" s="42">
        <v>3.0000000000000001E-3</v>
      </c>
      <c r="K554" s="42">
        <v>925</v>
      </c>
      <c r="L554" s="42">
        <v>88</v>
      </c>
      <c r="O554" s="42">
        <v>957</v>
      </c>
      <c r="P554" s="42">
        <v>14</v>
      </c>
      <c r="Q554" s="31">
        <f t="shared" si="50"/>
        <v>-3.4594594594594685</v>
      </c>
      <c r="R554" s="31">
        <f t="shared" si="51"/>
        <v>19.916634425948345</v>
      </c>
      <c r="S554" s="92">
        <f t="shared" si="47"/>
        <v>-3.4594594594594685</v>
      </c>
      <c r="T554" s="32">
        <f t="shared" si="48"/>
        <v>957</v>
      </c>
      <c r="U554" s="32">
        <f t="shared" si="49"/>
        <v>14</v>
      </c>
    </row>
    <row r="555" spans="1:21">
      <c r="A555" s="42">
        <v>58.1</v>
      </c>
      <c r="B555" s="42">
        <v>1520</v>
      </c>
      <c r="C555" s="42">
        <v>146</v>
      </c>
      <c r="D555" s="42">
        <v>0.1</v>
      </c>
      <c r="E555" s="42">
        <v>0.161</v>
      </c>
      <c r="F555" s="42">
        <v>2E-3</v>
      </c>
      <c r="G555" s="42">
        <v>9.8480000000000008</v>
      </c>
      <c r="H555" s="42">
        <v>0.161</v>
      </c>
      <c r="I555" s="42">
        <v>0.443</v>
      </c>
      <c r="J555" s="42">
        <v>5.0000000000000001E-3</v>
      </c>
      <c r="K555" s="42">
        <v>2470</v>
      </c>
      <c r="L555" s="42">
        <v>22</v>
      </c>
      <c r="O555" s="42">
        <v>2362</v>
      </c>
      <c r="P555" s="42">
        <v>20</v>
      </c>
      <c r="Q555" s="31">
        <f t="shared" si="50"/>
        <v>4.3724696356275299</v>
      </c>
      <c r="R555" s="31">
        <f t="shared" si="51"/>
        <v>2.3504105385515484</v>
      </c>
      <c r="S555" s="92">
        <f t="shared" si="47"/>
        <v>4.3724696356275299</v>
      </c>
      <c r="T555" s="32">
        <f t="shared" si="48"/>
        <v>2470</v>
      </c>
      <c r="U555" s="32">
        <f t="shared" si="49"/>
        <v>22</v>
      </c>
    </row>
    <row r="556" spans="1:21">
      <c r="A556" s="42">
        <v>59.1</v>
      </c>
      <c r="B556" s="42">
        <v>178</v>
      </c>
      <c r="C556" s="42">
        <v>72</v>
      </c>
      <c r="D556" s="42">
        <v>0.4</v>
      </c>
      <c r="E556" s="42">
        <v>0.105</v>
      </c>
      <c r="F556" s="42">
        <v>1E-3</v>
      </c>
      <c r="G556" s="42">
        <v>4.2729999999999997</v>
      </c>
      <c r="H556" s="42">
        <v>5.8000000000000003E-2</v>
      </c>
      <c r="I556" s="42">
        <v>0.29599999999999999</v>
      </c>
      <c r="J556" s="42">
        <v>3.0000000000000001E-3</v>
      </c>
      <c r="K556" s="42">
        <v>1706</v>
      </c>
      <c r="L556" s="42">
        <v>13</v>
      </c>
      <c r="O556" s="42">
        <v>1674</v>
      </c>
      <c r="P556" s="42">
        <v>17</v>
      </c>
      <c r="Q556" s="31">
        <f t="shared" si="50"/>
        <v>1.8757327080890951</v>
      </c>
      <c r="R556" s="31">
        <f t="shared" si="51"/>
        <v>2.4916404946204045</v>
      </c>
      <c r="S556" s="92">
        <f t="shared" si="47"/>
        <v>1.8757327080890951</v>
      </c>
      <c r="T556" s="32">
        <f t="shared" si="48"/>
        <v>1706</v>
      </c>
      <c r="U556" s="32">
        <f t="shared" si="49"/>
        <v>13</v>
      </c>
    </row>
    <row r="557" spans="1:21">
      <c r="A557" s="42">
        <v>60.1</v>
      </c>
      <c r="B557" s="42">
        <v>1376</v>
      </c>
      <c r="C557" s="42">
        <v>313</v>
      </c>
      <c r="D557" s="42">
        <v>0.2</v>
      </c>
      <c r="I557" s="42">
        <v>8.8999999999999996E-2</v>
      </c>
      <c r="J557" s="42">
        <v>1E-3</v>
      </c>
      <c r="O557" s="42">
        <v>552</v>
      </c>
      <c r="P557" s="42">
        <v>5</v>
      </c>
      <c r="Q557" s="31"/>
      <c r="R557" s="31"/>
      <c r="S557" s="92">
        <f t="shared" si="47"/>
        <v>0</v>
      </c>
      <c r="T557" s="32">
        <f t="shared" si="48"/>
        <v>552</v>
      </c>
      <c r="U557" s="32">
        <f t="shared" si="49"/>
        <v>5</v>
      </c>
    </row>
    <row r="558" spans="1:21">
      <c r="A558" s="42">
        <v>61.1</v>
      </c>
      <c r="B558" s="42">
        <v>33</v>
      </c>
      <c r="C558" s="42">
        <v>44</v>
      </c>
      <c r="D558" s="42">
        <v>1.3</v>
      </c>
      <c r="E558" s="42">
        <v>5.8000000000000003E-2</v>
      </c>
      <c r="F558" s="42">
        <v>7.0000000000000001E-3</v>
      </c>
      <c r="G558" s="42">
        <v>1.1000000000000001</v>
      </c>
      <c r="H558" s="42">
        <v>0.155</v>
      </c>
      <c r="I558" s="42">
        <v>0.13800000000000001</v>
      </c>
      <c r="J558" s="42">
        <v>3.0000000000000001E-3</v>
      </c>
      <c r="K558" s="42">
        <v>519</v>
      </c>
      <c r="L558" s="42">
        <v>271</v>
      </c>
      <c r="O558" s="42">
        <v>835</v>
      </c>
      <c r="P558" s="42">
        <v>18</v>
      </c>
      <c r="Q558" s="31">
        <f t="shared" si="50"/>
        <v>-60.886319845857415</v>
      </c>
      <c r="R558" s="31">
        <f t="shared" si="51"/>
        <v>168.15927806876024</v>
      </c>
      <c r="S558" s="92">
        <f t="shared" si="47"/>
        <v>-60.886319845857415</v>
      </c>
      <c r="T558" s="32">
        <f t="shared" si="48"/>
        <v>835</v>
      </c>
      <c r="U558" s="32">
        <f t="shared" si="49"/>
        <v>18</v>
      </c>
    </row>
    <row r="559" spans="1:21">
      <c r="A559" s="42">
        <v>62.1</v>
      </c>
      <c r="B559" s="42">
        <v>261</v>
      </c>
      <c r="C559" s="42">
        <v>110</v>
      </c>
      <c r="D559" s="42">
        <v>0.4</v>
      </c>
      <c r="I559" s="42">
        <v>0.124</v>
      </c>
      <c r="J559" s="42">
        <v>1E-3</v>
      </c>
      <c r="O559" s="42">
        <v>756</v>
      </c>
      <c r="P559" s="42">
        <v>8</v>
      </c>
      <c r="Q559" s="31"/>
      <c r="R559" s="31"/>
      <c r="S559" s="92">
        <f t="shared" si="47"/>
        <v>0</v>
      </c>
      <c r="T559" s="32">
        <f t="shared" si="48"/>
        <v>756</v>
      </c>
      <c r="U559" s="32">
        <f t="shared" si="49"/>
        <v>8</v>
      </c>
    </row>
    <row r="560" spans="1:21">
      <c r="A560" s="42">
        <v>63.1</v>
      </c>
      <c r="B560" s="42">
        <v>906</v>
      </c>
      <c r="C560" s="42">
        <v>40</v>
      </c>
      <c r="D560" s="42">
        <v>0</v>
      </c>
      <c r="E560" s="42">
        <v>0.14899999999999999</v>
      </c>
      <c r="F560" s="42">
        <v>3.0000000000000001E-3</v>
      </c>
      <c r="G560" s="42">
        <v>9.7530000000000001</v>
      </c>
      <c r="H560" s="42">
        <v>0.19700000000000001</v>
      </c>
      <c r="I560" s="42">
        <v>0.47399999999999998</v>
      </c>
      <c r="J560" s="42">
        <v>5.0000000000000001E-3</v>
      </c>
      <c r="K560" s="42">
        <v>2339</v>
      </c>
      <c r="L560" s="42">
        <v>30</v>
      </c>
      <c r="O560" s="42">
        <v>2499</v>
      </c>
      <c r="P560" s="42">
        <v>21</v>
      </c>
      <c r="Q560" s="31">
        <f t="shared" si="50"/>
        <v>-6.8405301410859431</v>
      </c>
      <c r="R560" s="31">
        <f t="shared" si="51"/>
        <v>3.2765230066196755</v>
      </c>
      <c r="S560" s="92">
        <f t="shared" si="47"/>
        <v>-6.8405301410859431</v>
      </c>
      <c r="T560" s="32">
        <f t="shared" si="48"/>
        <v>2339</v>
      </c>
      <c r="U560" s="32">
        <f t="shared" si="49"/>
        <v>30</v>
      </c>
    </row>
    <row r="561" spans="1:21">
      <c r="A561" s="42">
        <v>64.099999999999994</v>
      </c>
      <c r="B561" s="42">
        <v>140</v>
      </c>
      <c r="C561" s="42">
        <v>83</v>
      </c>
      <c r="D561" s="42">
        <v>0.6</v>
      </c>
      <c r="E561" s="42">
        <v>0.218</v>
      </c>
      <c r="F561" s="42">
        <v>1E-3</v>
      </c>
      <c r="G561" s="42">
        <v>17.559999999999999</v>
      </c>
      <c r="H561" s="42">
        <v>0.21299999999999999</v>
      </c>
      <c r="I561" s="42">
        <v>0.58299999999999996</v>
      </c>
      <c r="J561" s="42">
        <v>7.0000000000000001E-3</v>
      </c>
      <c r="K561" s="42">
        <v>2969</v>
      </c>
      <c r="L561" s="42">
        <v>6</v>
      </c>
      <c r="O561" s="42">
        <v>2962</v>
      </c>
      <c r="P561" s="42">
        <v>27</v>
      </c>
      <c r="Q561" s="31">
        <f t="shared" si="50"/>
        <v>0.23576961940047214</v>
      </c>
      <c r="R561" s="31">
        <f t="shared" si="51"/>
        <v>1.8629550746317285</v>
      </c>
      <c r="S561" s="92">
        <f t="shared" si="47"/>
        <v>0.23576961940047214</v>
      </c>
      <c r="T561" s="32">
        <f t="shared" si="48"/>
        <v>2969</v>
      </c>
      <c r="U561" s="32">
        <f t="shared" si="49"/>
        <v>6</v>
      </c>
    </row>
    <row r="562" spans="1:21">
      <c r="A562" s="42">
        <v>65.099999999999994</v>
      </c>
      <c r="B562" s="42">
        <v>285</v>
      </c>
      <c r="C562" s="42">
        <v>158</v>
      </c>
      <c r="D562" s="42">
        <v>0.6</v>
      </c>
      <c r="I562" s="42">
        <v>0.122</v>
      </c>
      <c r="J562" s="42">
        <v>1E-3</v>
      </c>
      <c r="O562" s="42">
        <v>742</v>
      </c>
      <c r="P562" s="42">
        <v>8</v>
      </c>
      <c r="Q562" s="31"/>
      <c r="R562" s="31"/>
      <c r="S562" s="92">
        <f t="shared" si="47"/>
        <v>0</v>
      </c>
      <c r="T562" s="32">
        <f t="shared" si="48"/>
        <v>742</v>
      </c>
      <c r="U562" s="32">
        <f t="shared" si="49"/>
        <v>8</v>
      </c>
    </row>
    <row r="563" spans="1:21" s="47" customFormat="1">
      <c r="A563" s="44" t="s">
        <v>3823</v>
      </c>
      <c r="Q563" s="26"/>
      <c r="R563" s="26"/>
      <c r="S563" s="92">
        <f t="shared" si="47"/>
        <v>0</v>
      </c>
      <c r="T563" s="27"/>
      <c r="U563" s="27"/>
    </row>
    <row r="564" spans="1:21">
      <c r="A564" s="42">
        <v>2.1</v>
      </c>
      <c r="B564" s="42">
        <v>142</v>
      </c>
      <c r="C564" s="42">
        <v>82</v>
      </c>
      <c r="D564" s="42">
        <v>0.6</v>
      </c>
      <c r="E564" s="42">
        <v>7.0000000000000007E-2</v>
      </c>
      <c r="F564" s="42">
        <v>2E-3</v>
      </c>
      <c r="G564" s="42">
        <v>0.157</v>
      </c>
      <c r="H564" s="42">
        <v>2E-3</v>
      </c>
      <c r="I564" s="42">
        <v>1.512</v>
      </c>
      <c r="J564" s="42">
        <v>5.5E-2</v>
      </c>
      <c r="K564" s="42">
        <v>923</v>
      </c>
      <c r="L564" s="42">
        <v>69</v>
      </c>
      <c r="O564" s="42">
        <v>941</v>
      </c>
      <c r="P564" s="42">
        <v>12</v>
      </c>
      <c r="Q564" s="31">
        <f t="shared" si="50"/>
        <v>-1.9501625135427858</v>
      </c>
      <c r="R564" s="31">
        <f t="shared" si="51"/>
        <v>15.463009863997648</v>
      </c>
      <c r="S564" s="92">
        <f t="shared" si="47"/>
        <v>-1.9501625135427858</v>
      </c>
      <c r="T564" s="32">
        <f t="shared" si="48"/>
        <v>941</v>
      </c>
      <c r="U564" s="32">
        <f t="shared" si="49"/>
        <v>12</v>
      </c>
    </row>
    <row r="565" spans="1:21">
      <c r="A565" s="42">
        <v>3.1</v>
      </c>
      <c r="B565" s="42">
        <v>396</v>
      </c>
      <c r="C565" s="42">
        <v>219</v>
      </c>
      <c r="D565" s="42">
        <v>0.6</v>
      </c>
      <c r="E565" s="42">
        <v>7.1999999999999995E-2</v>
      </c>
      <c r="F565" s="42">
        <v>2E-3</v>
      </c>
      <c r="G565" s="42">
        <v>0.16800000000000001</v>
      </c>
      <c r="H565" s="42">
        <v>2E-3</v>
      </c>
      <c r="I565" s="42">
        <v>1.665</v>
      </c>
      <c r="J565" s="42">
        <v>5.1999999999999998E-2</v>
      </c>
      <c r="K565" s="42">
        <v>983</v>
      </c>
      <c r="L565" s="42">
        <v>44</v>
      </c>
      <c r="O565" s="42">
        <v>1001</v>
      </c>
      <c r="P565" s="42">
        <v>12</v>
      </c>
      <c r="Q565" s="31">
        <f t="shared" si="50"/>
        <v>-1.8311291963377441</v>
      </c>
      <c r="R565" s="31">
        <f t="shared" si="51"/>
        <v>9.4373974793738871</v>
      </c>
      <c r="S565" s="92">
        <f t="shared" si="47"/>
        <v>-1.8311291963377441</v>
      </c>
      <c r="T565" s="32">
        <f t="shared" si="48"/>
        <v>983</v>
      </c>
      <c r="U565" s="32">
        <f t="shared" si="49"/>
        <v>12</v>
      </c>
    </row>
    <row r="566" spans="1:21">
      <c r="A566" s="42">
        <v>4.0999999999999996</v>
      </c>
      <c r="B566" s="42">
        <v>154</v>
      </c>
      <c r="C566" s="42">
        <v>58</v>
      </c>
      <c r="D566" s="42">
        <v>0.4</v>
      </c>
      <c r="E566" s="42">
        <v>7.2999999999999995E-2</v>
      </c>
      <c r="F566" s="42">
        <v>1E-3</v>
      </c>
      <c r="G566" s="42">
        <v>0.157</v>
      </c>
      <c r="H566" s="42">
        <v>2E-3</v>
      </c>
      <c r="I566" s="42">
        <v>1.57</v>
      </c>
      <c r="J566" s="42">
        <v>3.2000000000000001E-2</v>
      </c>
      <c r="K566" s="42">
        <v>1001</v>
      </c>
      <c r="L566" s="42">
        <v>32</v>
      </c>
      <c r="O566" s="42">
        <v>940</v>
      </c>
      <c r="P566" s="42">
        <v>12</v>
      </c>
      <c r="Q566" s="31">
        <f t="shared" si="50"/>
        <v>6.0939060939060985</v>
      </c>
      <c r="R566" s="31">
        <f t="shared" si="51"/>
        <v>6.4650093142213132</v>
      </c>
      <c r="S566" s="92">
        <f t="shared" si="47"/>
        <v>6.0939060939060985</v>
      </c>
      <c r="T566" s="32">
        <f t="shared" si="48"/>
        <v>940</v>
      </c>
      <c r="U566" s="32">
        <f t="shared" si="49"/>
        <v>12</v>
      </c>
    </row>
    <row r="567" spans="1:21">
      <c r="A567" s="42">
        <v>5.0999999999999996</v>
      </c>
      <c r="B567" s="42">
        <v>1918</v>
      </c>
      <c r="C567" s="42">
        <v>136</v>
      </c>
      <c r="D567" s="42">
        <v>0.1</v>
      </c>
      <c r="E567" s="42">
        <v>0.16900000000000001</v>
      </c>
      <c r="F567" s="42">
        <v>1E-3</v>
      </c>
      <c r="G567" s="42">
        <v>0.51500000000000001</v>
      </c>
      <c r="H567" s="42">
        <v>5.0000000000000001E-3</v>
      </c>
      <c r="I567" s="42">
        <v>12.02</v>
      </c>
      <c r="J567" s="42">
        <v>0.13</v>
      </c>
      <c r="K567" s="42">
        <v>2552</v>
      </c>
      <c r="L567" s="42">
        <v>5</v>
      </c>
      <c r="O567" s="42">
        <v>2677</v>
      </c>
      <c r="P567" s="42">
        <v>23</v>
      </c>
      <c r="Q567" s="31">
        <f t="shared" si="50"/>
        <v>-4.8981191222570608</v>
      </c>
      <c r="R567" s="31">
        <f t="shared" si="51"/>
        <v>1.8487808617492292</v>
      </c>
      <c r="S567" s="92">
        <f t="shared" si="47"/>
        <v>-4.8981191222570608</v>
      </c>
      <c r="T567" s="32">
        <f t="shared" si="48"/>
        <v>2552</v>
      </c>
      <c r="U567" s="32">
        <f t="shared" si="49"/>
        <v>5</v>
      </c>
    </row>
    <row r="568" spans="1:21">
      <c r="A568" s="42">
        <v>6.1</v>
      </c>
      <c r="B568" s="42">
        <v>276</v>
      </c>
      <c r="C568" s="42">
        <v>128</v>
      </c>
      <c r="D568" s="42">
        <v>0.5</v>
      </c>
      <c r="E568" s="42">
        <v>7.1999999999999995E-2</v>
      </c>
      <c r="F568" s="42">
        <v>1E-3</v>
      </c>
      <c r="G568" s="42">
        <v>0.16200000000000001</v>
      </c>
      <c r="H568" s="42">
        <v>2E-3</v>
      </c>
      <c r="I568" s="42">
        <v>1.603</v>
      </c>
      <c r="J568" s="42">
        <v>3.5000000000000003E-2</v>
      </c>
      <c r="K568" s="42">
        <v>985</v>
      </c>
      <c r="L568" s="42">
        <v>37</v>
      </c>
      <c r="O568" s="42">
        <v>966</v>
      </c>
      <c r="P568" s="42">
        <v>11</v>
      </c>
      <c r="Q568" s="31">
        <f t="shared" si="50"/>
        <v>1.9289340101522834</v>
      </c>
      <c r="R568" s="31">
        <f t="shared" si="51"/>
        <v>7.6988732709124639</v>
      </c>
      <c r="S568" s="92">
        <f t="shared" si="47"/>
        <v>1.9289340101522834</v>
      </c>
      <c r="T568" s="32">
        <f t="shared" si="48"/>
        <v>966</v>
      </c>
      <c r="U568" s="32">
        <f t="shared" si="49"/>
        <v>11</v>
      </c>
    </row>
    <row r="569" spans="1:21">
      <c r="A569" s="42">
        <v>7.1</v>
      </c>
      <c r="B569" s="42">
        <v>469</v>
      </c>
      <c r="C569" s="42">
        <v>191</v>
      </c>
      <c r="D569" s="42">
        <v>0.4</v>
      </c>
      <c r="E569" s="42">
        <v>8.8999999999999996E-2</v>
      </c>
      <c r="F569" s="42">
        <v>1E-3</v>
      </c>
      <c r="G569" s="42">
        <v>0.249</v>
      </c>
      <c r="H569" s="42">
        <v>3.0000000000000001E-3</v>
      </c>
      <c r="I569" s="42">
        <v>3.06</v>
      </c>
      <c r="J569" s="42">
        <v>6.4000000000000001E-2</v>
      </c>
      <c r="K569" s="42">
        <v>1411</v>
      </c>
      <c r="L569" s="42">
        <v>23</v>
      </c>
      <c r="O569" s="42">
        <v>1431</v>
      </c>
      <c r="P569" s="42">
        <v>15</v>
      </c>
      <c r="Q569" s="31">
        <f t="shared" si="50"/>
        <v>-1.4174344436569841</v>
      </c>
      <c r="R569" s="31">
        <f t="shared" si="51"/>
        <v>3.9309286485185178</v>
      </c>
      <c r="S569" s="92">
        <f t="shared" si="47"/>
        <v>-1.4174344436569841</v>
      </c>
      <c r="T569" s="32">
        <f t="shared" si="48"/>
        <v>1411</v>
      </c>
      <c r="U569" s="32">
        <f t="shared" si="49"/>
        <v>23</v>
      </c>
    </row>
    <row r="570" spans="1:21">
      <c r="A570" s="42">
        <v>8.1</v>
      </c>
      <c r="B570" s="42">
        <v>645</v>
      </c>
      <c r="C570" s="42">
        <v>257</v>
      </c>
      <c r="D570" s="42">
        <v>0.4</v>
      </c>
      <c r="E570" s="42">
        <v>0.17100000000000001</v>
      </c>
      <c r="F570" s="42">
        <v>1E-3</v>
      </c>
      <c r="G570" s="42">
        <v>0.47799999999999998</v>
      </c>
      <c r="H570" s="42">
        <v>5.0000000000000001E-3</v>
      </c>
      <c r="I570" s="42">
        <v>11.25</v>
      </c>
      <c r="J570" s="42">
        <v>0.125</v>
      </c>
      <c r="K570" s="42">
        <v>2564</v>
      </c>
      <c r="L570" s="42">
        <v>5</v>
      </c>
      <c r="O570" s="42">
        <v>2519</v>
      </c>
      <c r="P570" s="42">
        <v>22</v>
      </c>
      <c r="Q570" s="31">
        <f t="shared" si="50"/>
        <v>1.7550702028081178</v>
      </c>
      <c r="R570" s="31">
        <f t="shared" si="51"/>
        <v>1.7583262664606123</v>
      </c>
      <c r="S570" s="92">
        <f t="shared" si="47"/>
        <v>1.7550702028081178</v>
      </c>
      <c r="T570" s="32">
        <f t="shared" si="48"/>
        <v>2564</v>
      </c>
      <c r="U570" s="32">
        <f t="shared" si="49"/>
        <v>5</v>
      </c>
    </row>
    <row r="571" spans="1:21">
      <c r="A571" s="42">
        <v>9.1</v>
      </c>
      <c r="B571" s="42">
        <v>70</v>
      </c>
      <c r="C571" s="42">
        <v>80</v>
      </c>
      <c r="D571" s="42">
        <v>1.2</v>
      </c>
      <c r="E571" s="42">
        <v>0.16200000000000001</v>
      </c>
      <c r="F571" s="42">
        <v>2E-3</v>
      </c>
      <c r="G571" s="42">
        <v>0.42399999999999999</v>
      </c>
      <c r="H571" s="42">
        <v>7.0000000000000001E-3</v>
      </c>
      <c r="I571" s="42">
        <v>9.4689999999999994</v>
      </c>
      <c r="J571" s="42">
        <v>0.182</v>
      </c>
      <c r="K571" s="42">
        <v>2478</v>
      </c>
      <c r="L571" s="42">
        <v>19</v>
      </c>
      <c r="O571" s="42">
        <v>2277</v>
      </c>
      <c r="P571" s="42">
        <v>29</v>
      </c>
      <c r="Q571" s="31">
        <f t="shared" si="50"/>
        <v>8.1113801452784458</v>
      </c>
      <c r="R571" s="31">
        <f t="shared" si="51"/>
        <v>2.7320282787902603</v>
      </c>
      <c r="S571" s="92">
        <f t="shared" si="47"/>
        <v>8.1113801452784458</v>
      </c>
      <c r="T571" s="32">
        <f t="shared" si="48"/>
        <v>2478</v>
      </c>
      <c r="U571" s="32">
        <f t="shared" si="49"/>
        <v>19</v>
      </c>
    </row>
    <row r="572" spans="1:21">
      <c r="A572" s="42">
        <v>10.1</v>
      </c>
      <c r="B572" s="42">
        <v>362</v>
      </c>
      <c r="C572" s="42">
        <v>546</v>
      </c>
      <c r="D572" s="42">
        <v>1.5</v>
      </c>
      <c r="E572" s="42">
        <v>7.1999999999999995E-2</v>
      </c>
      <c r="F572" s="42">
        <v>1E-3</v>
      </c>
      <c r="G572" s="42">
        <v>0.157</v>
      </c>
      <c r="H572" s="42">
        <v>2E-3</v>
      </c>
      <c r="I572" s="42">
        <v>1.5509999999999999</v>
      </c>
      <c r="J572" s="42">
        <v>2.3E-2</v>
      </c>
      <c r="K572" s="42">
        <v>974</v>
      </c>
      <c r="L572" s="42">
        <v>19</v>
      </c>
      <c r="O572" s="42">
        <v>941</v>
      </c>
      <c r="P572" s="42">
        <v>10</v>
      </c>
      <c r="Q572" s="31">
        <f t="shared" si="50"/>
        <v>3.3880903490759784</v>
      </c>
      <c r="R572" s="31">
        <f t="shared" si="51"/>
        <v>4.2922805066547634</v>
      </c>
      <c r="S572" s="92">
        <f t="shared" si="47"/>
        <v>3.3880903490759784</v>
      </c>
      <c r="T572" s="32">
        <f t="shared" si="48"/>
        <v>941</v>
      </c>
      <c r="U572" s="32">
        <f t="shared" si="49"/>
        <v>10</v>
      </c>
    </row>
    <row r="573" spans="1:21">
      <c r="A573" s="42">
        <v>11.1</v>
      </c>
      <c r="B573" s="42">
        <v>149</v>
      </c>
      <c r="C573" s="42">
        <v>104</v>
      </c>
      <c r="D573" s="42">
        <v>0.7</v>
      </c>
      <c r="E573" s="42">
        <v>7.9000000000000001E-2</v>
      </c>
      <c r="F573" s="42">
        <v>2E-3</v>
      </c>
      <c r="G573" s="42">
        <v>0.188</v>
      </c>
      <c r="H573" s="42">
        <v>3.0000000000000001E-3</v>
      </c>
      <c r="I573" s="42">
        <v>2.0470000000000002</v>
      </c>
      <c r="J573" s="42">
        <v>5.3999999999999999E-2</v>
      </c>
      <c r="K573" s="42">
        <v>1167</v>
      </c>
      <c r="L573" s="42">
        <v>45</v>
      </c>
      <c r="O573" s="42">
        <v>1113</v>
      </c>
      <c r="P573" s="42">
        <v>14</v>
      </c>
      <c r="Q573" s="31">
        <f t="shared" si="50"/>
        <v>4.6272493573264795</v>
      </c>
      <c r="R573" s="31">
        <f t="shared" si="51"/>
        <v>7.7366688287549517</v>
      </c>
      <c r="S573" s="92">
        <f t="shared" si="47"/>
        <v>4.6272493573264795</v>
      </c>
      <c r="T573" s="32">
        <f t="shared" si="48"/>
        <v>1167</v>
      </c>
      <c r="U573" s="32">
        <f t="shared" si="49"/>
        <v>45</v>
      </c>
    </row>
    <row r="574" spans="1:21">
      <c r="A574" s="42">
        <v>12.1</v>
      </c>
      <c r="B574" s="42">
        <v>499</v>
      </c>
      <c r="C574" s="42">
        <v>199</v>
      </c>
      <c r="D574" s="42">
        <v>0.4</v>
      </c>
      <c r="E574" s="42">
        <v>0.1</v>
      </c>
      <c r="F574" s="42">
        <v>1E-3</v>
      </c>
      <c r="G574" s="42">
        <v>0.3</v>
      </c>
      <c r="H574" s="42">
        <v>3.0000000000000001E-3</v>
      </c>
      <c r="I574" s="42">
        <v>4.1509999999999998</v>
      </c>
      <c r="J574" s="42">
        <v>5.0999999999999997E-2</v>
      </c>
      <c r="K574" s="42">
        <v>1630</v>
      </c>
      <c r="L574" s="42">
        <v>10</v>
      </c>
      <c r="O574" s="42">
        <v>1692</v>
      </c>
      <c r="P574" s="42">
        <v>16</v>
      </c>
      <c r="Q574" s="31">
        <f t="shared" si="50"/>
        <v>-3.8036809815950923</v>
      </c>
      <c r="R574" s="31">
        <f t="shared" si="51"/>
        <v>2.3401576260327697</v>
      </c>
      <c r="S574" s="92">
        <f t="shared" si="47"/>
        <v>-3.8036809815950923</v>
      </c>
      <c r="T574" s="32">
        <f t="shared" si="48"/>
        <v>1630</v>
      </c>
      <c r="U574" s="32">
        <f t="shared" si="49"/>
        <v>10</v>
      </c>
    </row>
    <row r="575" spans="1:21">
      <c r="A575" s="42">
        <v>13.1</v>
      </c>
      <c r="B575" s="42">
        <v>1146</v>
      </c>
      <c r="C575" s="42">
        <v>65</v>
      </c>
      <c r="D575" s="42">
        <v>0.1</v>
      </c>
      <c r="E575" s="42">
        <v>9.0999999999999998E-2</v>
      </c>
      <c r="F575" s="42">
        <v>1E-3</v>
      </c>
      <c r="G575" s="42">
        <v>0.17899999999999999</v>
      </c>
      <c r="H575" s="42">
        <v>2E-3</v>
      </c>
      <c r="I575" s="42">
        <v>2.2440000000000002</v>
      </c>
      <c r="J575" s="42">
        <v>2.8000000000000001E-2</v>
      </c>
      <c r="K575" s="42">
        <v>1447</v>
      </c>
      <c r="L575" s="42">
        <v>14</v>
      </c>
      <c r="O575" s="42">
        <v>1061</v>
      </c>
      <c r="P575" s="42">
        <v>10</v>
      </c>
      <c r="Q575" s="31">
        <f t="shared" si="50"/>
        <v>26.675881133379409</v>
      </c>
      <c r="R575" s="31">
        <f t="shared" si="51"/>
        <v>1.9807897493740674</v>
      </c>
      <c r="S575" s="92" t="str">
        <f t="shared" si="47"/>
        <v>X</v>
      </c>
      <c r="T575" s="32">
        <f t="shared" si="48"/>
        <v>1447</v>
      </c>
      <c r="U575" s="32">
        <f t="shared" si="49"/>
        <v>14</v>
      </c>
    </row>
    <row r="576" spans="1:21">
      <c r="A576" s="42">
        <v>14.1</v>
      </c>
      <c r="B576" s="42">
        <v>490</v>
      </c>
      <c r="C576" s="42">
        <v>167</v>
      </c>
      <c r="D576" s="42">
        <v>0.3</v>
      </c>
      <c r="E576" s="42">
        <v>9.1999999999999998E-2</v>
      </c>
      <c r="F576" s="42">
        <v>1E-3</v>
      </c>
      <c r="G576" s="42">
        <v>0.23100000000000001</v>
      </c>
      <c r="H576" s="42">
        <v>3.0000000000000001E-3</v>
      </c>
      <c r="I576" s="42">
        <v>2.9260000000000002</v>
      </c>
      <c r="J576" s="42">
        <v>3.7999999999999999E-2</v>
      </c>
      <c r="K576" s="42">
        <v>1469</v>
      </c>
      <c r="L576" s="42">
        <v>13</v>
      </c>
      <c r="O576" s="42">
        <v>1337</v>
      </c>
      <c r="P576" s="42">
        <v>13</v>
      </c>
      <c r="Q576" s="31">
        <f t="shared" si="50"/>
        <v>8.9857045609258002</v>
      </c>
      <c r="R576" s="31">
        <f t="shared" si="51"/>
        <v>2.3932189407805531</v>
      </c>
      <c r="S576" s="92">
        <f t="shared" si="47"/>
        <v>8.9857045609258002</v>
      </c>
      <c r="T576" s="32">
        <f t="shared" si="48"/>
        <v>1469</v>
      </c>
      <c r="U576" s="32">
        <f t="shared" si="49"/>
        <v>13</v>
      </c>
    </row>
    <row r="577" spans="1:21">
      <c r="A577" s="42">
        <v>15.1</v>
      </c>
      <c r="B577" s="42">
        <v>918</v>
      </c>
      <c r="C577" s="42">
        <v>447</v>
      </c>
      <c r="D577" s="42">
        <v>0.5</v>
      </c>
      <c r="E577" s="42">
        <v>7.9000000000000001E-2</v>
      </c>
      <c r="F577" s="42">
        <v>0</v>
      </c>
      <c r="G577" s="42">
        <v>0.19</v>
      </c>
      <c r="H577" s="42">
        <v>2E-3</v>
      </c>
      <c r="I577" s="42">
        <v>2.056</v>
      </c>
      <c r="J577" s="42">
        <v>2.4E-2</v>
      </c>
      <c r="K577" s="42">
        <v>1159</v>
      </c>
      <c r="L577" s="42">
        <v>10</v>
      </c>
      <c r="O577" s="42">
        <v>1122</v>
      </c>
      <c r="P577" s="42">
        <v>11</v>
      </c>
      <c r="Q577" s="31">
        <f t="shared" si="50"/>
        <v>3.1924072476272602</v>
      </c>
      <c r="R577" s="31">
        <f t="shared" si="51"/>
        <v>2.5285985018452068</v>
      </c>
      <c r="S577" s="92">
        <f t="shared" si="47"/>
        <v>3.1924072476272602</v>
      </c>
      <c r="T577" s="32">
        <f t="shared" si="48"/>
        <v>1159</v>
      </c>
      <c r="U577" s="32">
        <f t="shared" si="49"/>
        <v>10</v>
      </c>
    </row>
    <row r="578" spans="1:21">
      <c r="A578" s="42">
        <v>16.100000000000001</v>
      </c>
      <c r="B578" s="42">
        <v>249</v>
      </c>
      <c r="C578" s="42">
        <v>271</v>
      </c>
      <c r="D578" s="42">
        <v>1.1000000000000001</v>
      </c>
      <c r="E578" s="42">
        <v>7.0999999999999994E-2</v>
      </c>
      <c r="F578" s="42">
        <v>1E-3</v>
      </c>
      <c r="G578" s="42">
        <v>0.16</v>
      </c>
      <c r="H578" s="42">
        <v>2E-3</v>
      </c>
      <c r="I578" s="42">
        <v>1.5620000000000001</v>
      </c>
      <c r="J578" s="42">
        <v>3.4000000000000002E-2</v>
      </c>
      <c r="K578" s="42">
        <v>946</v>
      </c>
      <c r="L578" s="42">
        <v>36</v>
      </c>
      <c r="O578" s="42">
        <v>959</v>
      </c>
      <c r="P578" s="42">
        <v>11</v>
      </c>
      <c r="Q578" s="31">
        <f t="shared" si="50"/>
        <v>-1.374207188160681</v>
      </c>
      <c r="R578" s="31">
        <f t="shared" si="51"/>
        <v>8.0584472875191331</v>
      </c>
      <c r="S578" s="92">
        <f t="shared" si="47"/>
        <v>-1.374207188160681</v>
      </c>
      <c r="T578" s="32">
        <f t="shared" si="48"/>
        <v>959</v>
      </c>
      <c r="U578" s="32">
        <f t="shared" si="49"/>
        <v>11</v>
      </c>
    </row>
    <row r="579" spans="1:21">
      <c r="A579" s="42">
        <v>17.100000000000001</v>
      </c>
      <c r="B579" s="42">
        <v>208</v>
      </c>
      <c r="C579" s="42">
        <v>118</v>
      </c>
      <c r="D579" s="42">
        <v>0.6</v>
      </c>
      <c r="E579" s="42">
        <v>9.4E-2</v>
      </c>
      <c r="F579" s="42">
        <v>1E-3</v>
      </c>
      <c r="G579" s="42">
        <v>0.252</v>
      </c>
      <c r="H579" s="42">
        <v>3.0000000000000001E-3</v>
      </c>
      <c r="I579" s="42">
        <v>3.242</v>
      </c>
      <c r="J579" s="42">
        <v>4.9000000000000002E-2</v>
      </c>
      <c r="K579" s="42">
        <v>1497</v>
      </c>
      <c r="L579" s="42">
        <v>17</v>
      </c>
      <c r="O579" s="42">
        <v>1446</v>
      </c>
      <c r="P579" s="42">
        <v>16</v>
      </c>
      <c r="Q579" s="31">
        <f t="shared" si="50"/>
        <v>3.4068136272545124</v>
      </c>
      <c r="R579" s="31">
        <f t="shared" si="51"/>
        <v>3.0630498740026821</v>
      </c>
      <c r="S579" s="92">
        <f t="shared" si="47"/>
        <v>3.4068136272545124</v>
      </c>
      <c r="T579" s="32">
        <f t="shared" si="48"/>
        <v>1497</v>
      </c>
      <c r="U579" s="32">
        <f t="shared" si="49"/>
        <v>17</v>
      </c>
    </row>
    <row r="580" spans="1:21">
      <c r="A580" s="42">
        <v>18.2</v>
      </c>
      <c r="B580" s="42">
        <v>593</v>
      </c>
      <c r="C580" s="42">
        <v>422</v>
      </c>
      <c r="D580" s="42">
        <v>0.7</v>
      </c>
      <c r="G580" s="42">
        <v>6.4000000000000001E-2</v>
      </c>
      <c r="H580" s="42">
        <v>1E-3</v>
      </c>
      <c r="O580" s="42">
        <v>399</v>
      </c>
      <c r="P580" s="42">
        <v>4</v>
      </c>
      <c r="Q580" s="31"/>
      <c r="R580" s="31"/>
      <c r="S580" s="92">
        <f t="shared" ref="S580:S643" si="52">IF(OR(Q580-R580&gt;10,Q580+R580&lt;-5),"X",Q580)</f>
        <v>0</v>
      </c>
      <c r="T580" s="32">
        <f t="shared" si="48"/>
        <v>399</v>
      </c>
      <c r="U580" s="32">
        <f t="shared" si="49"/>
        <v>4</v>
      </c>
    </row>
    <row r="581" spans="1:21">
      <c r="A581" s="42">
        <v>19.100000000000001</v>
      </c>
      <c r="B581" s="42">
        <v>1057</v>
      </c>
      <c r="C581" s="42">
        <v>544</v>
      </c>
      <c r="D581" s="42">
        <v>0.5</v>
      </c>
      <c r="E581" s="42">
        <v>0.19400000000000001</v>
      </c>
      <c r="F581" s="42">
        <v>2E-3</v>
      </c>
      <c r="G581" s="42">
        <v>0.53900000000000003</v>
      </c>
      <c r="H581" s="42">
        <v>6.0000000000000001E-3</v>
      </c>
      <c r="I581" s="42">
        <v>14.41</v>
      </c>
      <c r="J581" s="42">
        <v>0.23300000000000001</v>
      </c>
      <c r="K581" s="42">
        <v>2777</v>
      </c>
      <c r="L581" s="42">
        <v>13</v>
      </c>
      <c r="O581" s="42">
        <v>2778</v>
      </c>
      <c r="P581" s="42">
        <v>25</v>
      </c>
      <c r="Q581" s="31">
        <f t="shared" si="50"/>
        <v>-3.6010082823190182E-2</v>
      </c>
      <c r="R581" s="31">
        <f t="shared" si="51"/>
        <v>2.0295401979700607</v>
      </c>
      <c r="S581" s="92">
        <f t="shared" si="52"/>
        <v>-3.6010082823190182E-2</v>
      </c>
      <c r="T581" s="32">
        <f t="shared" si="48"/>
        <v>2777</v>
      </c>
      <c r="U581" s="32">
        <f t="shared" si="49"/>
        <v>13</v>
      </c>
    </row>
    <row r="582" spans="1:21">
      <c r="A582" s="42">
        <v>20.100000000000001</v>
      </c>
      <c r="B582" s="42">
        <v>195</v>
      </c>
      <c r="C582" s="42">
        <v>121</v>
      </c>
      <c r="D582" s="42">
        <v>0.6</v>
      </c>
      <c r="E582" s="42">
        <v>7.6999999999999999E-2</v>
      </c>
      <c r="F582" s="42">
        <v>2E-3</v>
      </c>
      <c r="G582" s="42">
        <v>0.17899999999999999</v>
      </c>
      <c r="H582" s="42">
        <v>3.0000000000000001E-3</v>
      </c>
      <c r="I582" s="42">
        <v>1.9039999999999999</v>
      </c>
      <c r="J582" s="42">
        <v>6.7000000000000004E-2</v>
      </c>
      <c r="K582" s="42">
        <v>1129</v>
      </c>
      <c r="L582" s="42">
        <v>51</v>
      </c>
      <c r="O582" s="42">
        <v>1060</v>
      </c>
      <c r="P582" s="42">
        <v>13</v>
      </c>
      <c r="Q582" s="31">
        <f t="shared" si="50"/>
        <v>6.1116031886625288</v>
      </c>
      <c r="R582" s="31">
        <f t="shared" si="51"/>
        <v>8.7894463196288584</v>
      </c>
      <c r="S582" s="92">
        <f t="shared" si="52"/>
        <v>6.1116031886625288</v>
      </c>
      <c r="T582" s="32">
        <f t="shared" si="48"/>
        <v>1129</v>
      </c>
      <c r="U582" s="32">
        <f t="shared" si="49"/>
        <v>51</v>
      </c>
    </row>
    <row r="583" spans="1:21">
      <c r="A583" s="42">
        <v>21.1</v>
      </c>
      <c r="B583" s="42">
        <v>99</v>
      </c>
      <c r="C583" s="42">
        <v>57</v>
      </c>
      <c r="D583" s="42">
        <v>0.6</v>
      </c>
      <c r="E583" s="42">
        <v>0.16900000000000001</v>
      </c>
      <c r="F583" s="42">
        <v>1E-3</v>
      </c>
      <c r="G583" s="42">
        <v>0.47899999999999998</v>
      </c>
      <c r="H583" s="42">
        <v>7.0000000000000001E-3</v>
      </c>
      <c r="I583" s="42">
        <v>11.17</v>
      </c>
      <c r="J583" s="42">
        <v>0.17899999999999999</v>
      </c>
      <c r="K583" s="42">
        <v>2549</v>
      </c>
      <c r="L583" s="42">
        <v>14</v>
      </c>
      <c r="O583" s="42">
        <v>2523</v>
      </c>
      <c r="P583" s="42">
        <v>29</v>
      </c>
      <c r="Q583" s="31">
        <f t="shared" si="50"/>
        <v>1.0200078462141993</v>
      </c>
      <c r="R583" s="31">
        <f t="shared" si="51"/>
        <v>2.5218249515010149</v>
      </c>
      <c r="S583" s="92">
        <f t="shared" si="52"/>
        <v>1.0200078462141993</v>
      </c>
      <c r="T583" s="32">
        <f t="shared" si="48"/>
        <v>2549</v>
      </c>
      <c r="U583" s="32">
        <f t="shared" si="49"/>
        <v>14</v>
      </c>
    </row>
    <row r="584" spans="1:21">
      <c r="A584" s="42">
        <v>22.1</v>
      </c>
      <c r="B584" s="42">
        <v>3092</v>
      </c>
      <c r="C584" s="42">
        <v>1654</v>
      </c>
      <c r="D584" s="42">
        <v>0.5</v>
      </c>
      <c r="E584" s="42">
        <v>6.9000000000000006E-2</v>
      </c>
      <c r="F584" s="42">
        <v>0</v>
      </c>
      <c r="G584" s="42">
        <v>0.14699999999999999</v>
      </c>
      <c r="H584" s="42">
        <v>2E-3</v>
      </c>
      <c r="I584" s="42">
        <v>1.399</v>
      </c>
      <c r="J584" s="42">
        <v>1.4999999999999999E-2</v>
      </c>
      <c r="K584" s="42">
        <v>906</v>
      </c>
      <c r="L584" s="42">
        <v>7</v>
      </c>
      <c r="O584" s="42">
        <v>881</v>
      </c>
      <c r="P584" s="42">
        <v>8</v>
      </c>
      <c r="Q584" s="31">
        <f t="shared" si="50"/>
        <v>2.7593818984547491</v>
      </c>
      <c r="R584" s="31">
        <f t="shared" si="51"/>
        <v>2.3187543320103581</v>
      </c>
      <c r="S584" s="92">
        <f t="shared" si="52"/>
        <v>2.7593818984547491</v>
      </c>
      <c r="T584" s="32">
        <f t="shared" si="48"/>
        <v>881</v>
      </c>
      <c r="U584" s="32">
        <f t="shared" si="49"/>
        <v>8</v>
      </c>
    </row>
    <row r="585" spans="1:21">
      <c r="A585" s="42">
        <v>23.1</v>
      </c>
      <c r="B585" s="42">
        <v>55</v>
      </c>
      <c r="C585" s="42">
        <v>101</v>
      </c>
      <c r="D585" s="42">
        <v>1.8</v>
      </c>
      <c r="E585" s="42">
        <v>0.158</v>
      </c>
      <c r="F585" s="42">
        <v>2E-3</v>
      </c>
      <c r="G585" s="42">
        <v>0.42</v>
      </c>
      <c r="H585" s="42">
        <v>7.0000000000000001E-3</v>
      </c>
      <c r="I585" s="42">
        <v>9.1379999999999999</v>
      </c>
      <c r="J585" s="42">
        <v>0.189</v>
      </c>
      <c r="K585" s="42">
        <v>2432</v>
      </c>
      <c r="L585" s="42">
        <v>22</v>
      </c>
      <c r="O585" s="42">
        <v>2261</v>
      </c>
      <c r="P585" s="42">
        <v>31</v>
      </c>
      <c r="Q585" s="31">
        <f t="shared" si="50"/>
        <v>7.03125</v>
      </c>
      <c r="R585" s="31">
        <f t="shared" si="51"/>
        <v>3.0542217589578269</v>
      </c>
      <c r="S585" s="92">
        <f t="shared" si="52"/>
        <v>7.03125</v>
      </c>
      <c r="T585" s="32">
        <f t="shared" si="48"/>
        <v>2432</v>
      </c>
      <c r="U585" s="32">
        <f t="shared" si="49"/>
        <v>22</v>
      </c>
    </row>
    <row r="586" spans="1:21">
      <c r="A586" s="42">
        <v>24.1</v>
      </c>
      <c r="B586" s="42">
        <v>1070</v>
      </c>
      <c r="C586" s="42">
        <v>617</v>
      </c>
      <c r="D586" s="42">
        <v>0.6</v>
      </c>
      <c r="E586" s="42">
        <v>0.161</v>
      </c>
      <c r="F586" s="42">
        <v>2E-3</v>
      </c>
      <c r="G586" s="42">
        <v>0.45600000000000002</v>
      </c>
      <c r="H586" s="42">
        <v>5.0000000000000001E-3</v>
      </c>
      <c r="I586" s="42">
        <v>10.130000000000001</v>
      </c>
      <c r="J586" s="42">
        <v>0.16500000000000001</v>
      </c>
      <c r="K586" s="42">
        <v>2469</v>
      </c>
      <c r="L586" s="42">
        <v>21</v>
      </c>
      <c r="O586" s="42">
        <v>2421</v>
      </c>
      <c r="P586" s="42">
        <v>21</v>
      </c>
      <c r="Q586" s="31">
        <f t="shared" si="50"/>
        <v>1.9441069258809285</v>
      </c>
      <c r="R586" s="31">
        <f t="shared" si="51"/>
        <v>2.3824395694859648</v>
      </c>
      <c r="S586" s="92">
        <f t="shared" si="52"/>
        <v>1.9441069258809285</v>
      </c>
      <c r="T586" s="32">
        <f t="shared" si="48"/>
        <v>2469</v>
      </c>
      <c r="U586" s="32">
        <f t="shared" si="49"/>
        <v>21</v>
      </c>
    </row>
    <row r="587" spans="1:21">
      <c r="A587" s="42">
        <v>25.1</v>
      </c>
      <c r="B587" s="42">
        <v>683</v>
      </c>
      <c r="C587" s="42">
        <v>1509</v>
      </c>
      <c r="D587" s="42">
        <v>2.2000000000000002</v>
      </c>
      <c r="G587" s="42">
        <v>9.7000000000000003E-2</v>
      </c>
      <c r="H587" s="42">
        <v>1E-3</v>
      </c>
      <c r="O587" s="42">
        <v>595</v>
      </c>
      <c r="P587" s="42">
        <v>6</v>
      </c>
      <c r="Q587" s="31"/>
      <c r="R587" s="31"/>
      <c r="S587" s="92">
        <f t="shared" si="52"/>
        <v>0</v>
      </c>
      <c r="T587" s="32">
        <f t="shared" si="48"/>
        <v>595</v>
      </c>
      <c r="U587" s="32">
        <f t="shared" si="49"/>
        <v>6</v>
      </c>
    </row>
    <row r="588" spans="1:21">
      <c r="A588" s="42">
        <v>26.2</v>
      </c>
      <c r="B588" s="42">
        <v>1406</v>
      </c>
      <c r="C588" s="42">
        <v>107</v>
      </c>
      <c r="D588" s="42">
        <v>0.1</v>
      </c>
      <c r="E588" s="42">
        <v>7.0000000000000007E-2</v>
      </c>
      <c r="F588" s="42">
        <v>0</v>
      </c>
      <c r="G588" s="42">
        <v>0.161</v>
      </c>
      <c r="H588" s="42">
        <v>2E-3</v>
      </c>
      <c r="I588" s="42">
        <v>1.5580000000000001</v>
      </c>
      <c r="J588" s="42">
        <v>0.02</v>
      </c>
      <c r="K588" s="42">
        <v>932</v>
      </c>
      <c r="L588" s="42">
        <v>11</v>
      </c>
      <c r="O588" s="42">
        <v>963</v>
      </c>
      <c r="P588" s="42">
        <v>9</v>
      </c>
      <c r="Q588" s="31">
        <f t="shared" si="50"/>
        <v>-3.3261802575107247</v>
      </c>
      <c r="R588" s="31">
        <f t="shared" si="51"/>
        <v>3.1110938209937173</v>
      </c>
      <c r="S588" s="92">
        <f t="shared" si="52"/>
        <v>-3.3261802575107247</v>
      </c>
      <c r="T588" s="32">
        <f t="shared" si="48"/>
        <v>963</v>
      </c>
      <c r="U588" s="32">
        <f t="shared" si="49"/>
        <v>9</v>
      </c>
    </row>
    <row r="589" spans="1:21">
      <c r="A589" s="42">
        <v>27.1</v>
      </c>
      <c r="B589" s="42">
        <v>326</v>
      </c>
      <c r="C589" s="42">
        <v>224</v>
      </c>
      <c r="D589" s="42">
        <v>0.7</v>
      </c>
      <c r="E589" s="42">
        <v>7.3999999999999996E-2</v>
      </c>
      <c r="F589" s="42">
        <v>2E-3</v>
      </c>
      <c r="G589" s="42">
        <v>0.17</v>
      </c>
      <c r="H589" s="42">
        <v>2E-3</v>
      </c>
      <c r="I589" s="42">
        <v>1.744</v>
      </c>
      <c r="J589" s="42">
        <v>0.06</v>
      </c>
      <c r="K589" s="42">
        <v>1052</v>
      </c>
      <c r="L589" s="42">
        <v>50</v>
      </c>
      <c r="O589" s="42">
        <v>1012</v>
      </c>
      <c r="P589" s="42">
        <v>12</v>
      </c>
      <c r="Q589" s="31">
        <f t="shared" si="50"/>
        <v>3.802281368821292</v>
      </c>
      <c r="R589" s="31">
        <f t="shared" si="51"/>
        <v>9.4245591120567394</v>
      </c>
      <c r="S589" s="92">
        <f t="shared" si="52"/>
        <v>3.802281368821292</v>
      </c>
      <c r="T589" s="32">
        <f t="shared" si="48"/>
        <v>1052</v>
      </c>
      <c r="U589" s="32">
        <f t="shared" si="49"/>
        <v>50</v>
      </c>
    </row>
    <row r="590" spans="1:21">
      <c r="A590" s="42">
        <v>28.1</v>
      </c>
      <c r="B590" s="42">
        <v>301</v>
      </c>
      <c r="C590" s="42">
        <v>245</v>
      </c>
      <c r="D590" s="42">
        <v>0.8</v>
      </c>
      <c r="E590" s="42">
        <v>7.9000000000000001E-2</v>
      </c>
      <c r="F590" s="42">
        <v>1E-3</v>
      </c>
      <c r="G590" s="42">
        <v>0.193</v>
      </c>
      <c r="H590" s="42">
        <v>2E-3</v>
      </c>
      <c r="I590" s="42">
        <v>2.0960000000000001</v>
      </c>
      <c r="J590" s="42">
        <v>3.2000000000000001E-2</v>
      </c>
      <c r="K590" s="42">
        <v>1165</v>
      </c>
      <c r="L590" s="42">
        <v>20</v>
      </c>
      <c r="O590" s="42">
        <v>1138</v>
      </c>
      <c r="P590" s="42">
        <v>12</v>
      </c>
      <c r="Q590" s="31">
        <f t="shared" si="50"/>
        <v>2.3175965665236054</v>
      </c>
      <c r="R590" s="31">
        <f t="shared" si="51"/>
        <v>3.9360658087268843</v>
      </c>
      <c r="S590" s="92">
        <f t="shared" si="52"/>
        <v>2.3175965665236054</v>
      </c>
      <c r="T590" s="32">
        <f t="shared" si="48"/>
        <v>1165</v>
      </c>
      <c r="U590" s="32">
        <f t="shared" si="49"/>
        <v>20</v>
      </c>
    </row>
    <row r="591" spans="1:21">
      <c r="A591" s="42">
        <v>29.1</v>
      </c>
      <c r="B591" s="42">
        <v>308</v>
      </c>
      <c r="C591" s="42">
        <v>98</v>
      </c>
      <c r="D591" s="42">
        <v>0.3</v>
      </c>
      <c r="E591" s="42">
        <v>7.1999999999999995E-2</v>
      </c>
      <c r="F591" s="42">
        <v>1E-3</v>
      </c>
      <c r="G591" s="42">
        <v>0.156</v>
      </c>
      <c r="H591" s="42">
        <v>2E-3</v>
      </c>
      <c r="I591" s="42">
        <v>1.54</v>
      </c>
      <c r="J591" s="42">
        <v>2.9000000000000001E-2</v>
      </c>
      <c r="K591" s="42">
        <v>973</v>
      </c>
      <c r="L591" s="42">
        <v>31</v>
      </c>
      <c r="O591" s="42">
        <v>936</v>
      </c>
      <c r="P591" s="42">
        <v>10</v>
      </c>
      <c r="Q591" s="31">
        <f t="shared" si="50"/>
        <v>3.8026721479958892</v>
      </c>
      <c r="R591" s="31">
        <f t="shared" si="51"/>
        <v>6.4651954685736897</v>
      </c>
      <c r="S591" s="92">
        <f t="shared" si="52"/>
        <v>3.8026721479958892</v>
      </c>
      <c r="T591" s="32">
        <f t="shared" si="48"/>
        <v>936</v>
      </c>
      <c r="U591" s="32">
        <f t="shared" si="49"/>
        <v>10</v>
      </c>
    </row>
    <row r="592" spans="1:21">
      <c r="A592" s="42">
        <v>30.1</v>
      </c>
      <c r="B592" s="42">
        <v>971</v>
      </c>
      <c r="C592" s="42">
        <v>364</v>
      </c>
      <c r="D592" s="42">
        <v>0.4</v>
      </c>
      <c r="E592" s="42">
        <v>7.1999999999999995E-2</v>
      </c>
      <c r="F592" s="42">
        <v>1E-3</v>
      </c>
      <c r="G592" s="42">
        <v>0.161</v>
      </c>
      <c r="H592" s="42">
        <v>2E-3</v>
      </c>
      <c r="I592" s="42">
        <v>1.5940000000000001</v>
      </c>
      <c r="J592" s="42">
        <v>3.3000000000000002E-2</v>
      </c>
      <c r="K592" s="42">
        <v>982</v>
      </c>
      <c r="L592" s="42">
        <v>26</v>
      </c>
      <c r="O592" s="42">
        <v>961</v>
      </c>
      <c r="P592" s="42">
        <v>10</v>
      </c>
      <c r="Q592" s="31">
        <f t="shared" si="50"/>
        <v>2.1384928716904228</v>
      </c>
      <c r="R592" s="31">
        <f t="shared" si="51"/>
        <v>5.5679343000371651</v>
      </c>
      <c r="S592" s="92">
        <f t="shared" si="52"/>
        <v>2.1384928716904228</v>
      </c>
      <c r="T592" s="32">
        <f t="shared" si="48"/>
        <v>961</v>
      </c>
      <c r="U592" s="32">
        <f t="shared" si="49"/>
        <v>10</v>
      </c>
    </row>
    <row r="593" spans="1:21">
      <c r="A593" s="42">
        <v>31.1</v>
      </c>
      <c r="B593" s="42">
        <v>68</v>
      </c>
      <c r="C593" s="42">
        <v>29</v>
      </c>
      <c r="D593" s="42">
        <v>0.4</v>
      </c>
      <c r="E593" s="42">
        <v>7.4999999999999997E-2</v>
      </c>
      <c r="F593" s="42">
        <v>2E-3</v>
      </c>
      <c r="G593" s="42">
        <v>0.186</v>
      </c>
      <c r="H593" s="42">
        <v>3.0000000000000001E-3</v>
      </c>
      <c r="I593" s="42">
        <v>1.925</v>
      </c>
      <c r="J593" s="42">
        <v>8.1000000000000003E-2</v>
      </c>
      <c r="K593" s="42">
        <v>1067</v>
      </c>
      <c r="L593" s="42">
        <v>65</v>
      </c>
      <c r="O593" s="42">
        <v>1101</v>
      </c>
      <c r="P593" s="42">
        <v>17</v>
      </c>
      <c r="Q593" s="31">
        <f t="shared" si="50"/>
        <v>-3.1865042174320513</v>
      </c>
      <c r="R593" s="31">
        <f t="shared" si="51"/>
        <v>12.969469704168683</v>
      </c>
      <c r="S593" s="92">
        <f t="shared" si="52"/>
        <v>-3.1865042174320513</v>
      </c>
      <c r="T593" s="32">
        <f t="shared" si="48"/>
        <v>1067</v>
      </c>
      <c r="U593" s="32">
        <f t="shared" si="49"/>
        <v>65</v>
      </c>
    </row>
    <row r="594" spans="1:21">
      <c r="A594" s="42">
        <v>32.1</v>
      </c>
      <c r="B594" s="42">
        <v>1627</v>
      </c>
      <c r="C594" s="42">
        <v>54</v>
      </c>
      <c r="D594" s="42">
        <v>0</v>
      </c>
      <c r="G594" s="42">
        <v>0.10100000000000001</v>
      </c>
      <c r="H594" s="42">
        <v>1E-3</v>
      </c>
      <c r="O594" s="42">
        <v>620</v>
      </c>
      <c r="P594" s="42">
        <v>6</v>
      </c>
      <c r="Q594" s="31"/>
      <c r="R594" s="31"/>
      <c r="S594" s="92">
        <f t="shared" si="52"/>
        <v>0</v>
      </c>
      <c r="T594" s="32">
        <f t="shared" si="48"/>
        <v>620</v>
      </c>
      <c r="U594" s="32">
        <f t="shared" si="49"/>
        <v>6</v>
      </c>
    </row>
    <row r="595" spans="1:21">
      <c r="A595" s="42">
        <v>33.1</v>
      </c>
      <c r="B595" s="42">
        <v>2545</v>
      </c>
      <c r="C595" s="42">
        <v>62</v>
      </c>
      <c r="D595" s="42">
        <v>0</v>
      </c>
      <c r="E595" s="42">
        <v>7.0999999999999994E-2</v>
      </c>
      <c r="F595" s="42">
        <v>0</v>
      </c>
      <c r="G595" s="42">
        <v>0.16</v>
      </c>
      <c r="H595" s="42">
        <v>2E-3</v>
      </c>
      <c r="I595" s="42">
        <v>1.5720000000000001</v>
      </c>
      <c r="J595" s="42">
        <v>1.9E-2</v>
      </c>
      <c r="K595" s="42">
        <v>962</v>
      </c>
      <c r="L595" s="42">
        <v>12</v>
      </c>
      <c r="O595" s="42">
        <v>958</v>
      </c>
      <c r="P595" s="42">
        <v>9</v>
      </c>
      <c r="Q595" s="31">
        <f t="shared" si="50"/>
        <v>0.41580041580041582</v>
      </c>
      <c r="R595" s="31">
        <f t="shared" si="51"/>
        <v>3.11021062685175</v>
      </c>
      <c r="S595" s="92">
        <f t="shared" si="52"/>
        <v>0.41580041580041582</v>
      </c>
      <c r="T595" s="32">
        <f t="shared" si="48"/>
        <v>958</v>
      </c>
      <c r="U595" s="32">
        <f t="shared" si="49"/>
        <v>9</v>
      </c>
    </row>
    <row r="596" spans="1:21">
      <c r="A596" s="42">
        <v>34.1</v>
      </c>
      <c r="B596" s="42">
        <v>275</v>
      </c>
      <c r="C596" s="42">
        <v>109</v>
      </c>
      <c r="D596" s="42">
        <v>0.4</v>
      </c>
      <c r="E596" s="42">
        <v>0.09</v>
      </c>
      <c r="F596" s="42">
        <v>1E-3</v>
      </c>
      <c r="G596" s="42">
        <v>0.25</v>
      </c>
      <c r="H596" s="42">
        <v>3.0000000000000001E-3</v>
      </c>
      <c r="I596" s="42">
        <v>3.11</v>
      </c>
      <c r="J596" s="42">
        <v>4.1000000000000002E-2</v>
      </c>
      <c r="K596" s="42">
        <v>1432</v>
      </c>
      <c r="L596" s="42">
        <v>13</v>
      </c>
      <c r="O596" s="42">
        <v>1437</v>
      </c>
      <c r="P596" s="42">
        <v>15</v>
      </c>
      <c r="Q596" s="31">
        <f t="shared" si="50"/>
        <v>-0.34916201117318746</v>
      </c>
      <c r="R596" s="31">
        <f t="shared" si="51"/>
        <v>2.7764232998952676</v>
      </c>
      <c r="S596" s="92">
        <f t="shared" si="52"/>
        <v>-0.34916201117318746</v>
      </c>
      <c r="T596" s="32">
        <f t="shared" si="48"/>
        <v>1432</v>
      </c>
      <c r="U596" s="32">
        <f t="shared" si="49"/>
        <v>13</v>
      </c>
    </row>
    <row r="597" spans="1:21">
      <c r="A597" s="42">
        <v>35.1</v>
      </c>
      <c r="B597" s="42">
        <v>768</v>
      </c>
      <c r="C597" s="42">
        <v>83</v>
      </c>
      <c r="D597" s="42">
        <v>0.1</v>
      </c>
      <c r="E597" s="42">
        <v>0.247</v>
      </c>
      <c r="F597" s="42">
        <v>1E-3</v>
      </c>
      <c r="G597" s="42">
        <v>0.60899999999999999</v>
      </c>
      <c r="H597" s="42">
        <v>6.0000000000000001E-3</v>
      </c>
      <c r="I597" s="42">
        <v>20.74</v>
      </c>
      <c r="J597" s="42">
        <v>0.23400000000000001</v>
      </c>
      <c r="K597" s="42">
        <v>3167</v>
      </c>
      <c r="L597" s="42">
        <v>7</v>
      </c>
      <c r="O597" s="42">
        <v>3064</v>
      </c>
      <c r="P597" s="42">
        <v>26</v>
      </c>
      <c r="Q597" s="31">
        <f t="shared" si="50"/>
        <v>3.2522892327123465</v>
      </c>
      <c r="R597" s="31">
        <f t="shared" si="51"/>
        <v>1.6967185202690926</v>
      </c>
      <c r="S597" s="92">
        <f t="shared" si="52"/>
        <v>3.2522892327123465</v>
      </c>
      <c r="T597" s="32">
        <f t="shared" si="48"/>
        <v>3167</v>
      </c>
      <c r="U597" s="32">
        <f t="shared" si="49"/>
        <v>7</v>
      </c>
    </row>
    <row r="598" spans="1:21">
      <c r="A598" s="42">
        <v>36.1</v>
      </c>
      <c r="B598" s="42">
        <v>601</v>
      </c>
      <c r="C598" s="42">
        <v>432</v>
      </c>
      <c r="D598" s="42">
        <v>0.7</v>
      </c>
      <c r="G598" s="42">
        <v>9.1999999999999998E-2</v>
      </c>
      <c r="H598" s="42">
        <v>1E-3</v>
      </c>
      <c r="O598" s="42">
        <v>566</v>
      </c>
      <c r="P598" s="42">
        <v>6</v>
      </c>
      <c r="Q598" s="31"/>
      <c r="R598" s="31"/>
      <c r="S598" s="92">
        <f t="shared" si="52"/>
        <v>0</v>
      </c>
      <c r="T598" s="32">
        <f t="shared" si="48"/>
        <v>566</v>
      </c>
      <c r="U598" s="32">
        <f t="shared" si="49"/>
        <v>6</v>
      </c>
    </row>
    <row r="599" spans="1:21">
      <c r="A599" s="42">
        <v>36.200000000000003</v>
      </c>
      <c r="B599" s="42">
        <v>1050</v>
      </c>
      <c r="C599" s="42">
        <v>656</v>
      </c>
      <c r="D599" s="42">
        <v>0.6</v>
      </c>
      <c r="G599" s="42">
        <v>7.4999999999999997E-2</v>
      </c>
      <c r="H599" s="42">
        <v>1E-3</v>
      </c>
      <c r="O599" s="42">
        <v>469</v>
      </c>
      <c r="P599" s="42">
        <v>5</v>
      </c>
      <c r="Q599" s="31"/>
      <c r="R599" s="31"/>
      <c r="S599" s="92">
        <f t="shared" si="52"/>
        <v>0</v>
      </c>
      <c r="T599" s="32">
        <f t="shared" si="48"/>
        <v>469</v>
      </c>
      <c r="U599" s="32">
        <f t="shared" si="49"/>
        <v>5</v>
      </c>
    </row>
    <row r="600" spans="1:21">
      <c r="A600" s="42">
        <v>37.1</v>
      </c>
      <c r="B600" s="42">
        <v>146</v>
      </c>
      <c r="C600" s="42">
        <v>34</v>
      </c>
      <c r="D600" s="42">
        <v>0.2</v>
      </c>
      <c r="E600" s="42">
        <v>0.17</v>
      </c>
      <c r="F600" s="42">
        <v>1E-3</v>
      </c>
      <c r="G600" s="42">
        <v>0.57499999999999996</v>
      </c>
      <c r="H600" s="42">
        <v>8.0000000000000002E-3</v>
      </c>
      <c r="I600" s="42">
        <v>13.46</v>
      </c>
      <c r="J600" s="42">
        <v>0.20499999999999999</v>
      </c>
      <c r="K600" s="42">
        <v>2555</v>
      </c>
      <c r="L600" s="42">
        <v>12</v>
      </c>
      <c r="O600" s="42">
        <v>2930</v>
      </c>
      <c r="P600" s="42">
        <v>32</v>
      </c>
      <c r="Q600" s="31">
        <f t="shared" si="50"/>
        <v>-14.677103718199614</v>
      </c>
      <c r="R600" s="31">
        <f t="shared" si="51"/>
        <v>2.7266920251769871</v>
      </c>
      <c r="S600" s="92" t="str">
        <f t="shared" si="52"/>
        <v>X</v>
      </c>
      <c r="T600" s="32">
        <f t="shared" si="48"/>
        <v>2555</v>
      </c>
      <c r="U600" s="32">
        <f t="shared" si="49"/>
        <v>12</v>
      </c>
    </row>
    <row r="601" spans="1:21">
      <c r="A601" s="42">
        <v>38.1</v>
      </c>
      <c r="B601" s="42">
        <v>133</v>
      </c>
      <c r="C601" s="42">
        <v>162</v>
      </c>
      <c r="D601" s="42">
        <v>1.2</v>
      </c>
      <c r="E601" s="42">
        <v>9.8000000000000004E-2</v>
      </c>
      <c r="F601" s="42">
        <v>1E-3</v>
      </c>
      <c r="G601" s="42">
        <v>0.27500000000000002</v>
      </c>
      <c r="H601" s="42">
        <v>4.0000000000000001E-3</v>
      </c>
      <c r="I601" s="42">
        <v>3.7189999999999999</v>
      </c>
      <c r="J601" s="42">
        <v>6.4000000000000001E-2</v>
      </c>
      <c r="K601" s="42">
        <v>1587</v>
      </c>
      <c r="L601" s="42">
        <v>22</v>
      </c>
      <c r="O601" s="42">
        <v>1567</v>
      </c>
      <c r="P601" s="42">
        <v>18</v>
      </c>
      <c r="Q601" s="31">
        <f t="shared" si="50"/>
        <v>1.2602394454946486</v>
      </c>
      <c r="R601" s="31">
        <f t="shared" si="51"/>
        <v>3.5552999848133759</v>
      </c>
      <c r="S601" s="92">
        <f t="shared" si="52"/>
        <v>1.2602394454946486</v>
      </c>
      <c r="T601" s="32">
        <f t="shared" si="48"/>
        <v>1587</v>
      </c>
      <c r="U601" s="32">
        <f t="shared" si="49"/>
        <v>22</v>
      </c>
    </row>
    <row r="602" spans="1:21">
      <c r="A602" s="42">
        <v>39.1</v>
      </c>
      <c r="B602" s="42">
        <v>308</v>
      </c>
      <c r="C602" s="42">
        <v>197</v>
      </c>
      <c r="D602" s="42">
        <v>0.6</v>
      </c>
      <c r="E602" s="42">
        <v>0.115</v>
      </c>
      <c r="F602" s="42">
        <v>1E-3</v>
      </c>
      <c r="G602" s="42">
        <v>0.32100000000000001</v>
      </c>
      <c r="H602" s="42">
        <v>4.0000000000000001E-3</v>
      </c>
      <c r="I602" s="42">
        <v>5.0839999999999996</v>
      </c>
      <c r="J602" s="42">
        <v>6.5000000000000002E-2</v>
      </c>
      <c r="K602" s="42">
        <v>1880</v>
      </c>
      <c r="L602" s="42">
        <v>11</v>
      </c>
      <c r="O602" s="42">
        <v>1792</v>
      </c>
      <c r="P602" s="42">
        <v>18</v>
      </c>
      <c r="Q602" s="31">
        <f t="shared" si="50"/>
        <v>4.6808510638297829</v>
      </c>
      <c r="R602" s="31">
        <f t="shared" si="51"/>
        <v>2.2160814355931082</v>
      </c>
      <c r="S602" s="92">
        <f t="shared" si="52"/>
        <v>4.6808510638297829</v>
      </c>
      <c r="T602" s="32">
        <f t="shared" si="48"/>
        <v>1880</v>
      </c>
      <c r="U602" s="32">
        <f t="shared" si="49"/>
        <v>11</v>
      </c>
    </row>
    <row r="603" spans="1:21">
      <c r="A603" s="42">
        <v>40.1</v>
      </c>
      <c r="B603" s="42">
        <v>488</v>
      </c>
      <c r="C603" s="42">
        <v>69</v>
      </c>
      <c r="D603" s="42">
        <v>0.1</v>
      </c>
      <c r="G603" s="42">
        <v>0.122</v>
      </c>
      <c r="H603" s="42">
        <v>1E-3</v>
      </c>
      <c r="O603" s="42">
        <v>739</v>
      </c>
      <c r="P603" s="42">
        <v>8</v>
      </c>
      <c r="Q603" s="31"/>
      <c r="R603" s="31"/>
      <c r="S603" s="92">
        <f t="shared" si="52"/>
        <v>0</v>
      </c>
      <c r="T603" s="32">
        <f t="shared" si="48"/>
        <v>739</v>
      </c>
      <c r="U603" s="32">
        <f t="shared" si="49"/>
        <v>8</v>
      </c>
    </row>
    <row r="604" spans="1:21">
      <c r="A604" s="42">
        <v>41.1</v>
      </c>
      <c r="B604" s="42">
        <v>689</v>
      </c>
      <c r="C604" s="42">
        <v>306</v>
      </c>
      <c r="D604" s="42">
        <v>0.4</v>
      </c>
      <c r="G604" s="42">
        <v>0.1</v>
      </c>
      <c r="H604" s="42">
        <v>1E-3</v>
      </c>
      <c r="O604" s="42">
        <v>614</v>
      </c>
      <c r="P604" s="42">
        <v>6</v>
      </c>
      <c r="Q604" s="31"/>
      <c r="R604" s="31"/>
      <c r="S604" s="92">
        <f t="shared" si="52"/>
        <v>0</v>
      </c>
      <c r="T604" s="32">
        <f t="shared" si="48"/>
        <v>614</v>
      </c>
      <c r="U604" s="32">
        <f t="shared" si="49"/>
        <v>6</v>
      </c>
    </row>
    <row r="605" spans="1:21">
      <c r="A605" s="42">
        <v>42.1</v>
      </c>
      <c r="B605" s="42">
        <v>336</v>
      </c>
      <c r="C605" s="42">
        <v>107</v>
      </c>
      <c r="D605" s="42">
        <v>0.3</v>
      </c>
      <c r="E605" s="42">
        <v>8.1000000000000003E-2</v>
      </c>
      <c r="F605" s="42">
        <v>1E-3</v>
      </c>
      <c r="G605" s="42">
        <v>0.19</v>
      </c>
      <c r="H605" s="42">
        <v>2E-3</v>
      </c>
      <c r="I605" s="42">
        <v>2.12</v>
      </c>
      <c r="J605" s="42">
        <v>0.03</v>
      </c>
      <c r="K605" s="42">
        <v>1217</v>
      </c>
      <c r="L605" s="42">
        <v>17</v>
      </c>
      <c r="O605" s="42">
        <v>1123</v>
      </c>
      <c r="P605" s="42">
        <v>12</v>
      </c>
      <c r="Q605" s="31">
        <f t="shared" si="50"/>
        <v>7.7239112571898083</v>
      </c>
      <c r="R605" s="31">
        <f t="shared" si="51"/>
        <v>3.2457586395528599</v>
      </c>
      <c r="S605" s="92">
        <f t="shared" si="52"/>
        <v>7.7239112571898083</v>
      </c>
      <c r="T605" s="32">
        <f t="shared" si="48"/>
        <v>1217</v>
      </c>
      <c r="U605" s="32">
        <f t="shared" si="49"/>
        <v>17</v>
      </c>
    </row>
    <row r="606" spans="1:21">
      <c r="A606" s="42">
        <v>43.1</v>
      </c>
      <c r="B606" s="42">
        <v>1269</v>
      </c>
      <c r="C606" s="42">
        <v>432</v>
      </c>
      <c r="D606" s="42">
        <v>0.3</v>
      </c>
      <c r="G606" s="42">
        <v>0.106</v>
      </c>
      <c r="H606" s="42">
        <v>1E-3</v>
      </c>
      <c r="O606" s="42">
        <v>647</v>
      </c>
      <c r="P606" s="42">
        <v>7</v>
      </c>
      <c r="Q606" s="31"/>
      <c r="R606" s="31"/>
      <c r="S606" s="92">
        <f t="shared" si="52"/>
        <v>0</v>
      </c>
      <c r="T606" s="32">
        <f t="shared" si="48"/>
        <v>647</v>
      </c>
      <c r="U606" s="32">
        <f t="shared" si="49"/>
        <v>7</v>
      </c>
    </row>
    <row r="607" spans="1:21">
      <c r="A607" s="42">
        <v>44.1</v>
      </c>
      <c r="B607" s="42">
        <v>150</v>
      </c>
      <c r="C607" s="42">
        <v>226</v>
      </c>
      <c r="D607" s="42">
        <v>1.5</v>
      </c>
      <c r="E607" s="42">
        <v>7.1999999999999995E-2</v>
      </c>
      <c r="F607" s="42">
        <v>1E-3</v>
      </c>
      <c r="G607" s="42">
        <v>0.16500000000000001</v>
      </c>
      <c r="H607" s="42">
        <v>2E-3</v>
      </c>
      <c r="I607" s="42">
        <v>1.639</v>
      </c>
      <c r="J607" s="42">
        <v>0.03</v>
      </c>
      <c r="K607" s="42">
        <v>987</v>
      </c>
      <c r="L607" s="42">
        <v>27</v>
      </c>
      <c r="O607" s="42">
        <v>985</v>
      </c>
      <c r="P607" s="42">
        <v>12</v>
      </c>
      <c r="Q607" s="31">
        <f t="shared" si="50"/>
        <v>0.20263424518743856</v>
      </c>
      <c r="R607" s="31">
        <f t="shared" si="51"/>
        <v>5.9770184409880125</v>
      </c>
      <c r="S607" s="92">
        <f t="shared" si="52"/>
        <v>0.20263424518743856</v>
      </c>
      <c r="T607" s="32">
        <f t="shared" si="48"/>
        <v>985</v>
      </c>
      <c r="U607" s="32">
        <f t="shared" si="49"/>
        <v>12</v>
      </c>
    </row>
    <row r="608" spans="1:21">
      <c r="A608" s="42">
        <v>45.1</v>
      </c>
      <c r="B608" s="42">
        <v>282</v>
      </c>
      <c r="C608" s="42">
        <v>86</v>
      </c>
      <c r="D608" s="42">
        <v>0.3</v>
      </c>
      <c r="E608" s="42">
        <v>8.7999999999999995E-2</v>
      </c>
      <c r="F608" s="42">
        <v>1E-3</v>
      </c>
      <c r="G608" s="42">
        <v>0.20699999999999999</v>
      </c>
      <c r="H608" s="42">
        <v>2E-3</v>
      </c>
      <c r="I608" s="42">
        <v>2.504</v>
      </c>
      <c r="J608" s="42">
        <v>0.04</v>
      </c>
      <c r="K608" s="42">
        <v>1380</v>
      </c>
      <c r="L608" s="42">
        <v>22</v>
      </c>
      <c r="O608" s="42">
        <v>1211</v>
      </c>
      <c r="P608" s="42">
        <v>13</v>
      </c>
      <c r="Q608" s="31">
        <f t="shared" ref="Q608:Q671" si="53">(1-O608/K608)*100</f>
        <v>12.246376811594207</v>
      </c>
      <c r="R608" s="31">
        <f t="shared" ref="R608:R671" si="54">SQRT((2*P608)^2*(-1/K608)^2+(2*L608)^2*(O608/K608^2)^2)*100</f>
        <v>3.3731515953169109</v>
      </c>
      <c r="S608" s="92">
        <f t="shared" si="52"/>
        <v>12.246376811594207</v>
      </c>
      <c r="T608" s="32">
        <f t="shared" ref="T608:T671" si="55">IF(O608&lt;=1000,O608,K608)</f>
        <v>1380</v>
      </c>
      <c r="U608" s="32">
        <f t="shared" ref="U608:U671" si="56">IF(T608&lt;=1000,P608,L608)</f>
        <v>22</v>
      </c>
    </row>
    <row r="609" spans="1:21">
      <c r="A609" s="42">
        <v>46.1</v>
      </c>
      <c r="B609" s="42">
        <v>403</v>
      </c>
      <c r="C609" s="42">
        <v>650</v>
      </c>
      <c r="D609" s="42">
        <v>1.6</v>
      </c>
      <c r="E609" s="42">
        <v>0.161</v>
      </c>
      <c r="F609" s="42">
        <v>1E-3</v>
      </c>
      <c r="G609" s="42">
        <v>0.46200000000000002</v>
      </c>
      <c r="H609" s="42">
        <v>5.0000000000000001E-3</v>
      </c>
      <c r="I609" s="42">
        <v>10.27</v>
      </c>
      <c r="J609" s="42">
        <v>0.11799999999999999</v>
      </c>
      <c r="K609" s="42">
        <v>2469</v>
      </c>
      <c r="L609" s="42">
        <v>6</v>
      </c>
      <c r="O609" s="42">
        <v>2447</v>
      </c>
      <c r="P609" s="42">
        <v>22</v>
      </c>
      <c r="Q609" s="31">
        <f t="shared" si="53"/>
        <v>0.89104900769542139</v>
      </c>
      <c r="R609" s="31">
        <f t="shared" si="54"/>
        <v>1.846051019922694</v>
      </c>
      <c r="S609" s="92">
        <f t="shared" si="52"/>
        <v>0.89104900769542139</v>
      </c>
      <c r="T609" s="32">
        <f t="shared" si="55"/>
        <v>2469</v>
      </c>
      <c r="U609" s="32">
        <f t="shared" si="56"/>
        <v>6</v>
      </c>
    </row>
    <row r="610" spans="1:21">
      <c r="A610" s="42">
        <v>47.1</v>
      </c>
      <c r="B610" s="42">
        <v>738</v>
      </c>
      <c r="C610" s="42">
        <v>72</v>
      </c>
      <c r="D610" s="42">
        <v>0.1</v>
      </c>
      <c r="E610" s="42">
        <v>6.8000000000000005E-2</v>
      </c>
      <c r="F610" s="42">
        <v>1E-3</v>
      </c>
      <c r="G610" s="42">
        <v>0.14199999999999999</v>
      </c>
      <c r="H610" s="42">
        <v>2E-3</v>
      </c>
      <c r="I610" s="42">
        <v>1.323</v>
      </c>
      <c r="J610" s="42">
        <v>1.7000000000000001E-2</v>
      </c>
      <c r="K610" s="42">
        <v>856</v>
      </c>
      <c r="L610" s="42">
        <v>16</v>
      </c>
      <c r="O610" s="42">
        <v>856</v>
      </c>
      <c r="P610" s="42">
        <v>9</v>
      </c>
      <c r="Q610" s="31">
        <f t="shared" si="53"/>
        <v>0</v>
      </c>
      <c r="R610" s="31">
        <f t="shared" si="54"/>
        <v>4.2891494744593039</v>
      </c>
      <c r="S610" s="92">
        <f t="shared" si="52"/>
        <v>0</v>
      </c>
      <c r="T610" s="32">
        <f t="shared" si="55"/>
        <v>856</v>
      </c>
      <c r="U610" s="32">
        <f t="shared" si="56"/>
        <v>9</v>
      </c>
    </row>
    <row r="611" spans="1:21">
      <c r="A611" s="42">
        <v>48.1</v>
      </c>
      <c r="B611" s="42">
        <v>110</v>
      </c>
      <c r="C611" s="42">
        <v>121</v>
      </c>
      <c r="D611" s="42">
        <v>1.1000000000000001</v>
      </c>
      <c r="E611" s="42">
        <v>7.1999999999999995E-2</v>
      </c>
      <c r="F611" s="42">
        <v>2E-3</v>
      </c>
      <c r="G611" s="42">
        <v>0.159</v>
      </c>
      <c r="H611" s="42">
        <v>2E-3</v>
      </c>
      <c r="I611" s="42">
        <v>1.58</v>
      </c>
      <c r="J611" s="42">
        <v>4.1000000000000002E-2</v>
      </c>
      <c r="K611" s="42">
        <v>990</v>
      </c>
      <c r="L611" s="42">
        <v>45</v>
      </c>
      <c r="O611" s="42">
        <v>950</v>
      </c>
      <c r="P611" s="42">
        <v>12</v>
      </c>
      <c r="Q611" s="31">
        <f t="shared" si="53"/>
        <v>4.0404040404040442</v>
      </c>
      <c r="R611" s="31">
        <f t="shared" si="54"/>
        <v>9.0541781450872367</v>
      </c>
      <c r="S611" s="92">
        <f t="shared" si="52"/>
        <v>4.0404040404040442</v>
      </c>
      <c r="T611" s="32">
        <f t="shared" si="55"/>
        <v>950</v>
      </c>
      <c r="U611" s="32">
        <f t="shared" si="56"/>
        <v>12</v>
      </c>
    </row>
    <row r="612" spans="1:21">
      <c r="A612" s="42">
        <v>49.1</v>
      </c>
      <c r="B612" s="42">
        <v>455</v>
      </c>
      <c r="C612" s="42">
        <v>308</v>
      </c>
      <c r="D612" s="42">
        <v>0.7</v>
      </c>
      <c r="E612" s="42">
        <v>6.5000000000000002E-2</v>
      </c>
      <c r="F612" s="42">
        <v>1E-3</v>
      </c>
      <c r="G612" s="42">
        <v>0.13400000000000001</v>
      </c>
      <c r="H612" s="42">
        <v>2E-3</v>
      </c>
      <c r="I612" s="42">
        <v>1.1910000000000001</v>
      </c>
      <c r="J612" s="42">
        <v>1.6E-2</v>
      </c>
      <c r="K612" s="42">
        <v>759</v>
      </c>
      <c r="L612" s="42">
        <v>18</v>
      </c>
      <c r="O612" s="42">
        <v>810</v>
      </c>
      <c r="P612" s="42">
        <v>8</v>
      </c>
      <c r="Q612" s="31">
        <f t="shared" si="53"/>
        <v>-6.7193675889328119</v>
      </c>
      <c r="R612" s="31">
        <f t="shared" si="54"/>
        <v>5.4832033677969454</v>
      </c>
      <c r="S612" s="92">
        <f t="shared" si="52"/>
        <v>-6.7193675889328119</v>
      </c>
      <c r="T612" s="32">
        <f t="shared" si="55"/>
        <v>810</v>
      </c>
      <c r="U612" s="32">
        <f t="shared" si="56"/>
        <v>8</v>
      </c>
    </row>
    <row r="613" spans="1:21">
      <c r="A613" s="42">
        <v>50.1</v>
      </c>
      <c r="B613" s="42">
        <v>1450</v>
      </c>
      <c r="C613" s="42">
        <v>612</v>
      </c>
      <c r="D613" s="42">
        <v>0.4</v>
      </c>
      <c r="E613" s="42">
        <v>7.5999999999999998E-2</v>
      </c>
      <c r="F613" s="42">
        <v>0</v>
      </c>
      <c r="G613" s="42">
        <v>0.159</v>
      </c>
      <c r="H613" s="42">
        <v>2E-3</v>
      </c>
      <c r="I613" s="42">
        <v>1.671</v>
      </c>
      <c r="J613" s="42">
        <v>1.9E-2</v>
      </c>
      <c r="K613" s="42">
        <v>1100</v>
      </c>
      <c r="L613" s="42">
        <v>8</v>
      </c>
      <c r="O613" s="42">
        <v>952</v>
      </c>
      <c r="P613" s="42">
        <v>9</v>
      </c>
      <c r="Q613" s="31">
        <f t="shared" si="53"/>
        <v>13.454545454545453</v>
      </c>
      <c r="R613" s="31">
        <f t="shared" si="54"/>
        <v>2.0645511828579735</v>
      </c>
      <c r="S613" s="92" t="str">
        <f t="shared" si="52"/>
        <v>X</v>
      </c>
      <c r="T613" s="32">
        <f t="shared" si="55"/>
        <v>952</v>
      </c>
      <c r="U613" s="32">
        <f t="shared" si="56"/>
        <v>9</v>
      </c>
    </row>
    <row r="614" spans="1:21">
      <c r="A614" s="42">
        <v>51.1</v>
      </c>
      <c r="B614" s="42">
        <v>35</v>
      </c>
      <c r="C614" s="42">
        <v>43</v>
      </c>
      <c r="D614" s="42">
        <v>1.2</v>
      </c>
      <c r="E614" s="42">
        <v>0.157</v>
      </c>
      <c r="F614" s="42">
        <v>4.0000000000000001E-3</v>
      </c>
      <c r="G614" s="42">
        <v>0.41299999999999998</v>
      </c>
      <c r="H614" s="42">
        <v>7.0000000000000001E-3</v>
      </c>
      <c r="I614" s="42">
        <v>8.952</v>
      </c>
      <c r="J614" s="42">
        <v>0.251</v>
      </c>
      <c r="K614" s="42">
        <v>2425</v>
      </c>
      <c r="L614" s="42">
        <v>38</v>
      </c>
      <c r="O614" s="42">
        <v>2230</v>
      </c>
      <c r="P614" s="42">
        <v>32</v>
      </c>
      <c r="Q614" s="31">
        <f t="shared" si="53"/>
        <v>8.041237113402067</v>
      </c>
      <c r="R614" s="31">
        <f t="shared" si="54"/>
        <v>3.9078393035762153</v>
      </c>
      <c r="S614" s="92">
        <f t="shared" si="52"/>
        <v>8.041237113402067</v>
      </c>
      <c r="T614" s="32">
        <f t="shared" si="55"/>
        <v>2425</v>
      </c>
      <c r="U614" s="32">
        <f t="shared" si="56"/>
        <v>38</v>
      </c>
    </row>
    <row r="615" spans="1:21">
      <c r="A615" s="42">
        <v>52.1</v>
      </c>
      <c r="B615" s="42">
        <v>243</v>
      </c>
      <c r="C615" s="42">
        <v>161</v>
      </c>
      <c r="D615" s="42">
        <v>0.7</v>
      </c>
      <c r="E615" s="42">
        <v>0.08</v>
      </c>
      <c r="F615" s="42">
        <v>2E-3</v>
      </c>
      <c r="G615" s="42">
        <v>0.214</v>
      </c>
      <c r="H615" s="42">
        <v>3.0000000000000001E-3</v>
      </c>
      <c r="I615" s="42">
        <v>2.3580000000000001</v>
      </c>
      <c r="J615" s="42">
        <v>7.2999999999999995E-2</v>
      </c>
      <c r="K615" s="42">
        <v>1199</v>
      </c>
      <c r="L615" s="42">
        <v>42</v>
      </c>
      <c r="O615" s="42">
        <v>1248</v>
      </c>
      <c r="P615" s="42">
        <v>14</v>
      </c>
      <c r="Q615" s="31">
        <f t="shared" si="53"/>
        <v>-4.08673894912428</v>
      </c>
      <c r="R615" s="31">
        <f t="shared" si="54"/>
        <v>7.6569549995940331</v>
      </c>
      <c r="S615" s="92">
        <f t="shared" si="52"/>
        <v>-4.08673894912428</v>
      </c>
      <c r="T615" s="32">
        <f t="shared" si="55"/>
        <v>1199</v>
      </c>
      <c r="U615" s="32">
        <f t="shared" si="56"/>
        <v>42</v>
      </c>
    </row>
    <row r="616" spans="1:21">
      <c r="A616" s="42">
        <v>53.1</v>
      </c>
      <c r="B616" s="42">
        <v>335</v>
      </c>
      <c r="C616" s="42">
        <v>228</v>
      </c>
      <c r="D616" s="42">
        <v>0.7</v>
      </c>
      <c r="E616" s="42">
        <v>7.0999999999999994E-2</v>
      </c>
      <c r="F616" s="42">
        <v>1E-3</v>
      </c>
      <c r="G616" s="42">
        <v>0.16500000000000001</v>
      </c>
      <c r="H616" s="42">
        <v>2E-3</v>
      </c>
      <c r="I616" s="42">
        <v>1.6180000000000001</v>
      </c>
      <c r="J616" s="42">
        <v>2.3E-2</v>
      </c>
      <c r="K616" s="42">
        <v>963</v>
      </c>
      <c r="L616" s="42">
        <v>17</v>
      </c>
      <c r="O616" s="42">
        <v>984</v>
      </c>
      <c r="P616" s="42">
        <v>10</v>
      </c>
      <c r="Q616" s="31">
        <f t="shared" si="53"/>
        <v>-2.1806853582554409</v>
      </c>
      <c r="R616" s="31">
        <f t="shared" si="54"/>
        <v>4.1627201457399554</v>
      </c>
      <c r="S616" s="92">
        <f t="shared" si="52"/>
        <v>-2.1806853582554409</v>
      </c>
      <c r="T616" s="32">
        <f t="shared" si="55"/>
        <v>984</v>
      </c>
      <c r="U616" s="32">
        <f t="shared" si="56"/>
        <v>10</v>
      </c>
    </row>
    <row r="617" spans="1:21">
      <c r="A617" s="42">
        <v>54.1</v>
      </c>
      <c r="B617" s="42">
        <v>355</v>
      </c>
      <c r="C617" s="42">
        <v>294</v>
      </c>
      <c r="D617" s="42">
        <v>0.8</v>
      </c>
      <c r="E617" s="42">
        <v>7.0000000000000007E-2</v>
      </c>
      <c r="F617" s="42">
        <v>1E-3</v>
      </c>
      <c r="G617" s="42">
        <v>0.14499999999999999</v>
      </c>
      <c r="H617" s="42">
        <v>2E-3</v>
      </c>
      <c r="I617" s="42">
        <v>1.403</v>
      </c>
      <c r="J617" s="42">
        <v>0.02</v>
      </c>
      <c r="K617" s="42">
        <v>932</v>
      </c>
      <c r="L617" s="42">
        <v>18</v>
      </c>
      <c r="O617" s="42">
        <v>873</v>
      </c>
      <c r="P617" s="42">
        <v>9</v>
      </c>
      <c r="Q617" s="31">
        <f t="shared" si="53"/>
        <v>6.3304721030042916</v>
      </c>
      <c r="R617" s="31">
        <f t="shared" si="54"/>
        <v>4.1013348395155704</v>
      </c>
      <c r="S617" s="92">
        <f t="shared" si="52"/>
        <v>6.3304721030042916</v>
      </c>
      <c r="T617" s="32">
        <f t="shared" si="55"/>
        <v>873</v>
      </c>
      <c r="U617" s="32">
        <f t="shared" si="56"/>
        <v>9</v>
      </c>
    </row>
    <row r="618" spans="1:21">
      <c r="A618" s="42">
        <v>55.1</v>
      </c>
      <c r="B618" s="42">
        <v>1007</v>
      </c>
      <c r="C618" s="42">
        <v>78</v>
      </c>
      <c r="D618" s="42">
        <v>0.1</v>
      </c>
      <c r="E618" s="42">
        <v>8.1000000000000003E-2</v>
      </c>
      <c r="F618" s="42">
        <v>1E-3</v>
      </c>
      <c r="G618" s="42">
        <v>0.215</v>
      </c>
      <c r="H618" s="42">
        <v>2E-3</v>
      </c>
      <c r="I618" s="42">
        <v>2.41</v>
      </c>
      <c r="J618" s="42">
        <v>3.3000000000000002E-2</v>
      </c>
      <c r="K618" s="42">
        <v>1229</v>
      </c>
      <c r="L618" s="42">
        <v>18</v>
      </c>
      <c r="O618" s="42">
        <v>1255</v>
      </c>
      <c r="P618" s="42">
        <v>12</v>
      </c>
      <c r="Q618" s="31">
        <f t="shared" si="53"/>
        <v>-2.11554109031733</v>
      </c>
      <c r="R618" s="31">
        <f t="shared" si="54"/>
        <v>3.572199601362712</v>
      </c>
      <c r="S618" s="92">
        <f t="shared" si="52"/>
        <v>-2.11554109031733</v>
      </c>
      <c r="T618" s="32">
        <f t="shared" si="55"/>
        <v>1229</v>
      </c>
      <c r="U618" s="32">
        <f t="shared" si="56"/>
        <v>18</v>
      </c>
    </row>
    <row r="619" spans="1:21">
      <c r="A619" s="42">
        <v>56.1</v>
      </c>
      <c r="B619" s="42">
        <v>1706</v>
      </c>
      <c r="C619" s="42">
        <v>142</v>
      </c>
      <c r="D619" s="42">
        <v>0.1</v>
      </c>
      <c r="E619" s="42">
        <v>9.2999999999999999E-2</v>
      </c>
      <c r="F619" s="42">
        <v>1E-3</v>
      </c>
      <c r="G619" s="42">
        <v>0.28000000000000003</v>
      </c>
      <c r="H619" s="42">
        <v>3.0000000000000001E-3</v>
      </c>
      <c r="I619" s="42">
        <v>3.5920000000000001</v>
      </c>
      <c r="J619" s="42">
        <v>4.4999999999999998E-2</v>
      </c>
      <c r="K619" s="42">
        <v>1491</v>
      </c>
      <c r="L619" s="42">
        <v>13</v>
      </c>
      <c r="O619" s="42">
        <v>1590</v>
      </c>
      <c r="P619" s="42">
        <v>14</v>
      </c>
      <c r="Q619" s="31">
        <f t="shared" si="53"/>
        <v>-6.6398390342052416</v>
      </c>
      <c r="R619" s="31">
        <f t="shared" si="54"/>
        <v>2.6428545142182189</v>
      </c>
      <c r="S619" s="92">
        <f t="shared" si="52"/>
        <v>-6.6398390342052416</v>
      </c>
      <c r="T619" s="32">
        <f t="shared" si="55"/>
        <v>1491</v>
      </c>
      <c r="U619" s="32">
        <f t="shared" si="56"/>
        <v>13</v>
      </c>
    </row>
    <row r="620" spans="1:21">
      <c r="A620" s="42">
        <v>57.1</v>
      </c>
      <c r="B620" s="42">
        <v>2479</v>
      </c>
      <c r="C620" s="42">
        <v>477</v>
      </c>
      <c r="D620" s="42">
        <v>0.2</v>
      </c>
      <c r="E620" s="42">
        <v>7.4999999999999997E-2</v>
      </c>
      <c r="F620" s="42">
        <v>0</v>
      </c>
      <c r="G620" s="42">
        <v>0.19</v>
      </c>
      <c r="H620" s="42">
        <v>2E-3</v>
      </c>
      <c r="I620" s="42">
        <v>1.968</v>
      </c>
      <c r="J620" s="42">
        <v>2.8000000000000001E-2</v>
      </c>
      <c r="K620" s="42">
        <v>1069</v>
      </c>
      <c r="L620" s="42">
        <v>11</v>
      </c>
      <c r="O620" s="42">
        <v>1123</v>
      </c>
      <c r="P620" s="42">
        <v>11</v>
      </c>
      <c r="Q620" s="31">
        <f t="shared" si="53"/>
        <v>-5.0514499532273049</v>
      </c>
      <c r="R620" s="31">
        <f t="shared" si="54"/>
        <v>2.9848641220454817</v>
      </c>
      <c r="S620" s="92">
        <f t="shared" si="52"/>
        <v>-5.0514499532273049</v>
      </c>
      <c r="T620" s="32">
        <f t="shared" si="55"/>
        <v>1069</v>
      </c>
      <c r="U620" s="32">
        <f t="shared" si="56"/>
        <v>11</v>
      </c>
    </row>
    <row r="621" spans="1:21">
      <c r="A621" s="42">
        <v>58.1</v>
      </c>
      <c r="B621" s="42">
        <v>948</v>
      </c>
      <c r="C621" s="42">
        <v>121</v>
      </c>
      <c r="D621" s="42">
        <v>0.1</v>
      </c>
      <c r="E621" s="42">
        <v>0.16700000000000001</v>
      </c>
      <c r="F621" s="42">
        <v>1E-3</v>
      </c>
      <c r="G621" s="42">
        <v>0.47699999999999998</v>
      </c>
      <c r="H621" s="42">
        <v>5.0000000000000001E-3</v>
      </c>
      <c r="I621" s="42">
        <v>10.97</v>
      </c>
      <c r="J621" s="42">
        <v>0.11799999999999999</v>
      </c>
      <c r="K621" s="42">
        <v>2527</v>
      </c>
      <c r="L621" s="42">
        <v>5</v>
      </c>
      <c r="O621" s="42">
        <v>2514</v>
      </c>
      <c r="P621" s="42">
        <v>22</v>
      </c>
      <c r="Q621" s="31">
        <f t="shared" si="53"/>
        <v>0.51444400474871532</v>
      </c>
      <c r="R621" s="31">
        <f t="shared" si="54"/>
        <v>1.785147741150082</v>
      </c>
      <c r="S621" s="92">
        <f t="shared" si="52"/>
        <v>0.51444400474871532</v>
      </c>
      <c r="T621" s="32">
        <f t="shared" si="55"/>
        <v>2527</v>
      </c>
      <c r="U621" s="32">
        <f t="shared" si="56"/>
        <v>5</v>
      </c>
    </row>
    <row r="622" spans="1:21">
      <c r="A622" s="42">
        <v>59.1</v>
      </c>
      <c r="B622" s="42">
        <v>155</v>
      </c>
      <c r="C622" s="42">
        <v>257</v>
      </c>
      <c r="D622" s="42">
        <v>1.7</v>
      </c>
      <c r="G622" s="42">
        <v>7.1999999999999995E-2</v>
      </c>
      <c r="H622" s="42">
        <v>1E-3</v>
      </c>
      <c r="O622" s="42">
        <v>447</v>
      </c>
      <c r="P622" s="42">
        <v>6</v>
      </c>
      <c r="Q622" s="31"/>
      <c r="R622" s="31"/>
      <c r="S622" s="92">
        <f t="shared" si="52"/>
        <v>0</v>
      </c>
      <c r="T622" s="32">
        <f t="shared" si="55"/>
        <v>447</v>
      </c>
      <c r="U622" s="32">
        <f t="shared" si="56"/>
        <v>6</v>
      </c>
    </row>
    <row r="623" spans="1:21">
      <c r="A623" s="42">
        <v>59.2</v>
      </c>
      <c r="B623" s="42">
        <v>187</v>
      </c>
      <c r="C623" s="42">
        <v>241</v>
      </c>
      <c r="D623" s="42">
        <v>1.3</v>
      </c>
      <c r="G623" s="42">
        <v>8.5000000000000006E-2</v>
      </c>
      <c r="H623" s="42">
        <v>1E-3</v>
      </c>
      <c r="O623" s="42">
        <v>524</v>
      </c>
      <c r="P623" s="42">
        <v>7</v>
      </c>
      <c r="Q623" s="31"/>
      <c r="R623" s="31"/>
      <c r="S623" s="92">
        <f t="shared" si="52"/>
        <v>0</v>
      </c>
      <c r="T623" s="32">
        <f t="shared" si="55"/>
        <v>524</v>
      </c>
      <c r="U623" s="32">
        <f t="shared" si="56"/>
        <v>7</v>
      </c>
    </row>
    <row r="624" spans="1:21">
      <c r="A624" s="42">
        <v>60.1</v>
      </c>
      <c r="B624" s="42">
        <v>400</v>
      </c>
      <c r="C624" s="42">
        <v>185</v>
      </c>
      <c r="D624" s="42">
        <v>0.5</v>
      </c>
      <c r="G624" s="42">
        <v>9.6000000000000002E-2</v>
      </c>
      <c r="H624" s="42">
        <v>1E-3</v>
      </c>
      <c r="O624" s="42">
        <v>593</v>
      </c>
      <c r="P624" s="42">
        <v>6</v>
      </c>
      <c r="Q624" s="31"/>
      <c r="R624" s="31"/>
      <c r="S624" s="92">
        <f t="shared" si="52"/>
        <v>0</v>
      </c>
      <c r="T624" s="32">
        <f t="shared" si="55"/>
        <v>593</v>
      </c>
      <c r="U624" s="32">
        <f t="shared" si="56"/>
        <v>6</v>
      </c>
    </row>
    <row r="625" spans="1:21">
      <c r="A625" s="42">
        <v>61.1</v>
      </c>
      <c r="B625" s="42">
        <v>176</v>
      </c>
      <c r="C625" s="42">
        <v>131</v>
      </c>
      <c r="D625" s="42">
        <v>0.7</v>
      </c>
      <c r="E625" s="42">
        <v>7.0999999999999994E-2</v>
      </c>
      <c r="F625" s="42">
        <v>1E-3</v>
      </c>
      <c r="G625" s="42">
        <v>0.153</v>
      </c>
      <c r="H625" s="42">
        <v>2E-3</v>
      </c>
      <c r="I625" s="42">
        <v>1.5</v>
      </c>
      <c r="J625" s="42">
        <v>2.7E-2</v>
      </c>
      <c r="K625" s="42">
        <v>958</v>
      </c>
      <c r="L625" s="42">
        <v>27</v>
      </c>
      <c r="O625" s="42">
        <v>919</v>
      </c>
      <c r="P625" s="42">
        <v>10</v>
      </c>
      <c r="Q625" s="31">
        <f t="shared" si="53"/>
        <v>4.0709812108559511</v>
      </c>
      <c r="R625" s="31">
        <f t="shared" si="54"/>
        <v>5.7962931579842403</v>
      </c>
      <c r="S625" s="92">
        <f t="shared" si="52"/>
        <v>4.0709812108559511</v>
      </c>
      <c r="T625" s="32">
        <f t="shared" si="55"/>
        <v>919</v>
      </c>
      <c r="U625" s="32">
        <f t="shared" si="56"/>
        <v>10</v>
      </c>
    </row>
    <row r="626" spans="1:21">
      <c r="A626" s="42">
        <v>62.1</v>
      </c>
      <c r="B626" s="42">
        <v>305</v>
      </c>
      <c r="C626" s="42">
        <v>240</v>
      </c>
      <c r="D626" s="42">
        <v>0.8</v>
      </c>
      <c r="E626" s="42">
        <v>7.1999999999999995E-2</v>
      </c>
      <c r="F626" s="42">
        <v>1E-3</v>
      </c>
      <c r="G626" s="42">
        <v>0.155</v>
      </c>
      <c r="H626" s="42">
        <v>2E-3</v>
      </c>
      <c r="I626" s="42">
        <v>1.532</v>
      </c>
      <c r="J626" s="42">
        <v>2.3E-2</v>
      </c>
      <c r="K626" s="42">
        <v>977</v>
      </c>
      <c r="L626" s="42">
        <v>19</v>
      </c>
      <c r="O626" s="42">
        <v>929</v>
      </c>
      <c r="P626" s="42">
        <v>10</v>
      </c>
      <c r="Q626" s="31">
        <f t="shared" si="53"/>
        <v>4.9129989764585495</v>
      </c>
      <c r="R626" s="31">
        <f t="shared" si="54"/>
        <v>4.2271122646933268</v>
      </c>
      <c r="S626" s="92">
        <f t="shared" si="52"/>
        <v>4.9129989764585495</v>
      </c>
      <c r="T626" s="32">
        <f t="shared" si="55"/>
        <v>929</v>
      </c>
      <c r="U626" s="32">
        <f t="shared" si="56"/>
        <v>10</v>
      </c>
    </row>
    <row r="627" spans="1:21">
      <c r="A627" s="42">
        <v>63.1</v>
      </c>
      <c r="B627" s="42">
        <v>1771</v>
      </c>
      <c r="C627" s="42">
        <v>162</v>
      </c>
      <c r="D627" s="42">
        <v>0.1</v>
      </c>
      <c r="E627" s="42">
        <v>7.1999999999999995E-2</v>
      </c>
      <c r="F627" s="42">
        <v>0</v>
      </c>
      <c r="G627" s="42">
        <v>0.16800000000000001</v>
      </c>
      <c r="H627" s="42">
        <v>2E-3</v>
      </c>
      <c r="I627" s="42">
        <v>1.6519999999999999</v>
      </c>
      <c r="J627" s="42">
        <v>2.1000000000000001E-2</v>
      </c>
      <c r="K627" s="42">
        <v>972</v>
      </c>
      <c r="L627" s="42">
        <v>9</v>
      </c>
      <c r="O627" s="42">
        <v>999</v>
      </c>
      <c r="P627" s="42">
        <v>10</v>
      </c>
      <c r="Q627" s="31">
        <f t="shared" si="53"/>
        <v>-2.7777777777777679</v>
      </c>
      <c r="R627" s="31">
        <f t="shared" si="54"/>
        <v>2.8029079682768061</v>
      </c>
      <c r="S627" s="92">
        <f t="shared" si="52"/>
        <v>-2.7777777777777679</v>
      </c>
      <c r="T627" s="32">
        <f t="shared" si="55"/>
        <v>999</v>
      </c>
      <c r="U627" s="32">
        <f t="shared" si="56"/>
        <v>10</v>
      </c>
    </row>
    <row r="628" spans="1:21">
      <c r="A628" s="42">
        <v>64.099999999999994</v>
      </c>
      <c r="B628" s="42">
        <v>907</v>
      </c>
      <c r="C628" s="42">
        <v>355</v>
      </c>
      <c r="D628" s="42">
        <v>0.4</v>
      </c>
      <c r="E628" s="42">
        <v>7.0999999999999994E-2</v>
      </c>
      <c r="F628" s="42">
        <v>1E-3</v>
      </c>
      <c r="G628" s="42">
        <v>0.161</v>
      </c>
      <c r="H628" s="42">
        <v>2E-3</v>
      </c>
      <c r="I628" s="42">
        <v>1.585</v>
      </c>
      <c r="J628" s="42">
        <v>3.3000000000000002E-2</v>
      </c>
      <c r="K628" s="42">
        <v>969</v>
      </c>
      <c r="L628" s="42">
        <v>25</v>
      </c>
      <c r="O628" s="42">
        <v>962</v>
      </c>
      <c r="P628" s="42">
        <v>10</v>
      </c>
      <c r="Q628" s="31">
        <f t="shared" si="53"/>
        <v>0.72239422084623417</v>
      </c>
      <c r="R628" s="31">
        <f t="shared" si="54"/>
        <v>5.5228537769989252</v>
      </c>
      <c r="S628" s="92">
        <f t="shared" si="52"/>
        <v>0.72239422084623417</v>
      </c>
      <c r="T628" s="32">
        <f t="shared" si="55"/>
        <v>962</v>
      </c>
      <c r="U628" s="32">
        <f t="shared" si="56"/>
        <v>10</v>
      </c>
    </row>
    <row r="629" spans="1:21">
      <c r="A629" s="42">
        <v>65.099999999999994</v>
      </c>
      <c r="B629" s="42">
        <v>20</v>
      </c>
      <c r="C629" s="42">
        <v>7</v>
      </c>
      <c r="D629" s="42">
        <v>0.4</v>
      </c>
      <c r="E629" s="42">
        <v>8.5000000000000006E-2</v>
      </c>
      <c r="F629" s="42">
        <v>3.0000000000000001E-3</v>
      </c>
      <c r="G629" s="42">
        <v>0.22700000000000001</v>
      </c>
      <c r="H629" s="42">
        <v>6.0000000000000001E-3</v>
      </c>
      <c r="I629" s="42">
        <v>2.6520000000000001</v>
      </c>
      <c r="J629" s="42">
        <v>0.14499999999999999</v>
      </c>
      <c r="K629" s="42">
        <v>1311</v>
      </c>
      <c r="L629" s="42">
        <v>79</v>
      </c>
      <c r="O629" s="42">
        <v>1318</v>
      </c>
      <c r="P629" s="42">
        <v>29</v>
      </c>
      <c r="Q629" s="31">
        <f t="shared" si="53"/>
        <v>-0.5339435545385296</v>
      </c>
      <c r="R629" s="31">
        <f t="shared" si="54"/>
        <v>12.898661024730687</v>
      </c>
      <c r="S629" s="92">
        <f t="shared" si="52"/>
        <v>-0.5339435545385296</v>
      </c>
      <c r="T629" s="32">
        <f t="shared" si="55"/>
        <v>1311</v>
      </c>
      <c r="U629" s="32">
        <f t="shared" si="56"/>
        <v>79</v>
      </c>
    </row>
    <row r="630" spans="1:21" s="47" customFormat="1">
      <c r="A630" s="44" t="s">
        <v>3824</v>
      </c>
      <c r="Q630" s="26"/>
      <c r="R630" s="26"/>
      <c r="S630" s="92">
        <f t="shared" si="52"/>
        <v>0</v>
      </c>
      <c r="T630" s="27"/>
      <c r="U630" s="27"/>
    </row>
    <row r="631" spans="1:21">
      <c r="A631" s="65">
        <v>1.1000000000000001</v>
      </c>
      <c r="B631" s="65">
        <v>2004</v>
      </c>
      <c r="C631" s="65">
        <v>88</v>
      </c>
      <c r="D631" s="65">
        <v>0</v>
      </c>
      <c r="E631" s="65">
        <v>7.1999999999999995E-2</v>
      </c>
      <c r="F631" s="65">
        <v>0</v>
      </c>
      <c r="G631" s="65">
        <v>1.633</v>
      </c>
      <c r="H631" s="65">
        <v>1.7999999999999999E-2</v>
      </c>
      <c r="I631" s="65">
        <v>0.16400000000000001</v>
      </c>
      <c r="J631" s="65">
        <v>2E-3</v>
      </c>
      <c r="K631" s="65">
        <v>990</v>
      </c>
      <c r="L631" s="65">
        <v>6</v>
      </c>
      <c r="M631" s="65"/>
      <c r="N631" s="65"/>
      <c r="O631" s="65">
        <v>979</v>
      </c>
      <c r="P631" s="65">
        <v>9</v>
      </c>
      <c r="Q631" s="31">
        <f t="shared" si="53"/>
        <v>1.1111111111111072</v>
      </c>
      <c r="R631" s="31">
        <f t="shared" si="54"/>
        <v>2.1777407133560427</v>
      </c>
      <c r="S631" s="92">
        <f t="shared" si="52"/>
        <v>1.1111111111111072</v>
      </c>
      <c r="T631" s="32">
        <f t="shared" si="55"/>
        <v>979</v>
      </c>
      <c r="U631" s="32">
        <f t="shared" si="56"/>
        <v>9</v>
      </c>
    </row>
    <row r="632" spans="1:21">
      <c r="A632" s="65">
        <v>2.1</v>
      </c>
      <c r="B632" s="65">
        <v>91</v>
      </c>
      <c r="C632" s="65">
        <v>58</v>
      </c>
      <c r="D632" s="65">
        <v>0.6</v>
      </c>
      <c r="E632" s="65">
        <v>6.6000000000000003E-2</v>
      </c>
      <c r="F632" s="65">
        <v>1E-3</v>
      </c>
      <c r="G632" s="65">
        <v>1.2450000000000001</v>
      </c>
      <c r="H632" s="65">
        <v>2.5999999999999999E-2</v>
      </c>
      <c r="I632" s="65">
        <v>0.13700000000000001</v>
      </c>
      <c r="J632" s="65">
        <v>2E-3</v>
      </c>
      <c r="K632" s="65">
        <v>798</v>
      </c>
      <c r="L632" s="65">
        <v>35</v>
      </c>
      <c r="M632" s="65"/>
      <c r="N632" s="65"/>
      <c r="O632" s="65">
        <v>830</v>
      </c>
      <c r="P632" s="65">
        <v>10</v>
      </c>
      <c r="Q632" s="31">
        <f t="shared" si="53"/>
        <v>-4.0100250626566414</v>
      </c>
      <c r="R632" s="31">
        <f t="shared" si="54"/>
        <v>9.4616605978660715</v>
      </c>
      <c r="S632" s="92">
        <f t="shared" si="52"/>
        <v>-4.0100250626566414</v>
      </c>
      <c r="T632" s="32">
        <f t="shared" si="55"/>
        <v>830</v>
      </c>
      <c r="U632" s="32">
        <f t="shared" si="56"/>
        <v>10</v>
      </c>
    </row>
    <row r="633" spans="1:21">
      <c r="A633" s="65">
        <v>3.1</v>
      </c>
      <c r="B633" s="65">
        <v>103</v>
      </c>
      <c r="C633" s="65">
        <v>104</v>
      </c>
      <c r="D633" s="65">
        <v>1</v>
      </c>
      <c r="E633" s="65">
        <v>7.8E-2</v>
      </c>
      <c r="F633" s="65">
        <v>1E-3</v>
      </c>
      <c r="G633" s="65">
        <v>2.1909999999999998</v>
      </c>
      <c r="H633" s="65">
        <v>0.04</v>
      </c>
      <c r="I633" s="65">
        <v>0.20499999999999999</v>
      </c>
      <c r="J633" s="65">
        <v>3.0000000000000001E-3</v>
      </c>
      <c r="K633" s="65">
        <v>1139</v>
      </c>
      <c r="L633" s="65">
        <v>26</v>
      </c>
      <c r="M633" s="65"/>
      <c r="N633" s="65"/>
      <c r="O633" s="65">
        <v>1200</v>
      </c>
      <c r="P633" s="65">
        <v>14</v>
      </c>
      <c r="Q633" s="31">
        <f t="shared" si="53"/>
        <v>-5.355575065847229</v>
      </c>
      <c r="R633" s="31">
        <f t="shared" si="54"/>
        <v>5.4017106096245078</v>
      </c>
      <c r="S633" s="92">
        <f t="shared" si="52"/>
        <v>-5.355575065847229</v>
      </c>
      <c r="T633" s="32">
        <f t="shared" si="55"/>
        <v>1139</v>
      </c>
      <c r="U633" s="32">
        <f t="shared" si="56"/>
        <v>26</v>
      </c>
    </row>
    <row r="634" spans="1:21">
      <c r="A634" s="65">
        <v>4.0999999999999996</v>
      </c>
      <c r="B634" s="65">
        <v>339</v>
      </c>
      <c r="C634" s="65">
        <v>164</v>
      </c>
      <c r="D634" s="65">
        <v>0.5</v>
      </c>
      <c r="E634" s="65">
        <v>7.9000000000000001E-2</v>
      </c>
      <c r="F634" s="65">
        <v>1E-3</v>
      </c>
      <c r="G634" s="65">
        <v>2.069</v>
      </c>
      <c r="H634" s="65">
        <v>5.5E-2</v>
      </c>
      <c r="I634" s="65">
        <v>0.19</v>
      </c>
      <c r="J634" s="65">
        <v>2E-3</v>
      </c>
      <c r="K634" s="65">
        <v>1168</v>
      </c>
      <c r="L634" s="65">
        <v>36</v>
      </c>
      <c r="M634" s="65"/>
      <c r="N634" s="65"/>
      <c r="O634" s="65">
        <v>1123</v>
      </c>
      <c r="P634" s="65">
        <v>12</v>
      </c>
      <c r="Q634" s="31">
        <f t="shared" si="53"/>
        <v>3.8527397260273988</v>
      </c>
      <c r="R634" s="31">
        <f t="shared" si="54"/>
        <v>6.2729703554075105</v>
      </c>
      <c r="S634" s="92">
        <f t="shared" si="52"/>
        <v>3.8527397260273988</v>
      </c>
      <c r="T634" s="32">
        <f t="shared" si="55"/>
        <v>1168</v>
      </c>
      <c r="U634" s="32">
        <f t="shared" si="56"/>
        <v>36</v>
      </c>
    </row>
    <row r="635" spans="1:21">
      <c r="A635" s="65">
        <v>5.0999999999999996</v>
      </c>
      <c r="B635" s="65">
        <v>438</v>
      </c>
      <c r="C635" s="65">
        <v>90</v>
      </c>
      <c r="D635" s="65">
        <v>0.2</v>
      </c>
      <c r="E635" s="65">
        <v>0.17899999999999999</v>
      </c>
      <c r="F635" s="65">
        <v>4.0000000000000001E-3</v>
      </c>
      <c r="G635" s="65">
        <v>11.54</v>
      </c>
      <c r="H635" s="65">
        <v>0.26500000000000001</v>
      </c>
      <c r="I635" s="65">
        <v>0.46800000000000003</v>
      </c>
      <c r="J635" s="65">
        <v>5.0000000000000001E-3</v>
      </c>
      <c r="K635" s="65">
        <v>2643</v>
      </c>
      <c r="L635" s="65">
        <v>34</v>
      </c>
      <c r="M635" s="65"/>
      <c r="N635" s="65"/>
      <c r="O635" s="65">
        <v>2473</v>
      </c>
      <c r="P635" s="65">
        <v>22</v>
      </c>
      <c r="Q635" s="31">
        <f t="shared" si="53"/>
        <v>6.4320847521755597</v>
      </c>
      <c r="R635" s="31">
        <f t="shared" si="54"/>
        <v>2.9269088097610076</v>
      </c>
      <c r="S635" s="92">
        <f t="shared" si="52"/>
        <v>6.4320847521755597</v>
      </c>
      <c r="T635" s="32">
        <f t="shared" si="55"/>
        <v>2643</v>
      </c>
      <c r="U635" s="32">
        <f t="shared" si="56"/>
        <v>34</v>
      </c>
    </row>
    <row r="636" spans="1:21">
      <c r="A636" s="65">
        <v>6.1</v>
      </c>
      <c r="B636" s="65">
        <v>435</v>
      </c>
      <c r="C636" s="65">
        <v>438</v>
      </c>
      <c r="D636" s="65">
        <v>1</v>
      </c>
      <c r="E636" s="65">
        <v>6.7000000000000004E-2</v>
      </c>
      <c r="F636" s="65">
        <v>0</v>
      </c>
      <c r="G636" s="65">
        <v>1.2929999999999999</v>
      </c>
      <c r="H636" s="65">
        <v>1.6E-2</v>
      </c>
      <c r="I636" s="65">
        <v>0.14000000000000001</v>
      </c>
      <c r="J636" s="65">
        <v>2E-3</v>
      </c>
      <c r="K636" s="65">
        <v>840</v>
      </c>
      <c r="L636" s="65">
        <v>13</v>
      </c>
      <c r="M636" s="65"/>
      <c r="N636" s="65"/>
      <c r="O636" s="65">
        <v>843</v>
      </c>
      <c r="P636" s="65">
        <v>9</v>
      </c>
      <c r="Q636" s="31">
        <f t="shared" si="53"/>
        <v>-0.35714285714285587</v>
      </c>
      <c r="R636" s="31">
        <f t="shared" si="54"/>
        <v>3.7737103672521477</v>
      </c>
      <c r="S636" s="92">
        <f t="shared" si="52"/>
        <v>-0.35714285714285587</v>
      </c>
      <c r="T636" s="32">
        <f t="shared" si="55"/>
        <v>843</v>
      </c>
      <c r="U636" s="32">
        <f t="shared" si="56"/>
        <v>9</v>
      </c>
    </row>
    <row r="637" spans="1:21">
      <c r="A637" s="65">
        <v>7.1</v>
      </c>
      <c r="B637" s="65">
        <v>917</v>
      </c>
      <c r="C637" s="65">
        <v>379</v>
      </c>
      <c r="D637" s="65">
        <v>0.4</v>
      </c>
      <c r="E637" s="65">
        <v>0.114</v>
      </c>
      <c r="F637" s="65">
        <v>0</v>
      </c>
      <c r="G637" s="65">
        <v>5.2030000000000003</v>
      </c>
      <c r="H637" s="65">
        <v>5.5E-2</v>
      </c>
      <c r="I637" s="65">
        <v>0.33100000000000002</v>
      </c>
      <c r="J637" s="65">
        <v>3.0000000000000001E-3</v>
      </c>
      <c r="K637" s="65">
        <v>1862</v>
      </c>
      <c r="L637" s="65">
        <v>4</v>
      </c>
      <c r="M637" s="65"/>
      <c r="N637" s="65"/>
      <c r="O637" s="65">
        <v>1845</v>
      </c>
      <c r="P637" s="65">
        <v>16</v>
      </c>
      <c r="Q637" s="31">
        <f t="shared" si="53"/>
        <v>0.9129967776584369</v>
      </c>
      <c r="R637" s="31">
        <f t="shared" si="54"/>
        <v>1.7705266604086851</v>
      </c>
      <c r="S637" s="92">
        <f t="shared" si="52"/>
        <v>0.9129967776584369</v>
      </c>
      <c r="T637" s="32">
        <f t="shared" si="55"/>
        <v>1862</v>
      </c>
      <c r="U637" s="32">
        <f t="shared" si="56"/>
        <v>4</v>
      </c>
    </row>
    <row r="638" spans="1:21">
      <c r="A638" s="65">
        <v>8.1</v>
      </c>
      <c r="B638" s="65">
        <v>513</v>
      </c>
      <c r="C638" s="65">
        <v>211</v>
      </c>
      <c r="D638" s="65">
        <v>0.4</v>
      </c>
      <c r="E638" s="65">
        <v>0.106</v>
      </c>
      <c r="F638" s="65">
        <v>1E-3</v>
      </c>
      <c r="G638" s="65">
        <v>4.5149999999999997</v>
      </c>
      <c r="H638" s="65">
        <v>7.8E-2</v>
      </c>
      <c r="I638" s="65">
        <v>0.311</v>
      </c>
      <c r="J638" s="65">
        <v>3.0000000000000001E-3</v>
      </c>
      <c r="K638" s="65">
        <v>1723</v>
      </c>
      <c r="L638" s="65">
        <v>15</v>
      </c>
      <c r="M638" s="65"/>
      <c r="N638" s="65"/>
      <c r="O638" s="65">
        <v>1743</v>
      </c>
      <c r="P638" s="65">
        <v>17</v>
      </c>
      <c r="Q638" s="31">
        <f t="shared" si="53"/>
        <v>-1.160766105629718</v>
      </c>
      <c r="R638" s="31">
        <f t="shared" si="54"/>
        <v>2.645054011535394</v>
      </c>
      <c r="S638" s="92">
        <f t="shared" si="52"/>
        <v>-1.160766105629718</v>
      </c>
      <c r="T638" s="32">
        <f t="shared" si="55"/>
        <v>1723</v>
      </c>
      <c r="U638" s="32">
        <f t="shared" si="56"/>
        <v>15</v>
      </c>
    </row>
    <row r="639" spans="1:21">
      <c r="A639" s="65">
        <v>9.1</v>
      </c>
      <c r="B639" s="65">
        <v>1288</v>
      </c>
      <c r="C639" s="65">
        <v>982</v>
      </c>
      <c r="D639" s="65">
        <v>0.8</v>
      </c>
      <c r="E639" s="65">
        <v>6.6000000000000003E-2</v>
      </c>
      <c r="F639" s="65">
        <v>0</v>
      </c>
      <c r="G639" s="65">
        <v>1.1990000000000001</v>
      </c>
      <c r="H639" s="65">
        <v>1.2999999999999999E-2</v>
      </c>
      <c r="I639" s="65">
        <v>0.13300000000000001</v>
      </c>
      <c r="J639" s="65">
        <v>1E-3</v>
      </c>
      <c r="K639" s="65">
        <v>794</v>
      </c>
      <c r="L639" s="65">
        <v>8</v>
      </c>
      <c r="M639" s="65"/>
      <c r="N639" s="65"/>
      <c r="O639" s="65">
        <v>802</v>
      </c>
      <c r="P639" s="65">
        <v>8</v>
      </c>
      <c r="Q639" s="31">
        <f t="shared" si="53"/>
        <v>-1.0075566750629816</v>
      </c>
      <c r="R639" s="31">
        <f t="shared" si="54"/>
        <v>2.8641932891249842</v>
      </c>
      <c r="S639" s="92">
        <f t="shared" si="52"/>
        <v>-1.0075566750629816</v>
      </c>
      <c r="T639" s="32">
        <f t="shared" si="55"/>
        <v>802</v>
      </c>
      <c r="U639" s="32">
        <f t="shared" si="56"/>
        <v>8</v>
      </c>
    </row>
    <row r="640" spans="1:21">
      <c r="A640" s="65">
        <v>10.1</v>
      </c>
      <c r="B640" s="65">
        <v>140</v>
      </c>
      <c r="C640" s="65">
        <v>176</v>
      </c>
      <c r="D640" s="65">
        <v>1.3</v>
      </c>
      <c r="E640" s="65">
        <v>0.105</v>
      </c>
      <c r="F640" s="65">
        <v>1E-3</v>
      </c>
      <c r="G640" s="65">
        <v>4.5069999999999997</v>
      </c>
      <c r="H640" s="65">
        <v>0.06</v>
      </c>
      <c r="I640" s="65">
        <v>0.311</v>
      </c>
      <c r="J640" s="65">
        <v>4.0000000000000001E-3</v>
      </c>
      <c r="K640" s="65">
        <v>1719</v>
      </c>
      <c r="L640" s="65">
        <v>10</v>
      </c>
      <c r="M640" s="65"/>
      <c r="N640" s="65"/>
      <c r="O640" s="65">
        <v>1743</v>
      </c>
      <c r="P640" s="65">
        <v>18</v>
      </c>
      <c r="Q640" s="31">
        <f t="shared" si="53"/>
        <v>-1.3961605584642323</v>
      </c>
      <c r="R640" s="31">
        <f t="shared" si="54"/>
        <v>2.4036561178283193</v>
      </c>
      <c r="S640" s="92">
        <f t="shared" si="52"/>
        <v>-1.3961605584642323</v>
      </c>
      <c r="T640" s="32">
        <f t="shared" si="55"/>
        <v>1719</v>
      </c>
      <c r="U640" s="32">
        <f t="shared" si="56"/>
        <v>10</v>
      </c>
    </row>
    <row r="641" spans="1:21">
      <c r="A641" s="65">
        <v>11.1</v>
      </c>
      <c r="B641" s="65">
        <v>1231</v>
      </c>
      <c r="C641" s="65">
        <v>518</v>
      </c>
      <c r="D641" s="65">
        <v>0.4</v>
      </c>
      <c r="E641" s="65">
        <v>9.0999999999999998E-2</v>
      </c>
      <c r="F641" s="65">
        <v>0</v>
      </c>
      <c r="G641" s="65">
        <v>2.9980000000000002</v>
      </c>
      <c r="H641" s="65">
        <v>3.2000000000000001E-2</v>
      </c>
      <c r="I641" s="65">
        <v>0.24</v>
      </c>
      <c r="J641" s="65">
        <v>3.0000000000000001E-3</v>
      </c>
      <c r="K641" s="65">
        <v>1438</v>
      </c>
      <c r="L641" s="65">
        <v>4</v>
      </c>
      <c r="M641" s="65"/>
      <c r="N641" s="65"/>
      <c r="O641" s="65">
        <v>1386</v>
      </c>
      <c r="P641" s="65">
        <v>13</v>
      </c>
      <c r="Q641" s="31">
        <f t="shared" si="53"/>
        <v>3.6161335187760768</v>
      </c>
      <c r="R641" s="31">
        <f t="shared" si="54"/>
        <v>1.8859022457082006</v>
      </c>
      <c r="S641" s="92">
        <f t="shared" si="52"/>
        <v>3.6161335187760768</v>
      </c>
      <c r="T641" s="32">
        <f t="shared" si="55"/>
        <v>1438</v>
      </c>
      <c r="U641" s="32">
        <f t="shared" si="56"/>
        <v>4</v>
      </c>
    </row>
    <row r="642" spans="1:21">
      <c r="A642" s="65">
        <v>12.1</v>
      </c>
      <c r="B642" s="65">
        <v>84</v>
      </c>
      <c r="C642" s="65">
        <v>20</v>
      </c>
      <c r="D642" s="65">
        <v>0.2</v>
      </c>
      <c r="E642" s="65">
        <v>0.26</v>
      </c>
      <c r="F642" s="65">
        <v>1E-3</v>
      </c>
      <c r="G642" s="65">
        <v>24.03</v>
      </c>
      <c r="H642" s="65">
        <v>0.31</v>
      </c>
      <c r="I642" s="65">
        <v>0.67</v>
      </c>
      <c r="J642" s="65">
        <v>8.0000000000000002E-3</v>
      </c>
      <c r="K642" s="65">
        <v>3246</v>
      </c>
      <c r="L642" s="65">
        <v>6</v>
      </c>
      <c r="M642" s="65"/>
      <c r="N642" s="65"/>
      <c r="O642" s="65">
        <v>3307</v>
      </c>
      <c r="P642" s="65">
        <v>32</v>
      </c>
      <c r="Q642" s="31">
        <f t="shared" si="53"/>
        <v>-1.8792359827479954</v>
      </c>
      <c r="R642" s="31">
        <f t="shared" si="54"/>
        <v>2.0073080089439257</v>
      </c>
      <c r="S642" s="92">
        <f t="shared" si="52"/>
        <v>-1.8792359827479954</v>
      </c>
      <c r="T642" s="32">
        <f t="shared" si="55"/>
        <v>3246</v>
      </c>
      <c r="U642" s="32">
        <f t="shared" si="56"/>
        <v>6</v>
      </c>
    </row>
    <row r="643" spans="1:21">
      <c r="A643" s="65">
        <v>13.1</v>
      </c>
      <c r="B643" s="65">
        <v>667</v>
      </c>
      <c r="C643" s="65">
        <v>130</v>
      </c>
      <c r="D643" s="65">
        <v>0.2</v>
      </c>
      <c r="E643" s="65">
        <v>7.1999999999999995E-2</v>
      </c>
      <c r="F643" s="65">
        <v>1E-3</v>
      </c>
      <c r="G643" s="65">
        <v>1.7450000000000001</v>
      </c>
      <c r="H643" s="65">
        <v>6.8000000000000005E-2</v>
      </c>
      <c r="I643" s="65">
        <v>0.17599999999999999</v>
      </c>
      <c r="J643" s="65">
        <v>6.0000000000000001E-3</v>
      </c>
      <c r="K643" s="65">
        <v>985</v>
      </c>
      <c r="L643" s="65">
        <v>30</v>
      </c>
      <c r="M643" s="65"/>
      <c r="N643" s="65"/>
      <c r="O643" s="65">
        <v>1044</v>
      </c>
      <c r="P643" s="65">
        <v>35</v>
      </c>
      <c r="Q643" s="31">
        <f t="shared" si="53"/>
        <v>-5.9898477157360297</v>
      </c>
      <c r="R643" s="31">
        <f t="shared" si="54"/>
        <v>9.6013911222320552</v>
      </c>
      <c r="S643" s="92">
        <f t="shared" si="52"/>
        <v>-5.9898477157360297</v>
      </c>
      <c r="T643" s="32">
        <f t="shared" si="55"/>
        <v>985</v>
      </c>
      <c r="U643" s="32">
        <f t="shared" si="56"/>
        <v>35</v>
      </c>
    </row>
    <row r="644" spans="1:21">
      <c r="A644" s="65">
        <v>14.1</v>
      </c>
      <c r="B644" s="65">
        <v>189</v>
      </c>
      <c r="C644" s="65">
        <v>74</v>
      </c>
      <c r="D644" s="65">
        <v>0.4</v>
      </c>
      <c r="E644" s="65">
        <v>6.7000000000000004E-2</v>
      </c>
      <c r="F644" s="65">
        <v>2E-3</v>
      </c>
      <c r="G644" s="65">
        <v>1.1579999999999999</v>
      </c>
      <c r="H644" s="65">
        <v>3.7999999999999999E-2</v>
      </c>
      <c r="I644" s="65">
        <v>0.126</v>
      </c>
      <c r="J644" s="65">
        <v>2E-3</v>
      </c>
      <c r="K644" s="65">
        <v>823</v>
      </c>
      <c r="L644" s="65">
        <v>63</v>
      </c>
      <c r="M644" s="65"/>
      <c r="N644" s="65"/>
      <c r="O644" s="65">
        <v>766</v>
      </c>
      <c r="P644" s="65">
        <v>10</v>
      </c>
      <c r="Q644" s="31">
        <f t="shared" si="53"/>
        <v>6.925880923450789</v>
      </c>
      <c r="R644" s="31">
        <f t="shared" si="54"/>
        <v>14.455234943884957</v>
      </c>
      <c r="S644" s="92">
        <f t="shared" ref="S644:S707" si="57">IF(OR(Q644-R644&gt;10,Q644+R644&lt;-5),"X",Q644)</f>
        <v>6.925880923450789</v>
      </c>
      <c r="T644" s="32">
        <f t="shared" si="55"/>
        <v>766</v>
      </c>
      <c r="U644" s="32">
        <f t="shared" si="56"/>
        <v>10</v>
      </c>
    </row>
    <row r="645" spans="1:21">
      <c r="A645" s="65">
        <v>15.1</v>
      </c>
      <c r="B645" s="65">
        <v>1235</v>
      </c>
      <c r="C645" s="65">
        <v>534</v>
      </c>
      <c r="D645" s="65">
        <v>0.4</v>
      </c>
      <c r="E645" s="65">
        <v>8.7999999999999995E-2</v>
      </c>
      <c r="F645" s="65">
        <v>2E-3</v>
      </c>
      <c r="G645" s="65">
        <v>3.2570000000000001</v>
      </c>
      <c r="H645" s="65">
        <v>7.5999999999999998E-2</v>
      </c>
      <c r="I645" s="65">
        <v>0.27</v>
      </c>
      <c r="J645" s="65">
        <v>3.0000000000000001E-3</v>
      </c>
      <c r="K645" s="65">
        <v>1372</v>
      </c>
      <c r="L645" s="65">
        <v>32</v>
      </c>
      <c r="M645" s="65"/>
      <c r="N645" s="65"/>
      <c r="O645" s="65">
        <v>1541</v>
      </c>
      <c r="P645" s="65">
        <v>15</v>
      </c>
      <c r="Q645" s="31">
        <f t="shared" si="53"/>
        <v>-12.317784256559762</v>
      </c>
      <c r="R645" s="31">
        <f t="shared" si="54"/>
        <v>5.6772861122008953</v>
      </c>
      <c r="S645" s="92" t="str">
        <f t="shared" si="57"/>
        <v>X</v>
      </c>
      <c r="T645" s="32">
        <f t="shared" si="55"/>
        <v>1372</v>
      </c>
      <c r="U645" s="32">
        <f t="shared" si="56"/>
        <v>32</v>
      </c>
    </row>
    <row r="646" spans="1:21">
      <c r="A646" s="65">
        <v>16.100000000000001</v>
      </c>
      <c r="B646" s="65">
        <v>474</v>
      </c>
      <c r="C646" s="65">
        <v>311</v>
      </c>
      <c r="D646" s="65">
        <v>0.7</v>
      </c>
      <c r="E646" s="65">
        <v>7.0999999999999994E-2</v>
      </c>
      <c r="F646" s="65">
        <v>1E-3</v>
      </c>
      <c r="G646" s="65">
        <v>1.5009999999999999</v>
      </c>
      <c r="H646" s="65">
        <v>2.7E-2</v>
      </c>
      <c r="I646" s="65">
        <v>0.154</v>
      </c>
      <c r="J646" s="65">
        <v>2E-3</v>
      </c>
      <c r="K646" s="65">
        <v>944</v>
      </c>
      <c r="L646" s="65">
        <v>29</v>
      </c>
      <c r="M646" s="65"/>
      <c r="N646" s="65"/>
      <c r="O646" s="65">
        <v>925</v>
      </c>
      <c r="P646" s="65">
        <v>9</v>
      </c>
      <c r="Q646" s="31">
        <f t="shared" si="53"/>
        <v>2.0127118644067798</v>
      </c>
      <c r="R646" s="31">
        <f t="shared" si="54"/>
        <v>6.3151476655705334</v>
      </c>
      <c r="S646" s="92">
        <f t="shared" si="57"/>
        <v>2.0127118644067798</v>
      </c>
      <c r="T646" s="32">
        <f t="shared" si="55"/>
        <v>925</v>
      </c>
      <c r="U646" s="32">
        <f t="shared" si="56"/>
        <v>9</v>
      </c>
    </row>
    <row r="647" spans="1:21">
      <c r="A647" s="65">
        <v>17.100000000000001</v>
      </c>
      <c r="B647" s="65">
        <v>331</v>
      </c>
      <c r="C647" s="65">
        <v>341</v>
      </c>
      <c r="D647" s="65">
        <v>1</v>
      </c>
      <c r="E647" s="65">
        <v>6.6000000000000003E-2</v>
      </c>
      <c r="F647" s="65">
        <v>0</v>
      </c>
      <c r="G647" s="65">
        <v>1.228</v>
      </c>
      <c r="H647" s="65">
        <v>1.4999999999999999E-2</v>
      </c>
      <c r="I647" s="65">
        <v>0.13400000000000001</v>
      </c>
      <c r="J647" s="65">
        <v>1E-3</v>
      </c>
      <c r="K647" s="65">
        <v>816</v>
      </c>
      <c r="L647" s="65">
        <v>13</v>
      </c>
      <c r="M647" s="65"/>
      <c r="N647" s="65"/>
      <c r="O647" s="65">
        <v>812</v>
      </c>
      <c r="P647" s="65">
        <v>8</v>
      </c>
      <c r="Q647" s="31">
        <f t="shared" si="53"/>
        <v>0.49019607843137081</v>
      </c>
      <c r="R647" s="31">
        <f t="shared" si="54"/>
        <v>3.7279661389455292</v>
      </c>
      <c r="S647" s="92">
        <f t="shared" si="57"/>
        <v>0.49019607843137081</v>
      </c>
      <c r="T647" s="32">
        <f t="shared" si="55"/>
        <v>812</v>
      </c>
      <c r="U647" s="32">
        <f t="shared" si="56"/>
        <v>8</v>
      </c>
    </row>
    <row r="648" spans="1:21">
      <c r="A648" s="65">
        <v>18.100000000000001</v>
      </c>
      <c r="B648" s="65">
        <v>415</v>
      </c>
      <c r="C648" s="65">
        <v>230</v>
      </c>
      <c r="D648" s="65">
        <v>0.6</v>
      </c>
      <c r="E648" s="65">
        <v>7.1999999999999995E-2</v>
      </c>
      <c r="F648" s="65">
        <v>0</v>
      </c>
      <c r="G648" s="65">
        <v>1.663</v>
      </c>
      <c r="H648" s="65">
        <v>1.9E-2</v>
      </c>
      <c r="I648" s="65">
        <v>0.16700000000000001</v>
      </c>
      <c r="J648" s="65">
        <v>2E-3</v>
      </c>
      <c r="K648" s="65">
        <v>990</v>
      </c>
      <c r="L648" s="65">
        <v>10</v>
      </c>
      <c r="M648" s="65"/>
      <c r="N648" s="65"/>
      <c r="O648" s="65">
        <v>996</v>
      </c>
      <c r="P648" s="65">
        <v>10</v>
      </c>
      <c r="Q648" s="31">
        <f t="shared" si="53"/>
        <v>-0.60606060606060996</v>
      </c>
      <c r="R648" s="31">
        <f t="shared" si="54"/>
        <v>2.8656677405257622</v>
      </c>
      <c r="S648" s="92">
        <f t="shared" si="57"/>
        <v>-0.60606060606060996</v>
      </c>
      <c r="T648" s="32">
        <f t="shared" si="55"/>
        <v>996</v>
      </c>
      <c r="U648" s="32">
        <f t="shared" si="56"/>
        <v>10</v>
      </c>
    </row>
    <row r="649" spans="1:21">
      <c r="A649" s="65">
        <v>19.100000000000001</v>
      </c>
      <c r="B649" s="65">
        <v>183</v>
      </c>
      <c r="C649" s="65">
        <v>79</v>
      </c>
      <c r="D649" s="65">
        <v>0.4</v>
      </c>
      <c r="E649" s="65">
        <v>7.5999999999999998E-2</v>
      </c>
      <c r="F649" s="65">
        <v>1E-3</v>
      </c>
      <c r="G649" s="65">
        <v>2.008</v>
      </c>
      <c r="H649" s="65">
        <v>2.7E-2</v>
      </c>
      <c r="I649" s="65">
        <v>0.192</v>
      </c>
      <c r="J649" s="65">
        <v>2E-3</v>
      </c>
      <c r="K649" s="65">
        <v>1094</v>
      </c>
      <c r="L649" s="65">
        <v>14</v>
      </c>
      <c r="M649" s="65"/>
      <c r="N649" s="65"/>
      <c r="O649" s="65">
        <v>1131</v>
      </c>
      <c r="P649" s="65">
        <v>12</v>
      </c>
      <c r="Q649" s="31">
        <f t="shared" si="53"/>
        <v>-3.3820840950639752</v>
      </c>
      <c r="R649" s="31">
        <f t="shared" si="54"/>
        <v>3.4371327301067276</v>
      </c>
      <c r="S649" s="92">
        <f t="shared" si="57"/>
        <v>-3.3820840950639752</v>
      </c>
      <c r="T649" s="32">
        <f t="shared" si="55"/>
        <v>1094</v>
      </c>
      <c r="U649" s="32">
        <f t="shared" si="56"/>
        <v>14</v>
      </c>
    </row>
    <row r="650" spans="1:21">
      <c r="A650" s="65">
        <v>20.100000000000001</v>
      </c>
      <c r="B650" s="65">
        <v>110</v>
      </c>
      <c r="C650" s="65">
        <v>71</v>
      </c>
      <c r="D650" s="65">
        <v>0.7</v>
      </c>
      <c r="E650" s="65">
        <v>7.0999999999999994E-2</v>
      </c>
      <c r="F650" s="65">
        <v>1E-3</v>
      </c>
      <c r="G650" s="65">
        <v>1.577</v>
      </c>
      <c r="H650" s="65">
        <v>2.5999999999999999E-2</v>
      </c>
      <c r="I650" s="65">
        <v>0.16200000000000001</v>
      </c>
      <c r="J650" s="65">
        <v>2E-3</v>
      </c>
      <c r="K650" s="65">
        <v>951</v>
      </c>
      <c r="L650" s="65">
        <v>22</v>
      </c>
      <c r="M650" s="65"/>
      <c r="N650" s="65"/>
      <c r="O650" s="65">
        <v>966</v>
      </c>
      <c r="P650" s="65">
        <v>11</v>
      </c>
      <c r="Q650" s="31">
        <f t="shared" si="53"/>
        <v>-1.577287066246047</v>
      </c>
      <c r="R650" s="31">
        <f t="shared" si="54"/>
        <v>5.2381914291310947</v>
      </c>
      <c r="S650" s="92">
        <f t="shared" si="57"/>
        <v>-1.577287066246047</v>
      </c>
      <c r="T650" s="32">
        <f t="shared" si="55"/>
        <v>966</v>
      </c>
      <c r="U650" s="32">
        <f t="shared" si="56"/>
        <v>11</v>
      </c>
    </row>
    <row r="651" spans="1:21">
      <c r="A651" s="65">
        <v>21.1</v>
      </c>
      <c r="B651" s="65">
        <v>278</v>
      </c>
      <c r="C651" s="65">
        <v>259</v>
      </c>
      <c r="D651" s="65">
        <v>0.9</v>
      </c>
      <c r="E651" s="65">
        <v>6.7000000000000004E-2</v>
      </c>
      <c r="F651" s="65">
        <v>1E-3</v>
      </c>
      <c r="G651" s="65">
        <v>1.3340000000000001</v>
      </c>
      <c r="H651" s="65">
        <v>1.9E-2</v>
      </c>
      <c r="I651" s="65">
        <v>0.14399999999999999</v>
      </c>
      <c r="J651" s="65">
        <v>2E-3</v>
      </c>
      <c r="K651" s="65">
        <v>844</v>
      </c>
      <c r="L651" s="65">
        <v>20</v>
      </c>
      <c r="M651" s="65"/>
      <c r="N651" s="65"/>
      <c r="O651" s="65">
        <v>867</v>
      </c>
      <c r="P651" s="65">
        <v>9</v>
      </c>
      <c r="Q651" s="31">
        <f t="shared" si="53"/>
        <v>-2.7251184834123254</v>
      </c>
      <c r="R651" s="31">
        <f t="shared" si="54"/>
        <v>5.3151294214627542</v>
      </c>
      <c r="S651" s="92">
        <f t="shared" si="57"/>
        <v>-2.7251184834123254</v>
      </c>
      <c r="T651" s="32">
        <f t="shared" si="55"/>
        <v>867</v>
      </c>
      <c r="U651" s="32">
        <f t="shared" si="56"/>
        <v>9</v>
      </c>
    </row>
    <row r="652" spans="1:21">
      <c r="A652" s="65">
        <v>22.1</v>
      </c>
      <c r="B652" s="65">
        <v>663</v>
      </c>
      <c r="C652" s="65">
        <v>188</v>
      </c>
      <c r="D652" s="65">
        <v>0.3</v>
      </c>
      <c r="E652" s="65">
        <v>0.161</v>
      </c>
      <c r="F652" s="65">
        <v>0</v>
      </c>
      <c r="G652" s="65">
        <v>9.9779999999999998</v>
      </c>
      <c r="H652" s="65">
        <v>0.104</v>
      </c>
      <c r="I652" s="65">
        <v>0.45</v>
      </c>
      <c r="J652" s="65">
        <v>5.0000000000000001E-3</v>
      </c>
      <c r="K652" s="65">
        <v>2464</v>
      </c>
      <c r="L652" s="65">
        <v>3</v>
      </c>
      <c r="M652" s="65"/>
      <c r="N652" s="65"/>
      <c r="O652" s="65">
        <v>2395</v>
      </c>
      <c r="P652" s="65">
        <v>21</v>
      </c>
      <c r="Q652" s="31">
        <f t="shared" si="53"/>
        <v>2.8003246753246724</v>
      </c>
      <c r="R652" s="31">
        <f t="shared" si="54"/>
        <v>1.7208998196431708</v>
      </c>
      <c r="S652" s="92">
        <f t="shared" si="57"/>
        <v>2.8003246753246724</v>
      </c>
      <c r="T652" s="32">
        <f t="shared" si="55"/>
        <v>2464</v>
      </c>
      <c r="U652" s="32">
        <f t="shared" si="56"/>
        <v>3</v>
      </c>
    </row>
    <row r="653" spans="1:21">
      <c r="A653" s="65">
        <v>23.1</v>
      </c>
      <c r="B653" s="65">
        <v>168</v>
      </c>
      <c r="C653" s="65">
        <v>96</v>
      </c>
      <c r="D653" s="65">
        <v>0.6</v>
      </c>
      <c r="E653" s="65">
        <v>9.5000000000000001E-2</v>
      </c>
      <c r="F653" s="65">
        <v>1E-3</v>
      </c>
      <c r="G653" s="65">
        <v>3.46</v>
      </c>
      <c r="H653" s="65">
        <v>6.0999999999999999E-2</v>
      </c>
      <c r="I653" s="65">
        <v>0.26500000000000001</v>
      </c>
      <c r="J653" s="65">
        <v>3.0000000000000001E-3</v>
      </c>
      <c r="K653" s="65">
        <v>1520</v>
      </c>
      <c r="L653" s="65">
        <v>26</v>
      </c>
      <c r="M653" s="65"/>
      <c r="N653" s="65"/>
      <c r="O653" s="65">
        <v>1516</v>
      </c>
      <c r="P653" s="65">
        <v>15</v>
      </c>
      <c r="Q653" s="31">
        <f t="shared" si="53"/>
        <v>0.26315789473684292</v>
      </c>
      <c r="R653" s="31">
        <f t="shared" si="54"/>
        <v>3.9417652923803956</v>
      </c>
      <c r="S653" s="92">
        <f t="shared" si="57"/>
        <v>0.26315789473684292</v>
      </c>
      <c r="T653" s="32">
        <f t="shared" si="55"/>
        <v>1520</v>
      </c>
      <c r="U653" s="32">
        <f t="shared" si="56"/>
        <v>26</v>
      </c>
    </row>
    <row r="654" spans="1:21">
      <c r="A654" s="65">
        <v>24.1</v>
      </c>
      <c r="B654" s="65">
        <v>439</v>
      </c>
      <c r="C654" s="65">
        <v>415</v>
      </c>
      <c r="D654" s="65">
        <v>0.9</v>
      </c>
      <c r="E654" s="65">
        <v>6.5000000000000002E-2</v>
      </c>
      <c r="F654" s="65">
        <v>1E-3</v>
      </c>
      <c r="G654" s="65">
        <v>1.1879999999999999</v>
      </c>
      <c r="H654" s="65">
        <v>0.02</v>
      </c>
      <c r="I654" s="65">
        <v>0.13300000000000001</v>
      </c>
      <c r="J654" s="65">
        <v>1E-3</v>
      </c>
      <c r="K654" s="65">
        <v>773</v>
      </c>
      <c r="L654" s="65">
        <v>28</v>
      </c>
      <c r="M654" s="65"/>
      <c r="N654" s="65"/>
      <c r="O654" s="65">
        <v>803</v>
      </c>
      <c r="P654" s="65">
        <v>8</v>
      </c>
      <c r="Q654" s="31">
        <f t="shared" si="53"/>
        <v>-3.8809831824062169</v>
      </c>
      <c r="R654" s="31">
        <f t="shared" si="54"/>
        <v>7.8051179972685238</v>
      </c>
      <c r="S654" s="92">
        <f t="shared" si="57"/>
        <v>-3.8809831824062169</v>
      </c>
      <c r="T654" s="32">
        <f t="shared" si="55"/>
        <v>803</v>
      </c>
      <c r="U654" s="32">
        <f t="shared" si="56"/>
        <v>8</v>
      </c>
    </row>
    <row r="655" spans="1:21">
      <c r="A655" s="65">
        <v>25.1</v>
      </c>
      <c r="B655" s="65">
        <v>19</v>
      </c>
      <c r="C655" s="65">
        <v>30</v>
      </c>
      <c r="D655" s="65">
        <v>1.6</v>
      </c>
      <c r="E655" s="65">
        <v>0.16</v>
      </c>
      <c r="F655" s="65">
        <v>2E-3</v>
      </c>
      <c r="G655" s="65">
        <v>9.7639999999999993</v>
      </c>
      <c r="H655" s="65">
        <v>0.217</v>
      </c>
      <c r="I655" s="65">
        <v>0.443</v>
      </c>
      <c r="J655" s="65">
        <v>8.0000000000000002E-3</v>
      </c>
      <c r="K655" s="65">
        <v>2453</v>
      </c>
      <c r="L655" s="65">
        <v>21</v>
      </c>
      <c r="M655" s="65"/>
      <c r="N655" s="65"/>
      <c r="O655" s="65">
        <v>2365</v>
      </c>
      <c r="P655" s="65">
        <v>37</v>
      </c>
      <c r="Q655" s="31">
        <f t="shared" si="53"/>
        <v>3.5874439461883401</v>
      </c>
      <c r="R655" s="31">
        <f t="shared" si="54"/>
        <v>3.4388356902707731</v>
      </c>
      <c r="S655" s="92">
        <f t="shared" si="57"/>
        <v>3.5874439461883401</v>
      </c>
      <c r="T655" s="32">
        <f t="shared" si="55"/>
        <v>2453</v>
      </c>
      <c r="U655" s="32">
        <f t="shared" si="56"/>
        <v>21</v>
      </c>
    </row>
    <row r="656" spans="1:21">
      <c r="A656" s="65">
        <v>26.1</v>
      </c>
      <c r="B656" s="65">
        <v>354</v>
      </c>
      <c r="C656" s="65">
        <v>198</v>
      </c>
      <c r="D656" s="65">
        <v>0.6</v>
      </c>
      <c r="E656" s="65">
        <v>9.9000000000000005E-2</v>
      </c>
      <c r="F656" s="65">
        <v>0</v>
      </c>
      <c r="G656" s="65">
        <v>3.9319999999999999</v>
      </c>
      <c r="H656" s="65">
        <v>4.4999999999999998E-2</v>
      </c>
      <c r="I656" s="65">
        <v>0.28899999999999998</v>
      </c>
      <c r="J656" s="65">
        <v>3.0000000000000001E-3</v>
      </c>
      <c r="K656" s="65">
        <v>1598</v>
      </c>
      <c r="L656" s="65">
        <v>7</v>
      </c>
      <c r="M656" s="65"/>
      <c r="N656" s="65"/>
      <c r="O656" s="65">
        <v>1637</v>
      </c>
      <c r="P656" s="65">
        <v>16</v>
      </c>
      <c r="Q656" s="31">
        <f t="shared" si="53"/>
        <v>-2.4405506883604433</v>
      </c>
      <c r="R656" s="31">
        <f t="shared" si="54"/>
        <v>2.1944209132156391</v>
      </c>
      <c r="S656" s="92">
        <f t="shared" si="57"/>
        <v>-2.4405506883604433</v>
      </c>
      <c r="T656" s="32">
        <f t="shared" si="55"/>
        <v>1598</v>
      </c>
      <c r="U656" s="32">
        <f t="shared" si="56"/>
        <v>7</v>
      </c>
    </row>
    <row r="657" spans="1:21">
      <c r="A657" s="65">
        <v>27.1</v>
      </c>
      <c r="B657" s="65">
        <v>999</v>
      </c>
      <c r="C657" s="65">
        <v>230</v>
      </c>
      <c r="D657" s="65">
        <v>0.2</v>
      </c>
      <c r="E657" s="65">
        <v>7.0999999999999994E-2</v>
      </c>
      <c r="F657" s="65">
        <v>0</v>
      </c>
      <c r="G657" s="65">
        <v>1.5860000000000001</v>
      </c>
      <c r="H657" s="65">
        <v>1.7999999999999999E-2</v>
      </c>
      <c r="I657" s="65">
        <v>0.16200000000000001</v>
      </c>
      <c r="J657" s="65">
        <v>2E-3</v>
      </c>
      <c r="K657" s="65">
        <v>958</v>
      </c>
      <c r="L657" s="65">
        <v>7</v>
      </c>
      <c r="M657" s="65"/>
      <c r="N657" s="65"/>
      <c r="O657" s="65">
        <v>968</v>
      </c>
      <c r="P657" s="65">
        <v>9</v>
      </c>
      <c r="Q657" s="31">
        <f t="shared" si="53"/>
        <v>-1.0438413361169019</v>
      </c>
      <c r="R657" s="31">
        <f t="shared" si="54"/>
        <v>2.3897201508957293</v>
      </c>
      <c r="S657" s="92">
        <f t="shared" si="57"/>
        <v>-1.0438413361169019</v>
      </c>
      <c r="T657" s="32">
        <f t="shared" si="55"/>
        <v>968</v>
      </c>
      <c r="U657" s="32">
        <f t="shared" si="56"/>
        <v>9</v>
      </c>
    </row>
    <row r="658" spans="1:21">
      <c r="A658" s="65">
        <v>28.1</v>
      </c>
      <c r="B658" s="65">
        <v>159</v>
      </c>
      <c r="C658" s="65">
        <v>98</v>
      </c>
      <c r="D658" s="65">
        <v>0.6</v>
      </c>
      <c r="E658" s="65">
        <v>8.1000000000000003E-2</v>
      </c>
      <c r="F658" s="65">
        <v>1E-3</v>
      </c>
      <c r="G658" s="65">
        <v>2.2269999999999999</v>
      </c>
      <c r="H658" s="65">
        <v>4.1000000000000002E-2</v>
      </c>
      <c r="I658" s="65">
        <v>0.2</v>
      </c>
      <c r="J658" s="65">
        <v>3.0000000000000001E-3</v>
      </c>
      <c r="K658" s="65">
        <v>1220</v>
      </c>
      <c r="L658" s="65">
        <v>18</v>
      </c>
      <c r="M658" s="65"/>
      <c r="N658" s="65"/>
      <c r="O658" s="65">
        <v>1173</v>
      </c>
      <c r="P658" s="65">
        <v>17</v>
      </c>
      <c r="Q658" s="31">
        <f t="shared" si="53"/>
        <v>3.8524590163934391</v>
      </c>
      <c r="R658" s="31">
        <f t="shared" si="54"/>
        <v>3.9769455483811833</v>
      </c>
      <c r="S658" s="92">
        <f t="shared" si="57"/>
        <v>3.8524590163934391</v>
      </c>
      <c r="T658" s="32">
        <f t="shared" si="55"/>
        <v>1220</v>
      </c>
      <c r="U658" s="32">
        <f t="shared" si="56"/>
        <v>18</v>
      </c>
    </row>
    <row r="659" spans="1:21">
      <c r="A659" s="65">
        <v>31.1</v>
      </c>
      <c r="B659" s="65">
        <v>362</v>
      </c>
      <c r="C659" s="65">
        <v>69</v>
      </c>
      <c r="D659" s="65">
        <v>0.2</v>
      </c>
      <c r="E659" s="65">
        <v>0.09</v>
      </c>
      <c r="F659" s="65">
        <v>2E-3</v>
      </c>
      <c r="G659" s="65">
        <v>2.5960000000000001</v>
      </c>
      <c r="H659" s="65">
        <v>0.16700000000000001</v>
      </c>
      <c r="I659" s="65">
        <v>0.20799999999999999</v>
      </c>
      <c r="J659" s="65">
        <v>1.2E-2</v>
      </c>
      <c r="K659" s="65">
        <v>1433</v>
      </c>
      <c r="L659" s="65">
        <v>51</v>
      </c>
      <c r="M659" s="65"/>
      <c r="N659" s="65"/>
      <c r="O659" s="65">
        <v>1220</v>
      </c>
      <c r="P659" s="65">
        <v>65</v>
      </c>
      <c r="Q659" s="31">
        <f t="shared" si="53"/>
        <v>14.863921842288907</v>
      </c>
      <c r="R659" s="31">
        <f t="shared" si="54"/>
        <v>10.909707125909675</v>
      </c>
      <c r="S659" s="92">
        <f t="shared" si="57"/>
        <v>14.863921842288907</v>
      </c>
      <c r="T659" s="32">
        <f t="shared" si="55"/>
        <v>1433</v>
      </c>
      <c r="U659" s="32">
        <f t="shared" si="56"/>
        <v>51</v>
      </c>
    </row>
    <row r="660" spans="1:21">
      <c r="A660" s="65">
        <v>32.1</v>
      </c>
      <c r="B660" s="65">
        <v>358</v>
      </c>
      <c r="C660" s="65">
        <v>245</v>
      </c>
      <c r="D660" s="65">
        <v>0.7</v>
      </c>
      <c r="E660" s="65">
        <v>7.0999999999999994E-2</v>
      </c>
      <c r="F660" s="65">
        <v>0</v>
      </c>
      <c r="G660" s="65">
        <v>1.617</v>
      </c>
      <c r="H660" s="65">
        <v>0.02</v>
      </c>
      <c r="I660" s="65">
        <v>0.16400000000000001</v>
      </c>
      <c r="J660" s="65">
        <v>2E-3</v>
      </c>
      <c r="K660" s="65">
        <v>969</v>
      </c>
      <c r="L660" s="65">
        <v>12</v>
      </c>
      <c r="M660" s="65"/>
      <c r="N660" s="65"/>
      <c r="O660" s="65">
        <v>980</v>
      </c>
      <c r="P660" s="65">
        <v>10</v>
      </c>
      <c r="Q660" s="31">
        <f t="shared" si="53"/>
        <v>-1.1351909184726505</v>
      </c>
      <c r="R660" s="31">
        <f t="shared" si="54"/>
        <v>3.2456946346206168</v>
      </c>
      <c r="S660" s="92">
        <f t="shared" si="57"/>
        <v>-1.1351909184726505</v>
      </c>
      <c r="T660" s="32">
        <f t="shared" si="55"/>
        <v>980</v>
      </c>
      <c r="U660" s="32">
        <f t="shared" si="56"/>
        <v>10</v>
      </c>
    </row>
    <row r="661" spans="1:21">
      <c r="A661" s="65">
        <v>33.1</v>
      </c>
      <c r="B661" s="65">
        <v>116</v>
      </c>
      <c r="C661" s="65">
        <v>81</v>
      </c>
      <c r="D661" s="65">
        <v>0.7</v>
      </c>
      <c r="E661" s="65">
        <v>0.107</v>
      </c>
      <c r="F661" s="65">
        <v>4.0000000000000001E-3</v>
      </c>
      <c r="G661" s="65">
        <v>4.7220000000000004</v>
      </c>
      <c r="H661" s="65">
        <v>0.20100000000000001</v>
      </c>
      <c r="I661" s="65">
        <v>0.32100000000000001</v>
      </c>
      <c r="J661" s="65">
        <v>4.0000000000000001E-3</v>
      </c>
      <c r="K661" s="65">
        <v>1742</v>
      </c>
      <c r="L661" s="65">
        <v>75</v>
      </c>
      <c r="M661" s="65"/>
      <c r="N661" s="65"/>
      <c r="O661" s="65">
        <v>1797</v>
      </c>
      <c r="P661" s="65">
        <v>19</v>
      </c>
      <c r="Q661" s="31">
        <f t="shared" si="53"/>
        <v>-3.1572904707233063</v>
      </c>
      <c r="R661" s="31">
        <f t="shared" si="54"/>
        <v>9.1465925960132513</v>
      </c>
      <c r="S661" s="92">
        <f t="shared" si="57"/>
        <v>-3.1572904707233063</v>
      </c>
      <c r="T661" s="32">
        <f t="shared" si="55"/>
        <v>1742</v>
      </c>
      <c r="U661" s="32">
        <f t="shared" si="56"/>
        <v>75</v>
      </c>
    </row>
    <row r="662" spans="1:21">
      <c r="A662" s="65">
        <v>34.1</v>
      </c>
      <c r="B662" s="65">
        <v>195</v>
      </c>
      <c r="C662" s="65">
        <v>187</v>
      </c>
      <c r="D662" s="65">
        <v>1</v>
      </c>
      <c r="E662" s="65">
        <v>6.6000000000000003E-2</v>
      </c>
      <c r="F662" s="65">
        <v>2E-3</v>
      </c>
      <c r="G662" s="65">
        <v>1.3220000000000001</v>
      </c>
      <c r="H662" s="65">
        <v>0.04</v>
      </c>
      <c r="I662" s="65">
        <v>0.14599999999999999</v>
      </c>
      <c r="J662" s="65">
        <v>2E-3</v>
      </c>
      <c r="K662" s="65">
        <v>793</v>
      </c>
      <c r="L662" s="65">
        <v>59</v>
      </c>
      <c r="M662" s="65"/>
      <c r="N662" s="65"/>
      <c r="O662" s="65">
        <v>880</v>
      </c>
      <c r="P662" s="65">
        <v>9</v>
      </c>
      <c r="Q662" s="31">
        <f t="shared" si="53"/>
        <v>-10.970996216897856</v>
      </c>
      <c r="R662" s="31">
        <f t="shared" si="54"/>
        <v>16.667987290500033</v>
      </c>
      <c r="S662" s="92">
        <f t="shared" si="57"/>
        <v>-10.970996216897856</v>
      </c>
      <c r="T662" s="32">
        <f t="shared" si="55"/>
        <v>880</v>
      </c>
      <c r="U662" s="32">
        <f t="shared" si="56"/>
        <v>9</v>
      </c>
    </row>
    <row r="663" spans="1:21">
      <c r="A663" s="65">
        <v>35.1</v>
      </c>
      <c r="B663" s="65">
        <v>716</v>
      </c>
      <c r="C663" s="65">
        <v>476</v>
      </c>
      <c r="D663" s="65">
        <v>0.7</v>
      </c>
      <c r="E663" s="65">
        <v>0.16200000000000001</v>
      </c>
      <c r="F663" s="65">
        <v>1E-3</v>
      </c>
      <c r="G663" s="65">
        <v>10.25</v>
      </c>
      <c r="H663" s="65">
        <v>0.126</v>
      </c>
      <c r="I663" s="65">
        <v>0.45900000000000002</v>
      </c>
      <c r="J663" s="65">
        <v>5.0000000000000001E-3</v>
      </c>
      <c r="K663" s="65">
        <v>2476</v>
      </c>
      <c r="L663" s="65">
        <v>11</v>
      </c>
      <c r="M663" s="65"/>
      <c r="N663" s="65"/>
      <c r="O663" s="65">
        <v>2436</v>
      </c>
      <c r="P663" s="65">
        <v>21</v>
      </c>
      <c r="Q663" s="31">
        <f t="shared" si="53"/>
        <v>1.6155088852988664</v>
      </c>
      <c r="R663" s="31">
        <f t="shared" si="54"/>
        <v>1.9082881123460651</v>
      </c>
      <c r="S663" s="92">
        <f t="shared" si="57"/>
        <v>1.6155088852988664</v>
      </c>
      <c r="T663" s="32">
        <f t="shared" si="55"/>
        <v>2476</v>
      </c>
      <c r="U663" s="32">
        <f t="shared" si="56"/>
        <v>11</v>
      </c>
    </row>
    <row r="664" spans="1:21">
      <c r="A664" s="65">
        <v>36.1</v>
      </c>
      <c r="B664" s="65">
        <v>196</v>
      </c>
      <c r="C664" s="65">
        <v>135</v>
      </c>
      <c r="D664" s="65">
        <v>0.7</v>
      </c>
      <c r="E664" s="65">
        <v>7.9000000000000001E-2</v>
      </c>
      <c r="F664" s="65">
        <v>3.0000000000000001E-3</v>
      </c>
      <c r="G664" s="65">
        <v>2.4470000000000001</v>
      </c>
      <c r="H664" s="65">
        <v>8.3000000000000004E-2</v>
      </c>
      <c r="I664" s="65">
        <v>0.22600000000000001</v>
      </c>
      <c r="J664" s="65">
        <v>3.0000000000000001E-3</v>
      </c>
      <c r="K664" s="65">
        <v>1165</v>
      </c>
      <c r="L664" s="65">
        <v>63</v>
      </c>
      <c r="M664" s="65"/>
      <c r="N664" s="65"/>
      <c r="O664" s="65">
        <v>1311</v>
      </c>
      <c r="P664" s="65">
        <v>14</v>
      </c>
      <c r="Q664" s="31">
        <f t="shared" si="53"/>
        <v>-12.532188841201709</v>
      </c>
      <c r="R664" s="31">
        <f t="shared" si="54"/>
        <v>12.405902102500455</v>
      </c>
      <c r="S664" s="92">
        <f t="shared" si="57"/>
        <v>-12.532188841201709</v>
      </c>
      <c r="T664" s="32">
        <f t="shared" si="55"/>
        <v>1165</v>
      </c>
      <c r="U664" s="32">
        <f t="shared" si="56"/>
        <v>63</v>
      </c>
    </row>
    <row r="665" spans="1:21">
      <c r="A665" s="65">
        <v>37.1</v>
      </c>
      <c r="B665" s="65">
        <v>506</v>
      </c>
      <c r="C665" s="65">
        <v>200</v>
      </c>
      <c r="D665" s="65">
        <v>0.4</v>
      </c>
      <c r="E665" s="65">
        <v>7.0000000000000007E-2</v>
      </c>
      <c r="F665" s="65">
        <v>0</v>
      </c>
      <c r="G665" s="65">
        <v>1.748</v>
      </c>
      <c r="H665" s="65">
        <v>3.6999999999999998E-2</v>
      </c>
      <c r="I665" s="65">
        <v>0.18099999999999999</v>
      </c>
      <c r="J665" s="65">
        <v>4.0000000000000001E-3</v>
      </c>
      <c r="K665" s="65">
        <v>928</v>
      </c>
      <c r="L665" s="65">
        <v>11</v>
      </c>
      <c r="M665" s="65"/>
      <c r="N665" s="65"/>
      <c r="O665" s="65">
        <v>1073</v>
      </c>
      <c r="P665" s="65">
        <v>21</v>
      </c>
      <c r="Q665" s="31">
        <f t="shared" si="53"/>
        <v>-15.625</v>
      </c>
      <c r="R665" s="31">
        <f t="shared" si="54"/>
        <v>5.2912296327787232</v>
      </c>
      <c r="S665" s="92" t="str">
        <f t="shared" si="57"/>
        <v>X</v>
      </c>
      <c r="T665" s="32">
        <f t="shared" si="55"/>
        <v>928</v>
      </c>
      <c r="U665" s="32">
        <f t="shared" si="56"/>
        <v>21</v>
      </c>
    </row>
    <row r="666" spans="1:21">
      <c r="A666" s="65">
        <v>38.1</v>
      </c>
      <c r="B666" s="65">
        <v>154</v>
      </c>
      <c r="C666" s="65">
        <v>92</v>
      </c>
      <c r="D666" s="65">
        <v>0.6</v>
      </c>
      <c r="E666" s="65">
        <v>0.12</v>
      </c>
      <c r="F666" s="65">
        <v>3.0000000000000001E-3</v>
      </c>
      <c r="G666" s="65">
        <v>5.5869999999999997</v>
      </c>
      <c r="H666" s="65">
        <v>0.20499999999999999</v>
      </c>
      <c r="I666" s="65">
        <v>0.33700000000000002</v>
      </c>
      <c r="J666" s="65">
        <v>8.9999999999999993E-3</v>
      </c>
      <c r="K666" s="65">
        <v>1960</v>
      </c>
      <c r="L666" s="65">
        <v>48</v>
      </c>
      <c r="M666" s="65"/>
      <c r="N666" s="65"/>
      <c r="O666" s="65">
        <v>1872</v>
      </c>
      <c r="P666" s="65">
        <v>41</v>
      </c>
      <c r="Q666" s="31">
        <f t="shared" si="53"/>
        <v>4.4897959183673457</v>
      </c>
      <c r="R666" s="31">
        <f t="shared" si="54"/>
        <v>6.2759288634930188</v>
      </c>
      <c r="S666" s="92">
        <f t="shared" si="57"/>
        <v>4.4897959183673457</v>
      </c>
      <c r="T666" s="32">
        <f t="shared" si="55"/>
        <v>1960</v>
      </c>
      <c r="U666" s="32">
        <f t="shared" si="56"/>
        <v>48</v>
      </c>
    </row>
    <row r="667" spans="1:21">
      <c r="A667" s="65">
        <v>39.1</v>
      </c>
      <c r="B667" s="65">
        <v>218</v>
      </c>
      <c r="C667" s="65">
        <v>153</v>
      </c>
      <c r="D667" s="65">
        <v>0.7</v>
      </c>
      <c r="E667" s="65">
        <v>6.6000000000000003E-2</v>
      </c>
      <c r="F667" s="65">
        <v>1E-3</v>
      </c>
      <c r="G667" s="65">
        <v>1.2410000000000001</v>
      </c>
      <c r="H667" s="65">
        <v>1.9E-2</v>
      </c>
      <c r="I667" s="65">
        <v>0.13700000000000001</v>
      </c>
      <c r="J667" s="65">
        <v>2E-3</v>
      </c>
      <c r="K667" s="65">
        <v>801</v>
      </c>
      <c r="L667" s="65">
        <v>21</v>
      </c>
      <c r="M667" s="65"/>
      <c r="N667" s="65"/>
      <c r="O667" s="65">
        <v>826</v>
      </c>
      <c r="P667" s="65">
        <v>9</v>
      </c>
      <c r="Q667" s="31">
        <f t="shared" si="53"/>
        <v>-3.1210986267166119</v>
      </c>
      <c r="R667" s="31">
        <f t="shared" si="54"/>
        <v>5.8554747819021902</v>
      </c>
      <c r="S667" s="92">
        <f t="shared" si="57"/>
        <v>-3.1210986267166119</v>
      </c>
      <c r="T667" s="32">
        <f t="shared" si="55"/>
        <v>826</v>
      </c>
      <c r="U667" s="32">
        <f t="shared" si="56"/>
        <v>9</v>
      </c>
    </row>
    <row r="668" spans="1:21">
      <c r="A668" s="65">
        <v>40.1</v>
      </c>
      <c r="B668" s="65">
        <v>417</v>
      </c>
      <c r="C668" s="65">
        <v>152</v>
      </c>
      <c r="D668" s="65">
        <v>0.4</v>
      </c>
      <c r="E668" s="65">
        <v>8.5999999999999993E-2</v>
      </c>
      <c r="F668" s="65">
        <v>1E-3</v>
      </c>
      <c r="G668" s="65">
        <v>2.5840000000000001</v>
      </c>
      <c r="H668" s="65">
        <v>5.0999999999999997E-2</v>
      </c>
      <c r="I668" s="65">
        <v>0.218</v>
      </c>
      <c r="J668" s="65">
        <v>2E-3</v>
      </c>
      <c r="K668" s="65">
        <v>1339</v>
      </c>
      <c r="L668" s="65">
        <v>32</v>
      </c>
      <c r="M668" s="65"/>
      <c r="N668" s="65"/>
      <c r="O668" s="65">
        <v>1270</v>
      </c>
      <c r="P668" s="65">
        <v>12</v>
      </c>
      <c r="Q668" s="31">
        <f t="shared" si="53"/>
        <v>5.153099327856614</v>
      </c>
      <c r="R668" s="31">
        <f t="shared" si="54"/>
        <v>4.8748546882593926</v>
      </c>
      <c r="S668" s="92">
        <f t="shared" si="57"/>
        <v>5.153099327856614</v>
      </c>
      <c r="T668" s="32">
        <f t="shared" si="55"/>
        <v>1339</v>
      </c>
      <c r="U668" s="32">
        <f t="shared" si="56"/>
        <v>32</v>
      </c>
    </row>
    <row r="669" spans="1:21">
      <c r="A669" s="65">
        <v>41.1</v>
      </c>
      <c r="B669" s="65">
        <v>353</v>
      </c>
      <c r="C669" s="65">
        <v>177</v>
      </c>
      <c r="D669" s="65">
        <v>0.5</v>
      </c>
      <c r="E669" s="65">
        <v>9.1999999999999998E-2</v>
      </c>
      <c r="F669" s="65">
        <v>0</v>
      </c>
      <c r="G669" s="65">
        <v>3.3159999999999998</v>
      </c>
      <c r="H669" s="65">
        <v>3.9E-2</v>
      </c>
      <c r="I669" s="65">
        <v>0.26200000000000001</v>
      </c>
      <c r="J669" s="65">
        <v>3.0000000000000001E-3</v>
      </c>
      <c r="K669" s="65">
        <v>1467</v>
      </c>
      <c r="L669" s="65">
        <v>8</v>
      </c>
      <c r="M669" s="65"/>
      <c r="N669" s="65"/>
      <c r="O669" s="65">
        <v>1498</v>
      </c>
      <c r="P669" s="65">
        <v>15</v>
      </c>
      <c r="Q669" s="31">
        <f t="shared" si="53"/>
        <v>-2.1131561008861599</v>
      </c>
      <c r="R669" s="31">
        <f t="shared" si="54"/>
        <v>2.3285897014196935</v>
      </c>
      <c r="S669" s="92">
        <f t="shared" si="57"/>
        <v>-2.1131561008861599</v>
      </c>
      <c r="T669" s="32">
        <f t="shared" si="55"/>
        <v>1467</v>
      </c>
      <c r="U669" s="32">
        <f t="shared" si="56"/>
        <v>8</v>
      </c>
    </row>
    <row r="670" spans="1:21">
      <c r="A670" s="65">
        <v>42.1</v>
      </c>
      <c r="B670" s="65">
        <v>529</v>
      </c>
      <c r="C670" s="65">
        <v>113</v>
      </c>
      <c r="D670" s="65">
        <v>0.2</v>
      </c>
      <c r="E670" s="65">
        <v>7.3999999999999996E-2</v>
      </c>
      <c r="F670" s="65">
        <v>1E-3</v>
      </c>
      <c r="G670" s="65">
        <v>1.7390000000000001</v>
      </c>
      <c r="H670" s="65">
        <v>3.2000000000000001E-2</v>
      </c>
      <c r="I670" s="65">
        <v>0.17100000000000001</v>
      </c>
      <c r="J670" s="65">
        <v>2E-3</v>
      </c>
      <c r="K670" s="65">
        <v>1041</v>
      </c>
      <c r="L670" s="65">
        <v>23</v>
      </c>
      <c r="M670" s="65"/>
      <c r="N670" s="65"/>
      <c r="O670" s="65">
        <v>1015</v>
      </c>
      <c r="P670" s="65">
        <v>10</v>
      </c>
      <c r="Q670" s="31">
        <f t="shared" si="53"/>
        <v>2.4975984630163262</v>
      </c>
      <c r="R670" s="31">
        <f t="shared" si="54"/>
        <v>4.7174124883304316</v>
      </c>
      <c r="S670" s="92">
        <f t="shared" si="57"/>
        <v>2.4975984630163262</v>
      </c>
      <c r="T670" s="32">
        <f t="shared" si="55"/>
        <v>1041</v>
      </c>
      <c r="U670" s="32">
        <f t="shared" si="56"/>
        <v>23</v>
      </c>
    </row>
    <row r="671" spans="1:21">
      <c r="A671" s="65">
        <v>43.1</v>
      </c>
      <c r="B671" s="65">
        <v>175</v>
      </c>
      <c r="C671" s="65">
        <v>66</v>
      </c>
      <c r="D671" s="65">
        <v>0.4</v>
      </c>
      <c r="E671" s="65">
        <v>9.7000000000000003E-2</v>
      </c>
      <c r="F671" s="65">
        <v>6.0000000000000001E-3</v>
      </c>
      <c r="G671" s="65">
        <v>3.6120000000000001</v>
      </c>
      <c r="H671" s="65">
        <v>0.24299999999999999</v>
      </c>
      <c r="I671" s="65">
        <v>0.27</v>
      </c>
      <c r="J671" s="65">
        <v>8.9999999999999993E-3</v>
      </c>
      <c r="K671" s="65">
        <v>1567</v>
      </c>
      <c r="L671" s="65">
        <v>110</v>
      </c>
      <c r="M671" s="65"/>
      <c r="N671" s="65"/>
      <c r="O671" s="65">
        <v>1541</v>
      </c>
      <c r="P671" s="65">
        <v>45</v>
      </c>
      <c r="Q671" s="31">
        <f t="shared" si="53"/>
        <v>1.6592214422463281</v>
      </c>
      <c r="R671" s="31">
        <f t="shared" si="54"/>
        <v>14.95359607174975</v>
      </c>
      <c r="S671" s="92">
        <f t="shared" si="57"/>
        <v>1.6592214422463281</v>
      </c>
      <c r="T671" s="32">
        <f t="shared" si="55"/>
        <v>1567</v>
      </c>
      <c r="U671" s="32">
        <f t="shared" si="56"/>
        <v>110</v>
      </c>
    </row>
    <row r="672" spans="1:21">
      <c r="A672" s="65">
        <v>44.1</v>
      </c>
      <c r="B672" s="65">
        <v>289</v>
      </c>
      <c r="C672" s="65">
        <v>121</v>
      </c>
      <c r="D672" s="65">
        <v>0.4</v>
      </c>
      <c r="E672" s="65">
        <v>0.112</v>
      </c>
      <c r="F672" s="65">
        <v>4.0000000000000001E-3</v>
      </c>
      <c r="G672" s="65">
        <v>5.4189999999999996</v>
      </c>
      <c r="H672" s="65">
        <v>0.22700000000000001</v>
      </c>
      <c r="I672" s="65">
        <v>0.35099999999999998</v>
      </c>
      <c r="J672" s="65">
        <v>8.0000000000000002E-3</v>
      </c>
      <c r="K672" s="65">
        <v>1834</v>
      </c>
      <c r="L672" s="65">
        <v>64</v>
      </c>
      <c r="M672" s="65"/>
      <c r="N672" s="65"/>
      <c r="O672" s="65">
        <v>1937</v>
      </c>
      <c r="P672" s="65">
        <v>37</v>
      </c>
      <c r="Q672" s="31">
        <f t="shared" ref="Q672:Q735" si="58">(1-O672/K672)*100</f>
        <v>-5.6161395856052287</v>
      </c>
      <c r="R672" s="31">
        <f t="shared" ref="R672:R735" si="59">SQRT((2*P672)^2*(-1/K672)^2+(2*L672)^2*(O672/K672^2)^2)*100</f>
        <v>8.4033125737704264</v>
      </c>
      <c r="S672" s="92">
        <f t="shared" si="57"/>
        <v>-5.6161395856052287</v>
      </c>
      <c r="T672" s="32">
        <f t="shared" ref="T672:T735" si="60">IF(O672&lt;=1000,O672,K672)</f>
        <v>1834</v>
      </c>
      <c r="U672" s="32">
        <f t="shared" ref="U672:U735" si="61">IF(T672&lt;=1000,P672,L672)</f>
        <v>64</v>
      </c>
    </row>
    <row r="673" spans="1:21">
      <c r="A673" s="65">
        <v>45.1</v>
      </c>
      <c r="B673" s="65">
        <v>149</v>
      </c>
      <c r="C673" s="65">
        <v>24</v>
      </c>
      <c r="D673" s="65">
        <v>0.2</v>
      </c>
      <c r="E673" s="65">
        <v>7.4999999999999997E-2</v>
      </c>
      <c r="F673" s="65">
        <v>2E-3</v>
      </c>
      <c r="G673" s="65">
        <v>2.3719999999999999</v>
      </c>
      <c r="H673" s="65">
        <v>7.0999999999999994E-2</v>
      </c>
      <c r="I673" s="65">
        <v>0.23100000000000001</v>
      </c>
      <c r="J673" s="65">
        <v>3.0000000000000001E-3</v>
      </c>
      <c r="K673" s="65">
        <v>1058</v>
      </c>
      <c r="L673" s="65">
        <v>46</v>
      </c>
      <c r="M673" s="65"/>
      <c r="N673" s="65"/>
      <c r="O673" s="65">
        <v>1338</v>
      </c>
      <c r="P673" s="65">
        <v>17</v>
      </c>
      <c r="Q673" s="31">
        <f t="shared" si="58"/>
        <v>-26.465028355387531</v>
      </c>
      <c r="R673" s="31">
        <f t="shared" si="59"/>
        <v>11.456893120284908</v>
      </c>
      <c r="S673" s="92" t="str">
        <f t="shared" si="57"/>
        <v>X</v>
      </c>
      <c r="T673" s="32">
        <f t="shared" si="60"/>
        <v>1058</v>
      </c>
      <c r="U673" s="32">
        <f t="shared" si="61"/>
        <v>46</v>
      </c>
    </row>
    <row r="674" spans="1:21">
      <c r="A674" s="65">
        <v>46.1</v>
      </c>
      <c r="B674" s="65">
        <v>791</v>
      </c>
      <c r="C674" s="65">
        <v>189</v>
      </c>
      <c r="D674" s="65">
        <v>0.2</v>
      </c>
      <c r="E674" s="65">
        <v>7.0999999999999994E-2</v>
      </c>
      <c r="F674" s="65">
        <v>4.0000000000000001E-3</v>
      </c>
      <c r="G674" s="65">
        <v>2.3639999999999999</v>
      </c>
      <c r="H674" s="65">
        <v>0.13</v>
      </c>
      <c r="I674" s="65">
        <v>0.24</v>
      </c>
      <c r="J674" s="65">
        <v>4.0000000000000001E-3</v>
      </c>
      <c r="K674" s="65">
        <v>969</v>
      </c>
      <c r="L674" s="65">
        <v>99</v>
      </c>
      <c r="M674" s="65"/>
      <c r="N674" s="65"/>
      <c r="O674" s="65">
        <v>1387</v>
      </c>
      <c r="P674" s="65">
        <v>22</v>
      </c>
      <c r="Q674" s="31">
        <f t="shared" si="58"/>
        <v>-43.137254901960787</v>
      </c>
      <c r="R674" s="31">
        <f t="shared" si="59"/>
        <v>29.598240778886804</v>
      </c>
      <c r="S674" s="92" t="str">
        <f t="shared" si="57"/>
        <v>X</v>
      </c>
      <c r="T674" s="32">
        <f t="shared" si="60"/>
        <v>969</v>
      </c>
      <c r="U674" s="32">
        <f t="shared" si="61"/>
        <v>22</v>
      </c>
    </row>
    <row r="675" spans="1:21">
      <c r="A675" s="65">
        <v>47.1</v>
      </c>
      <c r="B675" s="65">
        <v>123</v>
      </c>
      <c r="C675" s="65">
        <v>204</v>
      </c>
      <c r="D675" s="65">
        <v>1.7</v>
      </c>
      <c r="E675" s="65">
        <v>6.4000000000000001E-2</v>
      </c>
      <c r="F675" s="65">
        <v>1E-3</v>
      </c>
      <c r="G675" s="65">
        <v>1.0149999999999999</v>
      </c>
      <c r="H675" s="65">
        <v>2.9000000000000001E-2</v>
      </c>
      <c r="I675" s="65">
        <v>0.11600000000000001</v>
      </c>
      <c r="J675" s="65">
        <v>3.0000000000000001E-3</v>
      </c>
      <c r="K675" s="65">
        <v>726</v>
      </c>
      <c r="L675" s="65">
        <v>37</v>
      </c>
      <c r="M675" s="65"/>
      <c r="N675" s="65"/>
      <c r="O675" s="65">
        <v>707</v>
      </c>
      <c r="P675" s="65">
        <v>15</v>
      </c>
      <c r="Q675" s="31">
        <f t="shared" si="58"/>
        <v>2.6170798898071612</v>
      </c>
      <c r="R675" s="31">
        <f t="shared" si="59"/>
        <v>10.751858233005841</v>
      </c>
      <c r="S675" s="92">
        <f t="shared" si="57"/>
        <v>2.6170798898071612</v>
      </c>
      <c r="T675" s="32">
        <f t="shared" si="60"/>
        <v>707</v>
      </c>
      <c r="U675" s="32">
        <f t="shared" si="61"/>
        <v>15</v>
      </c>
    </row>
    <row r="676" spans="1:21">
      <c r="A676" s="65">
        <v>48.1</v>
      </c>
      <c r="B676" s="65">
        <v>972</v>
      </c>
      <c r="C676" s="65">
        <v>597</v>
      </c>
      <c r="D676" s="65">
        <v>0.6</v>
      </c>
      <c r="E676" s="65">
        <v>0.08</v>
      </c>
      <c r="F676" s="65">
        <v>1E-3</v>
      </c>
      <c r="G676" s="65">
        <v>2.319</v>
      </c>
      <c r="H676" s="65">
        <v>3.7999999999999999E-2</v>
      </c>
      <c r="I676" s="65">
        <v>0.21</v>
      </c>
      <c r="J676" s="65">
        <v>3.0000000000000001E-3</v>
      </c>
      <c r="K676" s="65">
        <v>1202</v>
      </c>
      <c r="L676" s="65">
        <v>15</v>
      </c>
      <c r="M676" s="65"/>
      <c r="N676" s="65"/>
      <c r="O676" s="65">
        <v>1227</v>
      </c>
      <c r="P676" s="65">
        <v>16</v>
      </c>
      <c r="Q676" s="31">
        <f t="shared" si="58"/>
        <v>-2.0798668885191329</v>
      </c>
      <c r="R676" s="31">
        <f t="shared" si="59"/>
        <v>3.6849014566959535</v>
      </c>
      <c r="S676" s="92">
        <f t="shared" si="57"/>
        <v>-2.0798668885191329</v>
      </c>
      <c r="T676" s="32">
        <f t="shared" si="60"/>
        <v>1202</v>
      </c>
      <c r="U676" s="32">
        <f t="shared" si="61"/>
        <v>15</v>
      </c>
    </row>
    <row r="677" spans="1:21">
      <c r="A677" s="65">
        <v>49.1</v>
      </c>
      <c r="B677" s="65">
        <v>1748</v>
      </c>
      <c r="C677" s="65">
        <v>190</v>
      </c>
      <c r="D677" s="65">
        <v>0.1</v>
      </c>
      <c r="E677" s="65">
        <v>8.4000000000000005E-2</v>
      </c>
      <c r="F677" s="65">
        <v>0</v>
      </c>
      <c r="G677" s="65">
        <v>1.744</v>
      </c>
      <c r="H677" s="65">
        <v>0.02</v>
      </c>
      <c r="I677" s="65">
        <v>0.152</v>
      </c>
      <c r="J677" s="65">
        <v>2E-3</v>
      </c>
      <c r="K677" s="65">
        <v>1281</v>
      </c>
      <c r="L677" s="65">
        <v>9</v>
      </c>
      <c r="M677" s="65"/>
      <c r="N677" s="65"/>
      <c r="O677" s="65">
        <v>909</v>
      </c>
      <c r="P677" s="65">
        <v>9</v>
      </c>
      <c r="Q677" s="31">
        <f t="shared" si="58"/>
        <v>29.039812646370024</v>
      </c>
      <c r="R677" s="31">
        <f t="shared" si="59"/>
        <v>1.722979540050031</v>
      </c>
      <c r="S677" s="92" t="str">
        <f t="shared" si="57"/>
        <v>X</v>
      </c>
      <c r="T677" s="32">
        <f t="shared" si="60"/>
        <v>909</v>
      </c>
      <c r="U677" s="32">
        <f t="shared" si="61"/>
        <v>9</v>
      </c>
    </row>
    <row r="678" spans="1:21">
      <c r="A678" s="65">
        <v>50.1</v>
      </c>
      <c r="B678" s="65">
        <v>320</v>
      </c>
      <c r="C678" s="65">
        <v>234</v>
      </c>
      <c r="D678" s="65">
        <v>0.7</v>
      </c>
      <c r="E678" s="65">
        <v>7.8E-2</v>
      </c>
      <c r="F678" s="65">
        <v>0</v>
      </c>
      <c r="G678" s="65">
        <v>2.1179999999999999</v>
      </c>
      <c r="H678" s="65">
        <v>2.5000000000000001E-2</v>
      </c>
      <c r="I678" s="65">
        <v>0.19600000000000001</v>
      </c>
      <c r="J678" s="65">
        <v>2E-3</v>
      </c>
      <c r="K678" s="65">
        <v>1153</v>
      </c>
      <c r="L678" s="65">
        <v>10</v>
      </c>
      <c r="M678" s="65"/>
      <c r="N678" s="65"/>
      <c r="O678" s="65">
        <v>1156</v>
      </c>
      <c r="P678" s="65">
        <v>11</v>
      </c>
      <c r="Q678" s="31">
        <f t="shared" si="58"/>
        <v>-0.26019080659149818</v>
      </c>
      <c r="R678" s="31">
        <f t="shared" si="59"/>
        <v>2.5817144019113036</v>
      </c>
      <c r="S678" s="92">
        <f t="shared" si="57"/>
        <v>-0.26019080659149818</v>
      </c>
      <c r="T678" s="32">
        <f t="shared" si="60"/>
        <v>1153</v>
      </c>
      <c r="U678" s="32">
        <f t="shared" si="61"/>
        <v>10</v>
      </c>
    </row>
    <row r="679" spans="1:21">
      <c r="A679" s="65">
        <v>51.1</v>
      </c>
      <c r="B679" s="65">
        <v>225</v>
      </c>
      <c r="C679" s="65">
        <v>201</v>
      </c>
      <c r="D679" s="65">
        <v>0.9</v>
      </c>
      <c r="E679" s="65">
        <v>7.2999999999999995E-2</v>
      </c>
      <c r="F679" s="65">
        <v>1E-3</v>
      </c>
      <c r="G679" s="65">
        <v>1.611</v>
      </c>
      <c r="H679" s="65">
        <v>2.1000000000000001E-2</v>
      </c>
      <c r="I679" s="65">
        <v>0.161</v>
      </c>
      <c r="J679" s="65">
        <v>2E-3</v>
      </c>
      <c r="K679" s="65">
        <v>1000</v>
      </c>
      <c r="L679" s="65">
        <v>14</v>
      </c>
      <c r="M679" s="65"/>
      <c r="N679" s="65"/>
      <c r="O679" s="65">
        <v>963</v>
      </c>
      <c r="P679" s="65">
        <v>10</v>
      </c>
      <c r="Q679" s="31">
        <f t="shared" si="58"/>
        <v>3.7000000000000033</v>
      </c>
      <c r="R679" s="31">
        <f t="shared" si="59"/>
        <v>3.3571674012476649</v>
      </c>
      <c r="S679" s="92">
        <f t="shared" si="57"/>
        <v>3.7000000000000033</v>
      </c>
      <c r="T679" s="32">
        <f t="shared" si="60"/>
        <v>963</v>
      </c>
      <c r="U679" s="32">
        <f t="shared" si="61"/>
        <v>10</v>
      </c>
    </row>
    <row r="680" spans="1:21">
      <c r="A680" s="65">
        <v>52.1</v>
      </c>
      <c r="B680" s="65">
        <v>253</v>
      </c>
      <c r="C680" s="65">
        <v>203</v>
      </c>
      <c r="D680" s="65">
        <v>0.8</v>
      </c>
      <c r="E680" s="65">
        <v>6.5000000000000002E-2</v>
      </c>
      <c r="F680" s="65">
        <v>1E-3</v>
      </c>
      <c r="G680" s="65">
        <v>1.2</v>
      </c>
      <c r="H680" s="65">
        <v>0.02</v>
      </c>
      <c r="I680" s="65">
        <v>0.13500000000000001</v>
      </c>
      <c r="J680" s="65">
        <v>2E-3</v>
      </c>
      <c r="K680" s="65">
        <v>761</v>
      </c>
      <c r="L680" s="65">
        <v>27</v>
      </c>
      <c r="M680" s="65"/>
      <c r="N680" s="65"/>
      <c r="O680" s="65">
        <v>815</v>
      </c>
      <c r="P680" s="65">
        <v>9</v>
      </c>
      <c r="Q680" s="31">
        <f t="shared" si="58"/>
        <v>-7.0959264126149835</v>
      </c>
      <c r="R680" s="31">
        <f t="shared" si="59"/>
        <v>7.9590387363583242</v>
      </c>
      <c r="S680" s="92">
        <f t="shared" si="57"/>
        <v>-7.0959264126149835</v>
      </c>
      <c r="T680" s="32">
        <f t="shared" si="60"/>
        <v>815</v>
      </c>
      <c r="U680" s="32">
        <f t="shared" si="61"/>
        <v>9</v>
      </c>
    </row>
    <row r="681" spans="1:21">
      <c r="A681" s="65">
        <v>53.1</v>
      </c>
      <c r="B681" s="65">
        <v>290</v>
      </c>
      <c r="C681" s="65">
        <v>142</v>
      </c>
      <c r="D681" s="65">
        <v>0.5</v>
      </c>
      <c r="E681" s="65">
        <v>0.108</v>
      </c>
      <c r="F681" s="65">
        <v>0</v>
      </c>
      <c r="G681" s="65">
        <v>4.8220000000000001</v>
      </c>
      <c r="H681" s="65">
        <v>5.6000000000000001E-2</v>
      </c>
      <c r="I681" s="65">
        <v>0.32300000000000001</v>
      </c>
      <c r="J681" s="65">
        <v>4.0000000000000001E-3</v>
      </c>
      <c r="K681" s="65">
        <v>1771</v>
      </c>
      <c r="L681" s="65">
        <v>7</v>
      </c>
      <c r="M681" s="65"/>
      <c r="N681" s="65"/>
      <c r="O681" s="65">
        <v>1804</v>
      </c>
      <c r="P681" s="65">
        <v>17</v>
      </c>
      <c r="Q681" s="31">
        <f t="shared" si="58"/>
        <v>-1.8633540372670732</v>
      </c>
      <c r="R681" s="31">
        <f t="shared" si="59"/>
        <v>2.08185588708734</v>
      </c>
      <c r="S681" s="92">
        <f t="shared" si="57"/>
        <v>-1.8633540372670732</v>
      </c>
      <c r="T681" s="32">
        <f t="shared" si="60"/>
        <v>1771</v>
      </c>
      <c r="U681" s="32">
        <f t="shared" si="61"/>
        <v>7</v>
      </c>
    </row>
    <row r="682" spans="1:21">
      <c r="A682" s="65">
        <v>54.1</v>
      </c>
      <c r="B682" s="65">
        <v>616</v>
      </c>
      <c r="C682" s="65">
        <v>299</v>
      </c>
      <c r="D682" s="65">
        <v>0.5</v>
      </c>
      <c r="E682" s="65">
        <v>6.9000000000000006E-2</v>
      </c>
      <c r="F682" s="65">
        <v>1E-3</v>
      </c>
      <c r="G682" s="65">
        <v>1.446</v>
      </c>
      <c r="H682" s="65">
        <v>2.1999999999999999E-2</v>
      </c>
      <c r="I682" s="65">
        <v>0.152</v>
      </c>
      <c r="J682" s="65">
        <v>2E-3</v>
      </c>
      <c r="K682" s="65">
        <v>905</v>
      </c>
      <c r="L682" s="65">
        <v>21</v>
      </c>
      <c r="M682" s="65"/>
      <c r="N682" s="65"/>
      <c r="O682" s="65">
        <v>909</v>
      </c>
      <c r="P682" s="65">
        <v>9</v>
      </c>
      <c r="Q682" s="31">
        <f t="shared" si="58"/>
        <v>-0.44198895027625085</v>
      </c>
      <c r="R682" s="31">
        <f t="shared" si="59"/>
        <v>5.0679914637157388</v>
      </c>
      <c r="S682" s="92">
        <f t="shared" si="57"/>
        <v>-0.44198895027625085</v>
      </c>
      <c r="T682" s="32">
        <f t="shared" si="60"/>
        <v>909</v>
      </c>
      <c r="U682" s="32">
        <f t="shared" si="61"/>
        <v>9</v>
      </c>
    </row>
    <row r="683" spans="1:21">
      <c r="A683" s="42">
        <v>55.1</v>
      </c>
      <c r="B683" s="42">
        <v>138</v>
      </c>
      <c r="C683" s="42">
        <v>134</v>
      </c>
      <c r="D683" s="42">
        <v>1</v>
      </c>
      <c r="E683" s="42">
        <v>6.7000000000000004E-2</v>
      </c>
      <c r="F683" s="42">
        <v>1E-3</v>
      </c>
      <c r="G683" s="42">
        <v>1.2370000000000001</v>
      </c>
      <c r="H683" s="42">
        <v>0.02</v>
      </c>
      <c r="I683" s="42">
        <v>0.13400000000000001</v>
      </c>
      <c r="J683" s="42">
        <v>2E-3</v>
      </c>
      <c r="K683" s="42">
        <v>833</v>
      </c>
      <c r="L683" s="42">
        <v>23</v>
      </c>
      <c r="O683" s="42">
        <v>812</v>
      </c>
      <c r="P683" s="42">
        <v>9</v>
      </c>
      <c r="Q683" s="31">
        <f t="shared" si="58"/>
        <v>2.5210084033613467</v>
      </c>
      <c r="R683" s="31">
        <f t="shared" si="59"/>
        <v>5.8005132620226991</v>
      </c>
      <c r="S683" s="92">
        <f t="shared" si="57"/>
        <v>2.5210084033613467</v>
      </c>
      <c r="T683" s="32">
        <f t="shared" si="60"/>
        <v>812</v>
      </c>
      <c r="U683" s="32">
        <f t="shared" si="61"/>
        <v>9</v>
      </c>
    </row>
    <row r="684" spans="1:21">
      <c r="A684" s="42">
        <v>56.1</v>
      </c>
      <c r="B684" s="42">
        <v>1046</v>
      </c>
      <c r="C684" s="42">
        <v>287</v>
      </c>
      <c r="D684" s="42">
        <v>0.3</v>
      </c>
      <c r="E684" s="42">
        <v>7.0999999999999994E-2</v>
      </c>
      <c r="F684" s="42">
        <v>0</v>
      </c>
      <c r="G684" s="42">
        <v>1.536</v>
      </c>
      <c r="H684" s="42">
        <v>1.7000000000000001E-2</v>
      </c>
      <c r="I684" s="42">
        <v>0.156</v>
      </c>
      <c r="J684" s="42">
        <v>2E-3</v>
      </c>
      <c r="K684" s="42">
        <v>965</v>
      </c>
      <c r="L684" s="42">
        <v>8</v>
      </c>
      <c r="O684" s="42">
        <v>936</v>
      </c>
      <c r="P684" s="42">
        <v>9</v>
      </c>
      <c r="Q684" s="31">
        <f t="shared" si="58"/>
        <v>3.0051813471502542</v>
      </c>
      <c r="R684" s="31">
        <f t="shared" si="59"/>
        <v>2.4628456985667837</v>
      </c>
      <c r="S684" s="92">
        <f t="shared" si="57"/>
        <v>3.0051813471502542</v>
      </c>
      <c r="T684" s="32">
        <f t="shared" si="60"/>
        <v>936</v>
      </c>
      <c r="U684" s="32">
        <f t="shared" si="61"/>
        <v>9</v>
      </c>
    </row>
    <row r="685" spans="1:21">
      <c r="A685" s="42">
        <v>57.1</v>
      </c>
      <c r="B685" s="42">
        <v>1110</v>
      </c>
      <c r="C685" s="42">
        <v>668</v>
      </c>
      <c r="D685" s="42">
        <v>0.6</v>
      </c>
      <c r="E685" s="42">
        <v>9.0999999999999998E-2</v>
      </c>
      <c r="F685" s="42">
        <v>0</v>
      </c>
      <c r="G685" s="42">
        <v>3.1890000000000001</v>
      </c>
      <c r="H685" s="42">
        <v>3.3000000000000002E-2</v>
      </c>
      <c r="I685" s="42">
        <v>0.254</v>
      </c>
      <c r="J685" s="42">
        <v>3.0000000000000001E-3</v>
      </c>
      <c r="K685" s="42">
        <v>1450</v>
      </c>
      <c r="L685" s="42">
        <v>4</v>
      </c>
      <c r="O685" s="42">
        <v>1458</v>
      </c>
      <c r="P685" s="42">
        <v>13</v>
      </c>
      <c r="Q685" s="31">
        <f t="shared" si="58"/>
        <v>-0.55172413793103114</v>
      </c>
      <c r="R685" s="31">
        <f t="shared" si="59"/>
        <v>1.8769623485315392</v>
      </c>
      <c r="S685" s="92">
        <f t="shared" si="57"/>
        <v>-0.55172413793103114</v>
      </c>
      <c r="T685" s="32">
        <f t="shared" si="60"/>
        <v>1450</v>
      </c>
      <c r="U685" s="32">
        <f t="shared" si="61"/>
        <v>4</v>
      </c>
    </row>
    <row r="686" spans="1:21">
      <c r="A686" s="42">
        <v>58.1</v>
      </c>
      <c r="B686" s="42">
        <v>1198</v>
      </c>
      <c r="C686" s="42">
        <v>85</v>
      </c>
      <c r="D686" s="42">
        <v>0.1</v>
      </c>
      <c r="E686" s="42">
        <v>7.0999999999999994E-2</v>
      </c>
      <c r="F686" s="42">
        <v>1E-3</v>
      </c>
      <c r="G686" s="42">
        <v>1.589</v>
      </c>
      <c r="H686" s="42">
        <v>2.8000000000000001E-2</v>
      </c>
      <c r="I686" s="42">
        <v>0.16200000000000001</v>
      </c>
      <c r="J686" s="42">
        <v>3.0000000000000001E-3</v>
      </c>
      <c r="K686" s="42">
        <v>960</v>
      </c>
      <c r="L686" s="42">
        <v>15</v>
      </c>
      <c r="O686" s="42">
        <v>969</v>
      </c>
      <c r="P686" s="42">
        <v>14</v>
      </c>
      <c r="Q686" s="31">
        <f t="shared" si="58"/>
        <v>-0.93749999999999112</v>
      </c>
      <c r="R686" s="31">
        <f t="shared" si="59"/>
        <v>4.296106751476179</v>
      </c>
      <c r="S686" s="92">
        <f t="shared" si="57"/>
        <v>-0.93749999999999112</v>
      </c>
      <c r="T686" s="32">
        <f t="shared" si="60"/>
        <v>969</v>
      </c>
      <c r="U686" s="32">
        <f t="shared" si="61"/>
        <v>14</v>
      </c>
    </row>
    <row r="687" spans="1:21">
      <c r="A687" s="42">
        <v>59.1</v>
      </c>
      <c r="B687" s="42">
        <v>556</v>
      </c>
      <c r="C687" s="42">
        <v>177</v>
      </c>
      <c r="D687" s="42">
        <v>0.3</v>
      </c>
      <c r="E687" s="42">
        <v>0.106</v>
      </c>
      <c r="F687" s="42">
        <v>0</v>
      </c>
      <c r="G687" s="42">
        <v>4.4560000000000004</v>
      </c>
      <c r="H687" s="42">
        <v>4.9000000000000002E-2</v>
      </c>
      <c r="I687" s="42">
        <v>0.30599999999999999</v>
      </c>
      <c r="J687" s="42">
        <v>3.0000000000000001E-3</v>
      </c>
      <c r="K687" s="42">
        <v>1723</v>
      </c>
      <c r="L687" s="42">
        <v>5</v>
      </c>
      <c r="O687" s="42">
        <v>1722</v>
      </c>
      <c r="P687" s="42">
        <v>16</v>
      </c>
      <c r="Q687" s="31">
        <f t="shared" si="58"/>
        <v>5.8038305281482572E-2</v>
      </c>
      <c r="R687" s="31">
        <f t="shared" si="59"/>
        <v>1.9456981165792493</v>
      </c>
      <c r="S687" s="92">
        <f t="shared" si="57"/>
        <v>5.8038305281482572E-2</v>
      </c>
      <c r="T687" s="32">
        <f t="shared" si="60"/>
        <v>1723</v>
      </c>
      <c r="U687" s="32">
        <f t="shared" si="61"/>
        <v>5</v>
      </c>
    </row>
    <row r="688" spans="1:21">
      <c r="A688" s="42">
        <v>60.1</v>
      </c>
      <c r="B688" s="42">
        <v>124</v>
      </c>
      <c r="C688" s="42">
        <v>69</v>
      </c>
      <c r="D688" s="42">
        <v>0.6</v>
      </c>
      <c r="E688" s="42">
        <v>0.08</v>
      </c>
      <c r="F688" s="42">
        <v>2E-3</v>
      </c>
      <c r="G688" s="42">
        <v>2.3969999999999998</v>
      </c>
      <c r="H688" s="42">
        <v>7.6999999999999999E-2</v>
      </c>
      <c r="I688" s="42">
        <v>0.216</v>
      </c>
      <c r="J688" s="42">
        <v>3.0000000000000001E-3</v>
      </c>
      <c r="K688" s="42">
        <v>1205</v>
      </c>
      <c r="L688" s="42">
        <v>45</v>
      </c>
      <c r="O688" s="42">
        <v>1263</v>
      </c>
      <c r="P688" s="42">
        <v>15</v>
      </c>
      <c r="Q688" s="31">
        <f t="shared" si="58"/>
        <v>-4.8132780082987603</v>
      </c>
      <c r="R688" s="31">
        <f t="shared" si="59"/>
        <v>8.214726800218445</v>
      </c>
      <c r="S688" s="92">
        <f t="shared" si="57"/>
        <v>-4.8132780082987603</v>
      </c>
      <c r="T688" s="32">
        <f t="shared" si="60"/>
        <v>1205</v>
      </c>
      <c r="U688" s="32">
        <f t="shared" si="61"/>
        <v>45</v>
      </c>
    </row>
    <row r="689" spans="1:21">
      <c r="A689" s="42">
        <v>61.1</v>
      </c>
      <c r="B689" s="42">
        <v>204</v>
      </c>
      <c r="C689" s="42">
        <v>130</v>
      </c>
      <c r="D689" s="42">
        <v>0.6</v>
      </c>
      <c r="E689" s="42">
        <v>7.2999999999999995E-2</v>
      </c>
      <c r="F689" s="42">
        <v>1E-3</v>
      </c>
      <c r="G689" s="42">
        <v>1.6990000000000001</v>
      </c>
      <c r="H689" s="42">
        <v>2.4E-2</v>
      </c>
      <c r="I689" s="42">
        <v>0.17</v>
      </c>
      <c r="J689" s="42">
        <v>2E-3</v>
      </c>
      <c r="K689" s="42">
        <v>1005</v>
      </c>
      <c r="L689" s="42">
        <v>17</v>
      </c>
      <c r="O689" s="42">
        <v>1010</v>
      </c>
      <c r="P689" s="42">
        <v>11</v>
      </c>
      <c r="Q689" s="31">
        <f t="shared" si="58"/>
        <v>-0.49751243781095411</v>
      </c>
      <c r="R689" s="31">
        <f t="shared" si="59"/>
        <v>4.0436849950329057</v>
      </c>
      <c r="S689" s="92">
        <f t="shared" si="57"/>
        <v>-0.49751243781095411</v>
      </c>
      <c r="T689" s="32">
        <f t="shared" si="60"/>
        <v>1005</v>
      </c>
      <c r="U689" s="32">
        <f t="shared" si="61"/>
        <v>17</v>
      </c>
    </row>
    <row r="690" spans="1:21">
      <c r="A690" s="42">
        <v>62.1</v>
      </c>
      <c r="B690" s="42">
        <v>406</v>
      </c>
      <c r="C690" s="42">
        <v>57</v>
      </c>
      <c r="D690" s="42">
        <v>0.1</v>
      </c>
      <c r="E690" s="42">
        <v>8.2000000000000003E-2</v>
      </c>
      <c r="F690" s="42">
        <v>0</v>
      </c>
      <c r="G690" s="42">
        <v>2.3929999999999998</v>
      </c>
      <c r="H690" s="42">
        <v>2.8000000000000001E-2</v>
      </c>
      <c r="I690" s="42">
        <v>0.21299999999999999</v>
      </c>
      <c r="J690" s="42">
        <v>2E-3</v>
      </c>
      <c r="K690" s="42">
        <v>1238</v>
      </c>
      <c r="L690" s="42">
        <v>9</v>
      </c>
      <c r="O690" s="42">
        <v>1242</v>
      </c>
      <c r="P690" s="42">
        <v>12</v>
      </c>
      <c r="Q690" s="31">
        <f t="shared" si="58"/>
        <v>-0.32310177705976439</v>
      </c>
      <c r="R690" s="31">
        <f t="shared" si="59"/>
        <v>2.4260848973192566</v>
      </c>
      <c r="S690" s="92">
        <f t="shared" si="57"/>
        <v>-0.32310177705976439</v>
      </c>
      <c r="T690" s="32">
        <f t="shared" si="60"/>
        <v>1238</v>
      </c>
      <c r="U690" s="32">
        <f t="shared" si="61"/>
        <v>9</v>
      </c>
    </row>
    <row r="691" spans="1:21">
      <c r="A691" s="42">
        <v>63.1</v>
      </c>
      <c r="B691" s="42">
        <v>153</v>
      </c>
      <c r="C691" s="42">
        <v>151</v>
      </c>
      <c r="D691" s="42">
        <v>1</v>
      </c>
      <c r="E691" s="42">
        <v>0.10100000000000001</v>
      </c>
      <c r="F691" s="42">
        <v>1E-3</v>
      </c>
      <c r="G691" s="42">
        <v>3.923</v>
      </c>
      <c r="H691" s="42">
        <v>5.5E-2</v>
      </c>
      <c r="I691" s="42">
        <v>0.28299999999999997</v>
      </c>
      <c r="J691" s="42">
        <v>3.0000000000000001E-3</v>
      </c>
      <c r="K691" s="42">
        <v>1633</v>
      </c>
      <c r="L691" s="42">
        <v>14</v>
      </c>
      <c r="O691" s="42">
        <v>1608</v>
      </c>
      <c r="P691" s="42">
        <v>16</v>
      </c>
      <c r="Q691" s="31">
        <f t="shared" si="58"/>
        <v>1.5309246785058184</v>
      </c>
      <c r="R691" s="31">
        <f t="shared" si="59"/>
        <v>2.5866222475914991</v>
      </c>
      <c r="S691" s="92">
        <f t="shared" si="57"/>
        <v>1.5309246785058184</v>
      </c>
      <c r="T691" s="32">
        <f t="shared" si="60"/>
        <v>1633</v>
      </c>
      <c r="U691" s="32">
        <f t="shared" si="61"/>
        <v>14</v>
      </c>
    </row>
    <row r="692" spans="1:21">
      <c r="A692" s="42">
        <v>64.099999999999994</v>
      </c>
      <c r="B692" s="42">
        <v>578</v>
      </c>
      <c r="C692" s="42">
        <v>113</v>
      </c>
      <c r="D692" s="42">
        <v>0.2</v>
      </c>
      <c r="E692" s="42">
        <v>7.8E-2</v>
      </c>
      <c r="F692" s="42">
        <v>0</v>
      </c>
      <c r="G692" s="42">
        <v>2.129</v>
      </c>
      <c r="H692" s="42">
        <v>2.5000000000000001E-2</v>
      </c>
      <c r="I692" s="42">
        <v>0.19900000000000001</v>
      </c>
      <c r="J692" s="42">
        <v>2E-3</v>
      </c>
      <c r="K692" s="42">
        <v>1135</v>
      </c>
      <c r="L692" s="42">
        <v>10</v>
      </c>
      <c r="O692" s="42">
        <v>1171</v>
      </c>
      <c r="P692" s="42">
        <v>11</v>
      </c>
      <c r="Q692" s="31">
        <f t="shared" si="58"/>
        <v>-3.1718061674008702</v>
      </c>
      <c r="R692" s="31">
        <f t="shared" si="59"/>
        <v>2.6574896546258313</v>
      </c>
      <c r="S692" s="92">
        <f t="shared" si="57"/>
        <v>-3.1718061674008702</v>
      </c>
      <c r="T692" s="32">
        <f t="shared" si="60"/>
        <v>1135</v>
      </c>
      <c r="U692" s="32">
        <f t="shared" si="61"/>
        <v>10</v>
      </c>
    </row>
    <row r="693" spans="1:21">
      <c r="A693" s="42">
        <v>65.099999999999994</v>
      </c>
      <c r="B693" s="42">
        <v>441</v>
      </c>
      <c r="C693" s="42">
        <v>252</v>
      </c>
      <c r="D693" s="42">
        <v>0.6</v>
      </c>
      <c r="E693" s="42">
        <v>6.8000000000000005E-2</v>
      </c>
      <c r="F693" s="42">
        <v>1E-3</v>
      </c>
      <c r="G693" s="42">
        <v>1.2749999999999999</v>
      </c>
      <c r="H693" s="42">
        <v>1.7000000000000001E-2</v>
      </c>
      <c r="I693" s="42">
        <v>0.13700000000000001</v>
      </c>
      <c r="J693" s="42">
        <v>2E-3</v>
      </c>
      <c r="K693" s="42">
        <v>852</v>
      </c>
      <c r="L693" s="42">
        <v>15</v>
      </c>
      <c r="O693" s="42">
        <v>828</v>
      </c>
      <c r="P693" s="42">
        <v>9</v>
      </c>
      <c r="Q693" s="31">
        <f t="shared" si="58"/>
        <v>2.8169014084507005</v>
      </c>
      <c r="R693" s="31">
        <f t="shared" si="59"/>
        <v>4.0215760725292693</v>
      </c>
      <c r="S693" s="92">
        <f t="shared" si="57"/>
        <v>2.8169014084507005</v>
      </c>
      <c r="T693" s="32">
        <f t="shared" si="60"/>
        <v>828</v>
      </c>
      <c r="U693" s="32">
        <f t="shared" si="61"/>
        <v>9</v>
      </c>
    </row>
    <row r="694" spans="1:21">
      <c r="A694" s="42">
        <v>66.099999999999994</v>
      </c>
      <c r="B694" s="42">
        <v>318</v>
      </c>
      <c r="C694" s="42">
        <v>114</v>
      </c>
      <c r="D694" s="42">
        <v>0.4</v>
      </c>
      <c r="E694" s="42">
        <v>7.4999999999999997E-2</v>
      </c>
      <c r="F694" s="42">
        <v>1E-3</v>
      </c>
      <c r="G694" s="42">
        <v>1.7769999999999999</v>
      </c>
      <c r="H694" s="42">
        <v>2.4E-2</v>
      </c>
      <c r="I694" s="42">
        <v>0.17199999999999999</v>
      </c>
      <c r="J694" s="42">
        <v>2E-3</v>
      </c>
      <c r="K694" s="42">
        <v>1066</v>
      </c>
      <c r="L694" s="42">
        <v>14</v>
      </c>
      <c r="O694" s="42">
        <v>1024</v>
      </c>
      <c r="P694" s="42">
        <v>11</v>
      </c>
      <c r="Q694" s="31">
        <f t="shared" si="58"/>
        <v>3.9399624765478425</v>
      </c>
      <c r="R694" s="31">
        <f t="shared" si="59"/>
        <v>3.2596824169400462</v>
      </c>
      <c r="S694" s="92">
        <f t="shared" si="57"/>
        <v>3.9399624765478425</v>
      </c>
      <c r="T694" s="32">
        <f t="shared" si="60"/>
        <v>1066</v>
      </c>
      <c r="U694" s="32">
        <f t="shared" si="61"/>
        <v>14</v>
      </c>
    </row>
    <row r="695" spans="1:21" s="47" customFormat="1">
      <c r="A695" s="44" t="s">
        <v>3825</v>
      </c>
      <c r="Q695" s="26"/>
      <c r="R695" s="26"/>
      <c r="S695" s="92">
        <f t="shared" si="57"/>
        <v>0</v>
      </c>
      <c r="T695" s="27"/>
      <c r="U695" s="27"/>
    </row>
    <row r="696" spans="1:21">
      <c r="A696" s="42">
        <v>1.1000000000000001</v>
      </c>
      <c r="B696" s="42">
        <v>184</v>
      </c>
      <c r="C696" s="42">
        <v>70</v>
      </c>
      <c r="D696" s="42">
        <v>0.4</v>
      </c>
      <c r="E696" s="42">
        <v>0.124</v>
      </c>
      <c r="F696" s="42">
        <v>1.0999999999999999E-2</v>
      </c>
      <c r="G696" s="42">
        <v>3.6019999999999999</v>
      </c>
      <c r="H696" s="42">
        <v>0.32900000000000001</v>
      </c>
      <c r="I696" s="42">
        <v>0.21</v>
      </c>
      <c r="J696" s="42">
        <v>3.0000000000000001E-3</v>
      </c>
      <c r="K696" s="42">
        <v>2020</v>
      </c>
      <c r="L696" s="42">
        <v>160</v>
      </c>
      <c r="O696" s="42">
        <v>1229</v>
      </c>
      <c r="P696" s="42">
        <v>15</v>
      </c>
      <c r="Q696" s="31">
        <f t="shared" si="58"/>
        <v>39.158415841584159</v>
      </c>
      <c r="R696" s="31">
        <f t="shared" si="59"/>
        <v>9.7520218063347066</v>
      </c>
      <c r="S696" s="92" t="str">
        <f t="shared" si="57"/>
        <v>X</v>
      </c>
      <c r="T696" s="32">
        <f t="shared" si="60"/>
        <v>2020</v>
      </c>
      <c r="U696" s="32">
        <f t="shared" si="61"/>
        <v>160</v>
      </c>
    </row>
    <row r="697" spans="1:21">
      <c r="A697" s="42">
        <v>2.1</v>
      </c>
      <c r="B697" s="42">
        <v>593</v>
      </c>
      <c r="C697" s="42">
        <v>352</v>
      </c>
      <c r="D697" s="42">
        <v>0.6</v>
      </c>
      <c r="E697" s="42">
        <v>9.8000000000000004E-2</v>
      </c>
      <c r="F697" s="42">
        <v>1E-3</v>
      </c>
      <c r="G697" s="42">
        <v>3.7850000000000001</v>
      </c>
      <c r="H697" s="42">
        <v>4.8000000000000001E-2</v>
      </c>
      <c r="I697" s="42">
        <v>0.28000000000000003</v>
      </c>
      <c r="J697" s="42">
        <v>3.0000000000000001E-3</v>
      </c>
      <c r="K697" s="42">
        <v>1586</v>
      </c>
      <c r="L697" s="42">
        <v>11</v>
      </c>
      <c r="O697" s="42">
        <v>1592</v>
      </c>
      <c r="P697" s="42">
        <v>16</v>
      </c>
      <c r="Q697" s="31">
        <f t="shared" si="58"/>
        <v>-0.37831021437579881</v>
      </c>
      <c r="R697" s="31">
        <f t="shared" si="59"/>
        <v>2.4514620030633725</v>
      </c>
      <c r="S697" s="92">
        <f t="shared" si="57"/>
        <v>-0.37831021437579881</v>
      </c>
      <c r="T697" s="32">
        <f t="shared" si="60"/>
        <v>1586</v>
      </c>
      <c r="U697" s="32">
        <f t="shared" si="61"/>
        <v>11</v>
      </c>
    </row>
    <row r="698" spans="1:21">
      <c r="A698" s="42">
        <v>3.1</v>
      </c>
      <c r="B698" s="42">
        <v>63</v>
      </c>
      <c r="C698" s="42">
        <v>95</v>
      </c>
      <c r="D698" s="42">
        <v>1.5</v>
      </c>
      <c r="E698" s="42">
        <v>0.107</v>
      </c>
      <c r="F698" s="42">
        <v>2E-3</v>
      </c>
      <c r="G698" s="42">
        <v>4.8</v>
      </c>
      <c r="H698" s="42">
        <v>0.11799999999999999</v>
      </c>
      <c r="I698" s="42">
        <v>0.32500000000000001</v>
      </c>
      <c r="J698" s="42">
        <v>6.0000000000000001E-3</v>
      </c>
      <c r="K698" s="42">
        <v>1752</v>
      </c>
      <c r="L698" s="42">
        <v>30</v>
      </c>
      <c r="O698" s="42">
        <v>1814</v>
      </c>
      <c r="P698" s="42">
        <v>29</v>
      </c>
      <c r="Q698" s="31">
        <f t="shared" si="58"/>
        <v>-3.5388127853881235</v>
      </c>
      <c r="R698" s="31">
        <f t="shared" si="59"/>
        <v>4.8510283277627373</v>
      </c>
      <c r="S698" s="92">
        <f t="shared" si="57"/>
        <v>-3.5388127853881235</v>
      </c>
      <c r="T698" s="32">
        <f t="shared" si="60"/>
        <v>1752</v>
      </c>
      <c r="U698" s="32">
        <f t="shared" si="61"/>
        <v>30</v>
      </c>
    </row>
    <row r="699" spans="1:21">
      <c r="A699" s="42">
        <v>4.0999999999999996</v>
      </c>
      <c r="B699" s="42">
        <v>579</v>
      </c>
      <c r="C699" s="42">
        <v>311</v>
      </c>
      <c r="D699" s="42">
        <v>0.5</v>
      </c>
      <c r="E699" s="42">
        <v>7.1999999999999995E-2</v>
      </c>
      <c r="F699" s="42">
        <v>1E-3</v>
      </c>
      <c r="G699" s="42">
        <v>1.655</v>
      </c>
      <c r="H699" s="42">
        <v>2.4E-2</v>
      </c>
      <c r="I699" s="42">
        <v>0.16600000000000001</v>
      </c>
      <c r="J699" s="42">
        <v>2E-3</v>
      </c>
      <c r="K699" s="42">
        <v>997</v>
      </c>
      <c r="L699" s="42">
        <v>18</v>
      </c>
      <c r="O699" s="42">
        <v>989</v>
      </c>
      <c r="P699" s="42">
        <v>10</v>
      </c>
      <c r="Q699" s="31">
        <f t="shared" si="58"/>
        <v>0.80240722166499134</v>
      </c>
      <c r="R699" s="31">
        <f t="shared" si="59"/>
        <v>4.1053406354739028</v>
      </c>
      <c r="S699" s="92">
        <f t="shared" si="57"/>
        <v>0.80240722166499134</v>
      </c>
      <c r="T699" s="32">
        <f t="shared" si="60"/>
        <v>989</v>
      </c>
      <c r="U699" s="32">
        <f t="shared" si="61"/>
        <v>10</v>
      </c>
    </row>
    <row r="700" spans="1:21">
      <c r="A700" s="42">
        <v>5.0999999999999996</v>
      </c>
      <c r="B700" s="42">
        <v>163</v>
      </c>
      <c r="C700" s="42">
        <v>141</v>
      </c>
      <c r="D700" s="42">
        <v>0.9</v>
      </c>
      <c r="E700" s="42">
        <v>8.5000000000000006E-2</v>
      </c>
      <c r="F700" s="42">
        <v>1E-3</v>
      </c>
      <c r="G700" s="42">
        <v>2.6680000000000001</v>
      </c>
      <c r="H700" s="42">
        <v>5.3999999999999999E-2</v>
      </c>
      <c r="I700" s="42">
        <v>0.22700000000000001</v>
      </c>
      <c r="J700" s="42">
        <v>3.0000000000000001E-3</v>
      </c>
      <c r="K700" s="42">
        <v>1322</v>
      </c>
      <c r="L700" s="42">
        <v>28</v>
      </c>
      <c r="O700" s="42">
        <v>1318</v>
      </c>
      <c r="P700" s="42">
        <v>17</v>
      </c>
      <c r="Q700" s="31">
        <f t="shared" si="58"/>
        <v>0.30257186081694698</v>
      </c>
      <c r="R700" s="31">
        <f t="shared" si="59"/>
        <v>4.9446733101440739</v>
      </c>
      <c r="S700" s="92">
        <f t="shared" si="57"/>
        <v>0.30257186081694698</v>
      </c>
      <c r="T700" s="32">
        <f t="shared" si="60"/>
        <v>1322</v>
      </c>
      <c r="U700" s="32">
        <f t="shared" si="61"/>
        <v>28</v>
      </c>
    </row>
    <row r="701" spans="1:21">
      <c r="A701" s="42">
        <v>6.1</v>
      </c>
      <c r="B701" s="42">
        <v>220</v>
      </c>
      <c r="C701" s="42">
        <v>127</v>
      </c>
      <c r="D701" s="42">
        <v>0.6</v>
      </c>
      <c r="E701" s="42">
        <v>0.14699999999999999</v>
      </c>
      <c r="F701" s="42">
        <v>1E-3</v>
      </c>
      <c r="G701" s="42">
        <v>12.51</v>
      </c>
      <c r="H701" s="42">
        <v>0.19900000000000001</v>
      </c>
      <c r="I701" s="42">
        <v>0.61799999999999999</v>
      </c>
      <c r="J701" s="42">
        <v>8.0000000000000002E-3</v>
      </c>
      <c r="K701" s="42">
        <v>2310</v>
      </c>
      <c r="L701" s="42">
        <v>16</v>
      </c>
      <c r="O701" s="42">
        <v>3101</v>
      </c>
      <c r="P701" s="42">
        <v>32</v>
      </c>
      <c r="Q701" s="31">
        <f t="shared" si="58"/>
        <v>-34.242424242424249</v>
      </c>
      <c r="R701" s="31">
        <f t="shared" si="59"/>
        <v>3.3368040948453448</v>
      </c>
      <c r="S701" s="92" t="str">
        <f t="shared" si="57"/>
        <v>X</v>
      </c>
      <c r="T701" s="32">
        <f t="shared" si="60"/>
        <v>2310</v>
      </c>
      <c r="U701" s="32">
        <f t="shared" si="61"/>
        <v>16</v>
      </c>
    </row>
    <row r="702" spans="1:21">
      <c r="A702" s="42">
        <v>7.1</v>
      </c>
      <c r="B702" s="42">
        <v>52</v>
      </c>
      <c r="C702" s="42">
        <v>49</v>
      </c>
      <c r="D702" s="42">
        <v>0.9</v>
      </c>
      <c r="E702" s="42">
        <v>9.4E-2</v>
      </c>
      <c r="F702" s="42">
        <v>2E-3</v>
      </c>
      <c r="G702" s="42">
        <v>3.242</v>
      </c>
      <c r="H702" s="42">
        <v>9.1999999999999998E-2</v>
      </c>
      <c r="I702" s="42">
        <v>0.251</v>
      </c>
      <c r="J702" s="42">
        <v>5.0000000000000001E-3</v>
      </c>
      <c r="K702" s="42">
        <v>1500</v>
      </c>
      <c r="L702" s="42">
        <v>40</v>
      </c>
      <c r="O702" s="42">
        <v>1444</v>
      </c>
      <c r="P702" s="42">
        <v>24</v>
      </c>
      <c r="Q702" s="31">
        <f t="shared" si="58"/>
        <v>3.7333333333333329</v>
      </c>
      <c r="R702" s="31">
        <f t="shared" si="59"/>
        <v>6.0498130406782398</v>
      </c>
      <c r="S702" s="92">
        <f t="shared" si="57"/>
        <v>3.7333333333333329</v>
      </c>
      <c r="T702" s="32">
        <f t="shared" si="60"/>
        <v>1500</v>
      </c>
      <c r="U702" s="32">
        <f t="shared" si="61"/>
        <v>40</v>
      </c>
    </row>
    <row r="703" spans="1:21">
      <c r="A703" s="42">
        <v>8.1</v>
      </c>
      <c r="B703" s="42">
        <v>531</v>
      </c>
      <c r="C703" s="42">
        <v>217</v>
      </c>
      <c r="D703" s="42">
        <v>0.4</v>
      </c>
      <c r="E703" s="42">
        <v>0.113</v>
      </c>
      <c r="F703" s="42">
        <v>1E-3</v>
      </c>
      <c r="G703" s="42">
        <v>5.0949999999999998</v>
      </c>
      <c r="H703" s="42">
        <v>6.4000000000000001E-2</v>
      </c>
      <c r="I703" s="42">
        <v>0.32800000000000001</v>
      </c>
      <c r="J703" s="42">
        <v>4.0000000000000001E-3</v>
      </c>
      <c r="K703" s="42">
        <v>1843</v>
      </c>
      <c r="L703" s="42">
        <v>10</v>
      </c>
      <c r="O703" s="42">
        <v>1828</v>
      </c>
      <c r="P703" s="42">
        <v>18</v>
      </c>
      <c r="Q703" s="31">
        <f t="shared" si="58"/>
        <v>0.8138903960933308</v>
      </c>
      <c r="R703" s="31">
        <f t="shared" si="59"/>
        <v>2.2302612500605972</v>
      </c>
      <c r="S703" s="92">
        <f t="shared" si="57"/>
        <v>0.8138903960933308</v>
      </c>
      <c r="T703" s="32">
        <f t="shared" si="60"/>
        <v>1843</v>
      </c>
      <c r="U703" s="32">
        <f t="shared" si="61"/>
        <v>10</v>
      </c>
    </row>
    <row r="704" spans="1:21">
      <c r="A704" s="42">
        <v>9.1</v>
      </c>
      <c r="B704" s="42">
        <v>223</v>
      </c>
      <c r="C704" s="42">
        <v>206</v>
      </c>
      <c r="D704" s="42">
        <v>0.9</v>
      </c>
      <c r="E704" s="42">
        <v>0.108</v>
      </c>
      <c r="F704" s="42">
        <v>1E-3</v>
      </c>
      <c r="G704" s="42">
        <v>4.6529999999999996</v>
      </c>
      <c r="H704" s="42">
        <v>7.3999999999999996E-2</v>
      </c>
      <c r="I704" s="42">
        <v>0.313</v>
      </c>
      <c r="J704" s="42">
        <v>4.0000000000000001E-3</v>
      </c>
      <c r="K704" s="42">
        <v>1766</v>
      </c>
      <c r="L704" s="42">
        <v>18</v>
      </c>
      <c r="O704" s="42">
        <v>1753</v>
      </c>
      <c r="P704" s="42">
        <v>19</v>
      </c>
      <c r="Q704" s="31">
        <f t="shared" si="58"/>
        <v>0.7361268403170973</v>
      </c>
      <c r="R704" s="31">
        <f t="shared" si="59"/>
        <v>2.9537433662177999</v>
      </c>
      <c r="S704" s="92">
        <f t="shared" si="57"/>
        <v>0.7361268403170973</v>
      </c>
      <c r="T704" s="32">
        <f t="shared" si="60"/>
        <v>1766</v>
      </c>
      <c r="U704" s="32">
        <f t="shared" si="61"/>
        <v>18</v>
      </c>
    </row>
    <row r="705" spans="1:21">
      <c r="A705" s="42">
        <v>10.1</v>
      </c>
      <c r="B705" s="42">
        <v>215</v>
      </c>
      <c r="C705" s="42">
        <v>164</v>
      </c>
      <c r="D705" s="42">
        <v>0.8</v>
      </c>
      <c r="E705" s="42">
        <v>0.104</v>
      </c>
      <c r="F705" s="42">
        <v>1E-3</v>
      </c>
      <c r="G705" s="42">
        <v>4.2229999999999999</v>
      </c>
      <c r="H705" s="42">
        <v>7.0999999999999994E-2</v>
      </c>
      <c r="I705" s="42">
        <v>0.29399999999999998</v>
      </c>
      <c r="J705" s="42">
        <v>4.0000000000000001E-3</v>
      </c>
      <c r="K705" s="42">
        <v>1701</v>
      </c>
      <c r="L705" s="42">
        <v>20</v>
      </c>
      <c r="O705" s="42">
        <v>1660</v>
      </c>
      <c r="P705" s="42">
        <v>19</v>
      </c>
      <c r="Q705" s="31">
        <f t="shared" si="58"/>
        <v>2.410346854791301</v>
      </c>
      <c r="R705" s="31">
        <f t="shared" si="59"/>
        <v>3.2026751441944286</v>
      </c>
      <c r="S705" s="92">
        <f t="shared" si="57"/>
        <v>2.410346854791301</v>
      </c>
      <c r="T705" s="32">
        <f t="shared" si="60"/>
        <v>1701</v>
      </c>
      <c r="U705" s="32">
        <f t="shared" si="61"/>
        <v>20</v>
      </c>
    </row>
    <row r="706" spans="1:21">
      <c r="A706" s="42">
        <v>11.1</v>
      </c>
      <c r="B706" s="42">
        <v>279</v>
      </c>
      <c r="C706" s="42">
        <v>153</v>
      </c>
      <c r="D706" s="42">
        <v>0.6</v>
      </c>
      <c r="E706" s="42">
        <v>9.6000000000000002E-2</v>
      </c>
      <c r="F706" s="42">
        <v>1E-3</v>
      </c>
      <c r="G706" s="42">
        <v>3.65</v>
      </c>
      <c r="H706" s="42">
        <v>5.5E-2</v>
      </c>
      <c r="I706" s="42">
        <v>0.27500000000000002</v>
      </c>
      <c r="J706" s="42">
        <v>3.0000000000000001E-3</v>
      </c>
      <c r="K706" s="42">
        <v>1555</v>
      </c>
      <c r="L706" s="42">
        <v>16</v>
      </c>
      <c r="O706" s="42">
        <v>1565</v>
      </c>
      <c r="P706" s="42">
        <v>17</v>
      </c>
      <c r="Q706" s="31">
        <f t="shared" si="58"/>
        <v>-0.64308681672025081</v>
      </c>
      <c r="R706" s="31">
        <f t="shared" si="59"/>
        <v>3.0116880744379735</v>
      </c>
      <c r="S706" s="92">
        <f t="shared" si="57"/>
        <v>-0.64308681672025081</v>
      </c>
      <c r="T706" s="32">
        <f t="shared" si="60"/>
        <v>1555</v>
      </c>
      <c r="U706" s="32">
        <f t="shared" si="61"/>
        <v>16</v>
      </c>
    </row>
    <row r="707" spans="1:21">
      <c r="A707" s="42">
        <v>12.1</v>
      </c>
      <c r="B707" s="42">
        <v>37</v>
      </c>
      <c r="C707" s="42">
        <v>26</v>
      </c>
      <c r="D707" s="42">
        <v>0.7</v>
      </c>
      <c r="E707" s="42">
        <v>9.7000000000000003E-2</v>
      </c>
      <c r="F707" s="42">
        <v>6.0000000000000001E-3</v>
      </c>
      <c r="G707" s="42">
        <v>4.2110000000000003</v>
      </c>
      <c r="H707" s="42">
        <v>0.255</v>
      </c>
      <c r="I707" s="42">
        <v>0.317</v>
      </c>
      <c r="J707" s="42">
        <v>7.0000000000000001E-3</v>
      </c>
      <c r="K707" s="42">
        <v>1557</v>
      </c>
      <c r="L707" s="42">
        <v>106</v>
      </c>
      <c r="O707" s="42">
        <v>1773</v>
      </c>
      <c r="P707" s="42">
        <v>34</v>
      </c>
      <c r="Q707" s="31">
        <f t="shared" si="58"/>
        <v>-13.87283236994219</v>
      </c>
      <c r="R707" s="31">
        <f t="shared" si="59"/>
        <v>16.10819986691661</v>
      </c>
      <c r="S707" s="92">
        <f t="shared" si="57"/>
        <v>-13.87283236994219</v>
      </c>
      <c r="T707" s="32">
        <f t="shared" si="60"/>
        <v>1557</v>
      </c>
      <c r="U707" s="32">
        <f t="shared" si="61"/>
        <v>106</v>
      </c>
    </row>
    <row r="708" spans="1:21">
      <c r="A708" s="42">
        <v>13.1</v>
      </c>
      <c r="B708" s="42">
        <v>258</v>
      </c>
      <c r="C708" s="42">
        <v>139</v>
      </c>
      <c r="D708" s="42">
        <v>0.5</v>
      </c>
      <c r="E708" s="42">
        <v>0.108</v>
      </c>
      <c r="F708" s="42">
        <v>1E-3</v>
      </c>
      <c r="G708" s="42">
        <v>4.8659999999999997</v>
      </c>
      <c r="H708" s="42">
        <v>7.6999999999999999E-2</v>
      </c>
      <c r="I708" s="42">
        <v>0.32700000000000001</v>
      </c>
      <c r="J708" s="42">
        <v>4.0000000000000001E-3</v>
      </c>
      <c r="K708" s="42">
        <v>1766</v>
      </c>
      <c r="L708" s="42">
        <v>18</v>
      </c>
      <c r="O708" s="42">
        <v>1822</v>
      </c>
      <c r="P708" s="42">
        <v>20</v>
      </c>
      <c r="Q708" s="31">
        <f t="shared" si="58"/>
        <v>-3.1710079275198089</v>
      </c>
      <c r="R708" s="31">
        <f t="shared" si="59"/>
        <v>3.0908695894366858</v>
      </c>
      <c r="S708" s="92">
        <f t="shared" ref="S708:S771" si="62">IF(OR(Q708-R708&gt;10,Q708+R708&lt;-5),"X",Q708)</f>
        <v>-3.1710079275198089</v>
      </c>
      <c r="T708" s="32">
        <f t="shared" si="60"/>
        <v>1766</v>
      </c>
      <c r="U708" s="32">
        <f t="shared" si="61"/>
        <v>18</v>
      </c>
    </row>
    <row r="709" spans="1:21">
      <c r="A709" s="42">
        <v>14.1</v>
      </c>
      <c r="B709" s="42">
        <v>432</v>
      </c>
      <c r="C709" s="42">
        <v>413</v>
      </c>
      <c r="D709" s="42">
        <v>1</v>
      </c>
      <c r="E709" s="42">
        <v>6.5000000000000002E-2</v>
      </c>
      <c r="F709" s="42">
        <v>1E-3</v>
      </c>
      <c r="G709" s="42">
        <v>1.167</v>
      </c>
      <c r="H709" s="42">
        <v>0.02</v>
      </c>
      <c r="I709" s="42">
        <v>0.13</v>
      </c>
      <c r="J709" s="42">
        <v>2E-3</v>
      </c>
      <c r="K709" s="42">
        <v>782</v>
      </c>
      <c r="L709" s="42">
        <v>26</v>
      </c>
      <c r="O709" s="42">
        <v>787</v>
      </c>
      <c r="P709" s="42">
        <v>9</v>
      </c>
      <c r="Q709" s="31">
        <f t="shared" si="58"/>
        <v>-0.63938618925831747</v>
      </c>
      <c r="R709" s="31">
        <f t="shared" si="59"/>
        <v>7.0769261609100171</v>
      </c>
      <c r="S709" s="92">
        <f t="shared" si="62"/>
        <v>-0.63938618925831747</v>
      </c>
      <c r="T709" s="32">
        <f t="shared" si="60"/>
        <v>787</v>
      </c>
      <c r="U709" s="32">
        <f t="shared" si="61"/>
        <v>9</v>
      </c>
    </row>
    <row r="710" spans="1:21">
      <c r="A710" s="42">
        <v>15.1</v>
      </c>
      <c r="B710" s="42">
        <v>215</v>
      </c>
      <c r="C710" s="42">
        <v>202</v>
      </c>
      <c r="D710" s="42">
        <v>0.9</v>
      </c>
      <c r="E710" s="42">
        <v>0.104</v>
      </c>
      <c r="F710" s="42">
        <v>1E-3</v>
      </c>
      <c r="G710" s="42">
        <v>4.55</v>
      </c>
      <c r="H710" s="42">
        <v>7.5999999999999998E-2</v>
      </c>
      <c r="I710" s="42">
        <v>0.317</v>
      </c>
      <c r="J710" s="42">
        <v>4.0000000000000001E-3</v>
      </c>
      <c r="K710" s="42">
        <v>1697</v>
      </c>
      <c r="L710" s="42">
        <v>20</v>
      </c>
      <c r="O710" s="42">
        <v>1776</v>
      </c>
      <c r="P710" s="42">
        <v>20</v>
      </c>
      <c r="Q710" s="31">
        <f t="shared" si="58"/>
        <v>-4.6552740129640613</v>
      </c>
      <c r="R710" s="31">
        <f t="shared" si="59"/>
        <v>3.4119167018019732</v>
      </c>
      <c r="S710" s="92">
        <f t="shared" si="62"/>
        <v>-4.6552740129640613</v>
      </c>
      <c r="T710" s="32">
        <f t="shared" si="60"/>
        <v>1697</v>
      </c>
      <c r="U710" s="32">
        <f t="shared" si="61"/>
        <v>20</v>
      </c>
    </row>
    <row r="711" spans="1:21">
      <c r="A711" s="42">
        <v>16.100000000000001</v>
      </c>
      <c r="B711" s="42">
        <v>85</v>
      </c>
      <c r="C711" s="42">
        <v>52</v>
      </c>
      <c r="D711" s="42">
        <v>0.6</v>
      </c>
      <c r="E711" s="42">
        <v>0.107</v>
      </c>
      <c r="F711" s="42">
        <v>2E-3</v>
      </c>
      <c r="G711" s="42">
        <v>4.625</v>
      </c>
      <c r="H711" s="42">
        <v>0.104</v>
      </c>
      <c r="I711" s="42">
        <v>0.313</v>
      </c>
      <c r="J711" s="42">
        <v>5.0000000000000001E-3</v>
      </c>
      <c r="K711" s="42">
        <v>1752</v>
      </c>
      <c r="L711" s="42">
        <v>29</v>
      </c>
      <c r="O711" s="42">
        <v>1755</v>
      </c>
      <c r="P711" s="42">
        <v>25</v>
      </c>
      <c r="Q711" s="31">
        <f t="shared" si="58"/>
        <v>-0.1712328767123239</v>
      </c>
      <c r="R711" s="31">
        <f t="shared" si="59"/>
        <v>4.3751146420282883</v>
      </c>
      <c r="S711" s="92">
        <f t="shared" si="62"/>
        <v>-0.1712328767123239</v>
      </c>
      <c r="T711" s="32">
        <f t="shared" si="60"/>
        <v>1752</v>
      </c>
      <c r="U711" s="32">
        <f t="shared" si="61"/>
        <v>29</v>
      </c>
    </row>
    <row r="712" spans="1:21">
      <c r="A712" s="42">
        <v>17.100000000000001</v>
      </c>
      <c r="B712" s="42">
        <v>789</v>
      </c>
      <c r="C712" s="42">
        <v>276</v>
      </c>
      <c r="D712" s="42">
        <v>0.4</v>
      </c>
      <c r="E712" s="42">
        <v>8.3000000000000004E-2</v>
      </c>
      <c r="F712" s="42">
        <v>1E-3</v>
      </c>
      <c r="G712" s="42">
        <v>2.2480000000000002</v>
      </c>
      <c r="H712" s="42">
        <v>2.9000000000000001E-2</v>
      </c>
      <c r="I712" s="42">
        <v>0.19600000000000001</v>
      </c>
      <c r="J712" s="42">
        <v>2E-3</v>
      </c>
      <c r="K712" s="42">
        <v>1275</v>
      </c>
      <c r="L712" s="42">
        <v>13</v>
      </c>
      <c r="O712" s="42">
        <v>1153</v>
      </c>
      <c r="P712" s="42">
        <v>12</v>
      </c>
      <c r="Q712" s="31">
        <f t="shared" si="58"/>
        <v>9.5686274509803937</v>
      </c>
      <c r="R712" s="31">
        <f t="shared" si="59"/>
        <v>2.6351324884355138</v>
      </c>
      <c r="S712" s="92">
        <f t="shared" si="62"/>
        <v>9.5686274509803937</v>
      </c>
      <c r="T712" s="32">
        <f t="shared" si="60"/>
        <v>1275</v>
      </c>
      <c r="U712" s="32">
        <f t="shared" si="61"/>
        <v>13</v>
      </c>
    </row>
    <row r="713" spans="1:21">
      <c r="A713" s="42">
        <v>18.100000000000001</v>
      </c>
      <c r="B713" s="42">
        <v>1687</v>
      </c>
      <c r="C713" s="42">
        <v>130</v>
      </c>
      <c r="D713" s="42">
        <v>0.1</v>
      </c>
      <c r="E713" s="42">
        <v>9.0999999999999998E-2</v>
      </c>
      <c r="F713" s="42">
        <v>0</v>
      </c>
      <c r="G713" s="42">
        <v>2.1669999999999998</v>
      </c>
      <c r="H713" s="42">
        <v>2.5000000000000001E-2</v>
      </c>
      <c r="I713" s="42">
        <v>0.17299999999999999</v>
      </c>
      <c r="J713" s="42">
        <v>2E-3</v>
      </c>
      <c r="K713" s="42">
        <v>1441</v>
      </c>
      <c r="L713" s="42">
        <v>9</v>
      </c>
      <c r="O713" s="42">
        <v>1030</v>
      </c>
      <c r="P713" s="42">
        <v>10</v>
      </c>
      <c r="Q713" s="31">
        <f t="shared" si="58"/>
        <v>28.521859819569741</v>
      </c>
      <c r="R713" s="31">
        <f t="shared" si="59"/>
        <v>1.6503118068473563</v>
      </c>
      <c r="S713" s="92" t="str">
        <f t="shared" si="62"/>
        <v>X</v>
      </c>
      <c r="T713" s="32">
        <f t="shared" si="60"/>
        <v>1441</v>
      </c>
      <c r="U713" s="32">
        <f t="shared" si="61"/>
        <v>9</v>
      </c>
    </row>
    <row r="714" spans="1:21">
      <c r="A714" s="42">
        <v>19.100000000000001</v>
      </c>
      <c r="B714" s="42">
        <v>165</v>
      </c>
      <c r="C714" s="42">
        <v>130</v>
      </c>
      <c r="D714" s="42">
        <v>0.8</v>
      </c>
      <c r="E714" s="42">
        <v>0.108</v>
      </c>
      <c r="F714" s="42">
        <v>1E-3</v>
      </c>
      <c r="G714" s="42">
        <v>4.8490000000000002</v>
      </c>
      <c r="H714" s="42">
        <v>7.9000000000000001E-2</v>
      </c>
      <c r="I714" s="42">
        <v>0.32600000000000001</v>
      </c>
      <c r="J714" s="42">
        <v>4.0000000000000001E-3</v>
      </c>
      <c r="K714" s="42">
        <v>1763</v>
      </c>
      <c r="L714" s="42">
        <v>17</v>
      </c>
      <c r="O714" s="42">
        <v>1820</v>
      </c>
      <c r="P714" s="42">
        <v>21</v>
      </c>
      <c r="Q714" s="31">
        <f t="shared" si="58"/>
        <v>-3.2331253545093697</v>
      </c>
      <c r="R714" s="31">
        <f t="shared" si="59"/>
        <v>3.1046708582566147</v>
      </c>
      <c r="S714" s="92">
        <f t="shared" si="62"/>
        <v>-3.2331253545093697</v>
      </c>
      <c r="T714" s="32">
        <f t="shared" si="60"/>
        <v>1763</v>
      </c>
      <c r="U714" s="32">
        <f t="shared" si="61"/>
        <v>17</v>
      </c>
    </row>
    <row r="715" spans="1:21">
      <c r="A715" s="42">
        <v>20.100000000000001</v>
      </c>
      <c r="B715" s="42">
        <v>269</v>
      </c>
      <c r="C715" s="42">
        <v>169</v>
      </c>
      <c r="D715" s="42">
        <v>0.6</v>
      </c>
      <c r="E715" s="42">
        <v>0.104</v>
      </c>
      <c r="F715" s="42">
        <v>1E-3</v>
      </c>
      <c r="G715" s="42">
        <v>4.4409999999999998</v>
      </c>
      <c r="H715" s="42">
        <v>6.4000000000000001E-2</v>
      </c>
      <c r="I715" s="42">
        <v>0.308</v>
      </c>
      <c r="J715" s="42">
        <v>4.0000000000000001E-3</v>
      </c>
      <c r="K715" s="42">
        <v>1704</v>
      </c>
      <c r="L715" s="42">
        <v>15</v>
      </c>
      <c r="O715" s="42">
        <v>1733</v>
      </c>
      <c r="P715" s="42">
        <v>18</v>
      </c>
      <c r="Q715" s="31">
        <f t="shared" si="58"/>
        <v>-1.7018779342723001</v>
      </c>
      <c r="R715" s="31">
        <f t="shared" si="59"/>
        <v>2.7693651884885315</v>
      </c>
      <c r="S715" s="92">
        <f t="shared" si="62"/>
        <v>-1.7018779342723001</v>
      </c>
      <c r="T715" s="32">
        <f t="shared" si="60"/>
        <v>1704</v>
      </c>
      <c r="U715" s="32">
        <f t="shared" si="61"/>
        <v>15</v>
      </c>
    </row>
    <row r="716" spans="1:21">
      <c r="A716" s="42">
        <v>21.1</v>
      </c>
      <c r="B716" s="42">
        <v>107</v>
      </c>
      <c r="C716" s="42">
        <v>168</v>
      </c>
      <c r="D716" s="42">
        <v>1.6</v>
      </c>
      <c r="E716" s="42">
        <v>8.8999999999999996E-2</v>
      </c>
      <c r="F716" s="42">
        <v>2E-3</v>
      </c>
      <c r="G716" s="42">
        <v>3.0619999999999998</v>
      </c>
      <c r="H716" s="42">
        <v>8.5000000000000006E-2</v>
      </c>
      <c r="I716" s="42">
        <v>0.25</v>
      </c>
      <c r="J716" s="42">
        <v>4.0000000000000001E-3</v>
      </c>
      <c r="K716" s="42">
        <v>1399</v>
      </c>
      <c r="L716" s="42">
        <v>44</v>
      </c>
      <c r="O716" s="42">
        <v>1439</v>
      </c>
      <c r="P716" s="42">
        <v>20</v>
      </c>
      <c r="Q716" s="31">
        <f t="shared" si="58"/>
        <v>-2.8591851322373074</v>
      </c>
      <c r="R716" s="31">
        <f t="shared" si="59"/>
        <v>7.0736527889915521</v>
      </c>
      <c r="S716" s="92">
        <f t="shared" si="62"/>
        <v>-2.8591851322373074</v>
      </c>
      <c r="T716" s="32">
        <f t="shared" si="60"/>
        <v>1399</v>
      </c>
      <c r="U716" s="32">
        <f t="shared" si="61"/>
        <v>44</v>
      </c>
    </row>
    <row r="717" spans="1:21">
      <c r="A717" s="42">
        <v>22.1</v>
      </c>
      <c r="B717" s="42">
        <v>218</v>
      </c>
      <c r="C717" s="42">
        <v>223</v>
      </c>
      <c r="D717" s="42">
        <v>1</v>
      </c>
      <c r="E717" s="42">
        <v>9.5000000000000001E-2</v>
      </c>
      <c r="F717" s="42">
        <v>1E-3</v>
      </c>
      <c r="G717" s="42">
        <v>3.5129999999999999</v>
      </c>
      <c r="H717" s="42">
        <v>5.6000000000000001E-2</v>
      </c>
      <c r="I717" s="42">
        <v>0.26900000000000002</v>
      </c>
      <c r="J717" s="42">
        <v>3.0000000000000001E-3</v>
      </c>
      <c r="K717" s="42">
        <v>1524</v>
      </c>
      <c r="L717" s="42">
        <v>18</v>
      </c>
      <c r="O717" s="42">
        <v>1534</v>
      </c>
      <c r="P717" s="42">
        <v>17</v>
      </c>
      <c r="Q717" s="31">
        <f t="shared" si="58"/>
        <v>-0.65616797900263091</v>
      </c>
      <c r="R717" s="31">
        <f t="shared" si="59"/>
        <v>3.2604772780351614</v>
      </c>
      <c r="S717" s="92">
        <f t="shared" si="62"/>
        <v>-0.65616797900263091</v>
      </c>
      <c r="T717" s="32">
        <f t="shared" si="60"/>
        <v>1524</v>
      </c>
      <c r="U717" s="32">
        <f t="shared" si="61"/>
        <v>18</v>
      </c>
    </row>
    <row r="718" spans="1:21">
      <c r="A718" s="42">
        <v>23.1</v>
      </c>
      <c r="B718" s="42">
        <v>302</v>
      </c>
      <c r="C718" s="42">
        <v>211</v>
      </c>
      <c r="D718" s="42">
        <v>0.7</v>
      </c>
      <c r="E718" s="42">
        <v>6.6000000000000003E-2</v>
      </c>
      <c r="F718" s="42">
        <v>1E-3</v>
      </c>
      <c r="G718" s="42">
        <v>1.21</v>
      </c>
      <c r="H718" s="42">
        <v>0.03</v>
      </c>
      <c r="I718" s="42">
        <v>0.13400000000000001</v>
      </c>
      <c r="J718" s="42">
        <v>2E-3</v>
      </c>
      <c r="K718" s="42">
        <v>794</v>
      </c>
      <c r="L718" s="42">
        <v>46</v>
      </c>
      <c r="O718" s="42">
        <v>809</v>
      </c>
      <c r="P718" s="42">
        <v>10</v>
      </c>
      <c r="Q718" s="31">
        <f t="shared" si="58"/>
        <v>-1.8891687657430767</v>
      </c>
      <c r="R718" s="31">
        <f t="shared" si="59"/>
        <v>12.071523483258426</v>
      </c>
      <c r="S718" s="92">
        <f t="shared" si="62"/>
        <v>-1.8891687657430767</v>
      </c>
      <c r="T718" s="32">
        <f t="shared" si="60"/>
        <v>809</v>
      </c>
      <c r="U718" s="32">
        <f t="shared" si="61"/>
        <v>10</v>
      </c>
    </row>
    <row r="719" spans="1:21">
      <c r="A719" s="42">
        <v>24.1</v>
      </c>
      <c r="B719" s="42">
        <v>243</v>
      </c>
      <c r="C719" s="42">
        <v>130</v>
      </c>
      <c r="D719" s="42">
        <v>0.5</v>
      </c>
      <c r="E719" s="42">
        <v>7.5999999999999998E-2</v>
      </c>
      <c r="F719" s="42">
        <v>2E-3</v>
      </c>
      <c r="G719" s="42">
        <v>2.008</v>
      </c>
      <c r="H719" s="42">
        <v>4.8000000000000001E-2</v>
      </c>
      <c r="I719" s="42">
        <v>0.193</v>
      </c>
      <c r="J719" s="42">
        <v>3.0000000000000001E-3</v>
      </c>
      <c r="K719" s="42">
        <v>1081</v>
      </c>
      <c r="L719" s="42">
        <v>41</v>
      </c>
      <c r="O719" s="42">
        <v>1137</v>
      </c>
      <c r="P719" s="42">
        <v>13</v>
      </c>
      <c r="Q719" s="31">
        <f t="shared" si="58"/>
        <v>-5.1803885291396901</v>
      </c>
      <c r="R719" s="31">
        <f t="shared" si="59"/>
        <v>8.333177508090408</v>
      </c>
      <c r="S719" s="92">
        <f t="shared" si="62"/>
        <v>-5.1803885291396901</v>
      </c>
      <c r="T719" s="32">
        <f t="shared" si="60"/>
        <v>1081</v>
      </c>
      <c r="U719" s="32">
        <f t="shared" si="61"/>
        <v>41</v>
      </c>
    </row>
    <row r="720" spans="1:21">
      <c r="A720" s="42">
        <v>25.1</v>
      </c>
      <c r="B720" s="42">
        <v>165</v>
      </c>
      <c r="C720" s="42">
        <v>65</v>
      </c>
      <c r="D720" s="42">
        <v>0.4</v>
      </c>
      <c r="E720" s="42">
        <v>0.09</v>
      </c>
      <c r="F720" s="42">
        <v>1E-3</v>
      </c>
      <c r="G720" s="42">
        <v>3.0569999999999999</v>
      </c>
      <c r="H720" s="42">
        <v>5.7000000000000002E-2</v>
      </c>
      <c r="I720" s="42">
        <v>0.247</v>
      </c>
      <c r="J720" s="42">
        <v>3.0000000000000001E-3</v>
      </c>
      <c r="K720" s="42">
        <v>1418</v>
      </c>
      <c r="L720" s="42">
        <v>24</v>
      </c>
      <c r="O720" s="42">
        <v>1425</v>
      </c>
      <c r="P720" s="42">
        <v>17</v>
      </c>
      <c r="Q720" s="31">
        <f t="shared" si="58"/>
        <v>-0.49365303244006675</v>
      </c>
      <c r="R720" s="31">
        <f t="shared" si="59"/>
        <v>4.1618676609999889</v>
      </c>
      <c r="S720" s="92">
        <f t="shared" si="62"/>
        <v>-0.49365303244006675</v>
      </c>
      <c r="T720" s="32">
        <f t="shared" si="60"/>
        <v>1418</v>
      </c>
      <c r="U720" s="32">
        <f t="shared" si="61"/>
        <v>24</v>
      </c>
    </row>
    <row r="721" spans="1:21">
      <c r="A721" s="42">
        <v>26.1</v>
      </c>
      <c r="B721" s="42">
        <v>175</v>
      </c>
      <c r="C721" s="42">
        <v>164</v>
      </c>
      <c r="D721" s="42">
        <v>0.9</v>
      </c>
      <c r="E721" s="42">
        <v>6.7000000000000004E-2</v>
      </c>
      <c r="F721" s="42">
        <v>1E-3</v>
      </c>
      <c r="G721" s="42">
        <v>1.224</v>
      </c>
      <c r="H721" s="42">
        <v>2.7E-2</v>
      </c>
      <c r="I721" s="42">
        <v>0.13300000000000001</v>
      </c>
      <c r="J721" s="42">
        <v>2E-3</v>
      </c>
      <c r="K721" s="42">
        <v>834</v>
      </c>
      <c r="L721" s="42">
        <v>36</v>
      </c>
      <c r="O721" s="42">
        <v>803</v>
      </c>
      <c r="P721" s="42">
        <v>10</v>
      </c>
      <c r="Q721" s="31">
        <f t="shared" si="58"/>
        <v>3.7170263788968816</v>
      </c>
      <c r="R721" s="31">
        <f t="shared" si="59"/>
        <v>8.6512108949223521</v>
      </c>
      <c r="S721" s="92">
        <f t="shared" si="62"/>
        <v>3.7170263788968816</v>
      </c>
      <c r="T721" s="32">
        <f t="shared" si="60"/>
        <v>803</v>
      </c>
      <c r="U721" s="32">
        <f t="shared" si="61"/>
        <v>10</v>
      </c>
    </row>
    <row r="722" spans="1:21">
      <c r="A722" s="42">
        <v>27.1</v>
      </c>
      <c r="B722" s="42">
        <v>33</v>
      </c>
      <c r="C722" s="42">
        <v>36</v>
      </c>
      <c r="D722" s="42">
        <v>1.1000000000000001</v>
      </c>
      <c r="E722" s="42">
        <v>7.9000000000000001E-2</v>
      </c>
      <c r="F722" s="42">
        <v>6.0000000000000001E-3</v>
      </c>
      <c r="G722" s="42">
        <v>1.4219999999999999</v>
      </c>
      <c r="H722" s="42">
        <v>0.109</v>
      </c>
      <c r="I722" s="42">
        <v>0.13100000000000001</v>
      </c>
      <c r="J722" s="42">
        <v>3.0000000000000001E-3</v>
      </c>
      <c r="K722" s="42">
        <v>1169</v>
      </c>
      <c r="L722" s="42">
        <v>143</v>
      </c>
      <c r="O722" s="42">
        <v>792</v>
      </c>
      <c r="P722" s="42">
        <v>19</v>
      </c>
      <c r="Q722" s="31">
        <f t="shared" si="58"/>
        <v>32.24978614200171</v>
      </c>
      <c r="R722" s="31">
        <f t="shared" si="59"/>
        <v>16.891070019605632</v>
      </c>
      <c r="S722" s="92" t="str">
        <f t="shared" si="62"/>
        <v>X</v>
      </c>
      <c r="T722" s="32">
        <f t="shared" si="60"/>
        <v>792</v>
      </c>
      <c r="U722" s="32">
        <f t="shared" si="61"/>
        <v>19</v>
      </c>
    </row>
    <row r="723" spans="1:21">
      <c r="A723" s="42">
        <v>28.1</v>
      </c>
      <c r="B723" s="42">
        <v>313</v>
      </c>
      <c r="C723" s="42">
        <v>163</v>
      </c>
      <c r="D723" s="42">
        <v>0.5</v>
      </c>
      <c r="E723" s="42">
        <v>6.5000000000000002E-2</v>
      </c>
      <c r="F723" s="42">
        <v>1E-3</v>
      </c>
      <c r="G723" s="42">
        <v>1.1040000000000001</v>
      </c>
      <c r="H723" s="42">
        <v>0.02</v>
      </c>
      <c r="I723" s="42">
        <v>0.123</v>
      </c>
      <c r="J723" s="42">
        <v>2E-3</v>
      </c>
      <c r="K723" s="42">
        <v>779</v>
      </c>
      <c r="L723" s="42">
        <v>29</v>
      </c>
      <c r="O723" s="42">
        <v>747</v>
      </c>
      <c r="P723" s="42">
        <v>9</v>
      </c>
      <c r="Q723" s="31">
        <f t="shared" si="58"/>
        <v>4.1078305519897329</v>
      </c>
      <c r="R723" s="31">
        <f t="shared" si="59"/>
        <v>7.5041965652650466</v>
      </c>
      <c r="S723" s="92">
        <f t="shared" si="62"/>
        <v>4.1078305519897329</v>
      </c>
      <c r="T723" s="32">
        <f t="shared" si="60"/>
        <v>747</v>
      </c>
      <c r="U723" s="32">
        <f t="shared" si="61"/>
        <v>9</v>
      </c>
    </row>
    <row r="724" spans="1:21">
      <c r="A724" s="42">
        <v>29.1</v>
      </c>
      <c r="B724" s="42">
        <v>23</v>
      </c>
      <c r="C724" s="42">
        <v>13</v>
      </c>
      <c r="D724" s="42">
        <v>0.6</v>
      </c>
      <c r="E724" s="42">
        <v>0.13100000000000001</v>
      </c>
      <c r="F724" s="42">
        <v>3.0000000000000001E-3</v>
      </c>
      <c r="G724" s="42">
        <v>4.9269999999999996</v>
      </c>
      <c r="H724" s="42">
        <v>0.17599999999999999</v>
      </c>
      <c r="I724" s="42">
        <v>0.27300000000000002</v>
      </c>
      <c r="J724" s="42">
        <v>7.0000000000000001E-3</v>
      </c>
      <c r="K724" s="42">
        <v>2113</v>
      </c>
      <c r="L724" s="42">
        <v>43</v>
      </c>
      <c r="O724" s="42">
        <v>1553</v>
      </c>
      <c r="P724" s="42">
        <v>36</v>
      </c>
      <c r="Q724" s="31">
        <f t="shared" si="58"/>
        <v>26.502602934216757</v>
      </c>
      <c r="R724" s="31">
        <f t="shared" si="59"/>
        <v>4.5342286696203633</v>
      </c>
      <c r="S724" s="92" t="str">
        <f t="shared" si="62"/>
        <v>X</v>
      </c>
      <c r="T724" s="32">
        <f t="shared" si="60"/>
        <v>2113</v>
      </c>
      <c r="U724" s="32">
        <f t="shared" si="61"/>
        <v>43</v>
      </c>
    </row>
    <row r="725" spans="1:21">
      <c r="A725" s="42">
        <v>30.1</v>
      </c>
      <c r="B725" s="42">
        <v>36</v>
      </c>
      <c r="C725" s="42">
        <v>34</v>
      </c>
      <c r="D725" s="42">
        <v>1</v>
      </c>
      <c r="E725" s="42">
        <v>0.159</v>
      </c>
      <c r="F725" s="42">
        <v>3.0000000000000001E-3</v>
      </c>
      <c r="G725" s="42">
        <v>10.48</v>
      </c>
      <c r="H725" s="42">
        <v>0.27900000000000003</v>
      </c>
      <c r="I725" s="42">
        <v>0.47699999999999998</v>
      </c>
      <c r="J725" s="42">
        <v>0.01</v>
      </c>
      <c r="K725" s="42">
        <v>2449</v>
      </c>
      <c r="L725" s="42">
        <v>27</v>
      </c>
      <c r="O725" s="42">
        <v>2513</v>
      </c>
      <c r="P725" s="42">
        <v>44</v>
      </c>
      <c r="Q725" s="31">
        <f t="shared" si="58"/>
        <v>-2.6133115557370301</v>
      </c>
      <c r="R725" s="31">
        <f t="shared" si="59"/>
        <v>4.2463171237450696</v>
      </c>
      <c r="S725" s="92">
        <f t="shared" si="62"/>
        <v>-2.6133115557370301</v>
      </c>
      <c r="T725" s="32">
        <f t="shared" si="60"/>
        <v>2449</v>
      </c>
      <c r="U725" s="32">
        <f t="shared" si="61"/>
        <v>27</v>
      </c>
    </row>
    <row r="726" spans="1:21">
      <c r="A726" s="42">
        <v>31.1</v>
      </c>
      <c r="B726" s="42">
        <v>64</v>
      </c>
      <c r="C726" s="42">
        <v>76</v>
      </c>
      <c r="D726" s="42">
        <v>1.2</v>
      </c>
      <c r="E726" s="42">
        <v>6.4000000000000001E-2</v>
      </c>
      <c r="F726" s="42">
        <v>4.0000000000000001E-3</v>
      </c>
      <c r="G726" s="42">
        <v>1.121</v>
      </c>
      <c r="H726" s="42">
        <v>6.5000000000000002E-2</v>
      </c>
      <c r="I726" s="42">
        <v>0.127</v>
      </c>
      <c r="J726" s="42">
        <v>2E-3</v>
      </c>
      <c r="K726" s="42">
        <v>736</v>
      </c>
      <c r="L726" s="42">
        <v>117</v>
      </c>
      <c r="O726" s="42">
        <v>773</v>
      </c>
      <c r="P726" s="42">
        <v>14</v>
      </c>
      <c r="Q726" s="31">
        <f t="shared" si="58"/>
        <v>-5.0271739130434812</v>
      </c>
      <c r="R726" s="31">
        <f t="shared" si="59"/>
        <v>33.607808850355376</v>
      </c>
      <c r="S726" s="92">
        <f t="shared" si="62"/>
        <v>-5.0271739130434812</v>
      </c>
      <c r="T726" s="32">
        <f t="shared" si="60"/>
        <v>773</v>
      </c>
      <c r="U726" s="32">
        <f t="shared" si="61"/>
        <v>14</v>
      </c>
    </row>
    <row r="727" spans="1:21">
      <c r="A727" s="42">
        <v>32.1</v>
      </c>
      <c r="B727" s="42">
        <v>471</v>
      </c>
      <c r="C727" s="42">
        <v>381</v>
      </c>
      <c r="D727" s="42">
        <v>0.8</v>
      </c>
      <c r="E727" s="42">
        <v>0.11</v>
      </c>
      <c r="F727" s="42">
        <v>1E-3</v>
      </c>
      <c r="G727" s="42">
        <v>4.7039999999999997</v>
      </c>
      <c r="H727" s="42">
        <v>0.06</v>
      </c>
      <c r="I727" s="42">
        <v>0.31</v>
      </c>
      <c r="J727" s="42">
        <v>4.0000000000000001E-3</v>
      </c>
      <c r="K727" s="42">
        <v>1801</v>
      </c>
      <c r="L727" s="42">
        <v>11</v>
      </c>
      <c r="O727" s="42">
        <v>1740</v>
      </c>
      <c r="P727" s="42">
        <v>17</v>
      </c>
      <c r="Q727" s="31">
        <f t="shared" si="58"/>
        <v>3.3870072182121014</v>
      </c>
      <c r="R727" s="31">
        <f t="shared" si="59"/>
        <v>2.2263739575850185</v>
      </c>
      <c r="S727" s="92">
        <f t="shared" si="62"/>
        <v>3.3870072182121014</v>
      </c>
      <c r="T727" s="32">
        <f t="shared" si="60"/>
        <v>1801</v>
      </c>
      <c r="U727" s="32">
        <f t="shared" si="61"/>
        <v>11</v>
      </c>
    </row>
    <row r="728" spans="1:21">
      <c r="A728" s="42">
        <v>33.1</v>
      </c>
      <c r="B728" s="42">
        <v>512</v>
      </c>
      <c r="C728" s="42">
        <v>173</v>
      </c>
      <c r="D728" s="42">
        <v>0.3</v>
      </c>
      <c r="E728" s="42">
        <v>7.0000000000000007E-2</v>
      </c>
      <c r="F728" s="42">
        <v>1E-3</v>
      </c>
      <c r="G728" s="42">
        <v>1.478</v>
      </c>
      <c r="H728" s="42">
        <v>2.1999999999999999E-2</v>
      </c>
      <c r="I728" s="42">
        <v>0.154</v>
      </c>
      <c r="J728" s="42">
        <v>2E-3</v>
      </c>
      <c r="K728" s="42">
        <v>920</v>
      </c>
      <c r="L728" s="42">
        <v>20</v>
      </c>
      <c r="O728" s="42">
        <v>922</v>
      </c>
      <c r="P728" s="42">
        <v>10</v>
      </c>
      <c r="Q728" s="31">
        <f t="shared" si="58"/>
        <v>-0.21739130434783593</v>
      </c>
      <c r="R728" s="31">
        <f t="shared" si="59"/>
        <v>4.8694731202177506</v>
      </c>
      <c r="S728" s="92">
        <f t="shared" si="62"/>
        <v>-0.21739130434783593</v>
      </c>
      <c r="T728" s="32">
        <f t="shared" si="60"/>
        <v>922</v>
      </c>
      <c r="U728" s="32">
        <f t="shared" si="61"/>
        <v>10</v>
      </c>
    </row>
    <row r="729" spans="1:21">
      <c r="A729" s="42">
        <v>34.1</v>
      </c>
      <c r="B729" s="42">
        <v>154</v>
      </c>
      <c r="C729" s="42">
        <v>97</v>
      </c>
      <c r="D729" s="42">
        <v>0.6</v>
      </c>
      <c r="E729" s="42">
        <v>7.0999999999999994E-2</v>
      </c>
      <c r="F729" s="42">
        <v>1E-3</v>
      </c>
      <c r="G729" s="42">
        <v>1.512</v>
      </c>
      <c r="H729" s="42">
        <v>3.3000000000000002E-2</v>
      </c>
      <c r="I729" s="42">
        <v>0.156</v>
      </c>
      <c r="J729" s="42">
        <v>2E-3</v>
      </c>
      <c r="K729" s="42">
        <v>942</v>
      </c>
      <c r="L729" s="42">
        <v>35</v>
      </c>
      <c r="O729" s="42">
        <v>932</v>
      </c>
      <c r="P729" s="42">
        <v>12</v>
      </c>
      <c r="Q729" s="31">
        <f t="shared" si="58"/>
        <v>1.0615711252653925</v>
      </c>
      <c r="R729" s="31">
        <f t="shared" si="59"/>
        <v>7.7810471324451846</v>
      </c>
      <c r="S729" s="92">
        <f t="shared" si="62"/>
        <v>1.0615711252653925</v>
      </c>
      <c r="T729" s="32">
        <f t="shared" si="60"/>
        <v>932</v>
      </c>
      <c r="U729" s="32">
        <f t="shared" si="61"/>
        <v>12</v>
      </c>
    </row>
    <row r="730" spans="1:21">
      <c r="A730" s="42">
        <v>35.1</v>
      </c>
      <c r="B730" s="42">
        <v>396</v>
      </c>
      <c r="C730" s="42">
        <v>130</v>
      </c>
      <c r="D730" s="42">
        <v>0.3</v>
      </c>
      <c r="E730" s="42">
        <v>8.7999999999999995E-2</v>
      </c>
      <c r="F730" s="42">
        <v>2E-3</v>
      </c>
      <c r="G730" s="42">
        <v>2.4670000000000001</v>
      </c>
      <c r="H730" s="42">
        <v>6.4000000000000001E-2</v>
      </c>
      <c r="I730" s="42">
        <v>0.20399999999999999</v>
      </c>
      <c r="J730" s="42">
        <v>2E-3</v>
      </c>
      <c r="K730" s="42">
        <v>1373</v>
      </c>
      <c r="L730" s="42">
        <v>45</v>
      </c>
      <c r="O730" s="42">
        <v>1199</v>
      </c>
      <c r="P730" s="42">
        <v>13</v>
      </c>
      <c r="Q730" s="31">
        <f t="shared" si="58"/>
        <v>12.672978878368536</v>
      </c>
      <c r="R730" s="31">
        <f t="shared" si="59"/>
        <v>6.0293702126680229</v>
      </c>
      <c r="S730" s="92">
        <f t="shared" si="62"/>
        <v>12.672978878368536</v>
      </c>
      <c r="T730" s="32">
        <f t="shared" si="60"/>
        <v>1373</v>
      </c>
      <c r="U730" s="32">
        <f t="shared" si="61"/>
        <v>45</v>
      </c>
    </row>
    <row r="731" spans="1:21">
      <c r="A731" s="42">
        <v>36.1</v>
      </c>
      <c r="B731" s="42">
        <v>208</v>
      </c>
      <c r="C731" s="42">
        <v>88</v>
      </c>
      <c r="D731" s="42">
        <v>0.4</v>
      </c>
      <c r="E731" s="42">
        <v>0.108</v>
      </c>
      <c r="F731" s="42">
        <v>1E-3</v>
      </c>
      <c r="G731" s="42">
        <v>4.8250000000000002</v>
      </c>
      <c r="H731" s="42">
        <v>7.2999999999999995E-2</v>
      </c>
      <c r="I731" s="42">
        <v>0.32300000000000001</v>
      </c>
      <c r="J731" s="42">
        <v>4.0000000000000001E-3</v>
      </c>
      <c r="K731" s="42">
        <v>1772</v>
      </c>
      <c r="L731" s="42">
        <v>15</v>
      </c>
      <c r="O731" s="42">
        <v>1804</v>
      </c>
      <c r="P731" s="42">
        <v>20</v>
      </c>
      <c r="Q731" s="31">
        <f t="shared" si="58"/>
        <v>-1.8058690744920947</v>
      </c>
      <c r="R731" s="31">
        <f t="shared" si="59"/>
        <v>2.8401197909549425</v>
      </c>
      <c r="S731" s="92">
        <f t="shared" si="62"/>
        <v>-1.8058690744920947</v>
      </c>
      <c r="T731" s="32">
        <f t="shared" si="60"/>
        <v>1772</v>
      </c>
      <c r="U731" s="32">
        <f t="shared" si="61"/>
        <v>15</v>
      </c>
    </row>
    <row r="732" spans="1:21">
      <c r="A732" s="42">
        <v>37.1</v>
      </c>
      <c r="B732" s="42">
        <v>145</v>
      </c>
      <c r="C732" s="42">
        <v>74</v>
      </c>
      <c r="D732" s="42">
        <v>0.5</v>
      </c>
      <c r="I732" s="42">
        <v>6.5000000000000002E-2</v>
      </c>
      <c r="J732" s="42">
        <v>1E-3</v>
      </c>
      <c r="O732" s="42">
        <v>403</v>
      </c>
      <c r="P732" s="42">
        <v>6</v>
      </c>
      <c r="Q732" s="31"/>
      <c r="R732" s="31"/>
      <c r="S732" s="92">
        <f t="shared" si="62"/>
        <v>0</v>
      </c>
      <c r="T732" s="32">
        <f t="shared" si="60"/>
        <v>403</v>
      </c>
      <c r="U732" s="32">
        <f t="shared" si="61"/>
        <v>6</v>
      </c>
    </row>
    <row r="733" spans="1:21">
      <c r="A733" s="42">
        <v>38.1</v>
      </c>
      <c r="B733" s="42">
        <v>411</v>
      </c>
      <c r="C733" s="42">
        <v>127</v>
      </c>
      <c r="D733" s="42">
        <v>0.3</v>
      </c>
      <c r="E733" s="42">
        <v>0.128</v>
      </c>
      <c r="F733" s="42">
        <v>1E-3</v>
      </c>
      <c r="G733" s="42">
        <v>6.7210000000000001</v>
      </c>
      <c r="H733" s="42">
        <v>8.4000000000000005E-2</v>
      </c>
      <c r="I733" s="42">
        <v>0.38</v>
      </c>
      <c r="J733" s="42">
        <v>4.0000000000000001E-3</v>
      </c>
      <c r="K733" s="42">
        <v>2075</v>
      </c>
      <c r="L733" s="42">
        <v>9</v>
      </c>
      <c r="O733" s="42">
        <v>2076</v>
      </c>
      <c r="P733" s="42">
        <v>20</v>
      </c>
      <c r="Q733" s="31">
        <f t="shared" si="58"/>
        <v>-4.8192771084343278E-2</v>
      </c>
      <c r="R733" s="31">
        <f t="shared" si="59"/>
        <v>2.1140715615502597</v>
      </c>
      <c r="S733" s="92">
        <f t="shared" si="62"/>
        <v>-4.8192771084343278E-2</v>
      </c>
      <c r="T733" s="32">
        <f t="shared" si="60"/>
        <v>2075</v>
      </c>
      <c r="U733" s="32">
        <f t="shared" si="61"/>
        <v>9</v>
      </c>
    </row>
    <row r="734" spans="1:21">
      <c r="A734" s="42">
        <v>39.1</v>
      </c>
      <c r="B734" s="42">
        <v>135</v>
      </c>
      <c r="C734" s="42">
        <v>85</v>
      </c>
      <c r="D734" s="42">
        <v>0.6</v>
      </c>
      <c r="E734" s="42">
        <v>7.1999999999999995E-2</v>
      </c>
      <c r="F734" s="42">
        <v>1E-3</v>
      </c>
      <c r="G734" s="42">
        <v>1.4430000000000001</v>
      </c>
      <c r="H734" s="42">
        <v>3.5000000000000003E-2</v>
      </c>
      <c r="I734" s="42">
        <v>0.14599999999999999</v>
      </c>
      <c r="J734" s="42">
        <v>2E-3</v>
      </c>
      <c r="K734" s="42">
        <v>973</v>
      </c>
      <c r="L734" s="42">
        <v>38</v>
      </c>
      <c r="O734" s="42">
        <v>880</v>
      </c>
      <c r="P734" s="42">
        <v>12</v>
      </c>
      <c r="Q734" s="31">
        <f t="shared" si="58"/>
        <v>9.5580678314491241</v>
      </c>
      <c r="R734" s="31">
        <f t="shared" si="59"/>
        <v>7.4825646738350642</v>
      </c>
      <c r="S734" s="92">
        <f t="shared" si="62"/>
        <v>9.5580678314491241</v>
      </c>
      <c r="T734" s="32">
        <f t="shared" si="60"/>
        <v>880</v>
      </c>
      <c r="U734" s="32">
        <f t="shared" si="61"/>
        <v>12</v>
      </c>
    </row>
    <row r="735" spans="1:21">
      <c r="A735" s="42">
        <v>40.1</v>
      </c>
      <c r="B735" s="42">
        <v>188</v>
      </c>
      <c r="C735" s="42">
        <v>153</v>
      </c>
      <c r="D735" s="42">
        <v>0.8</v>
      </c>
      <c r="E735" s="42">
        <v>7.0999999999999994E-2</v>
      </c>
      <c r="F735" s="42">
        <v>1E-3</v>
      </c>
      <c r="G735" s="42">
        <v>1.6120000000000001</v>
      </c>
      <c r="H735" s="42">
        <v>3.2000000000000001E-2</v>
      </c>
      <c r="I735" s="42">
        <v>0.16400000000000001</v>
      </c>
      <c r="J735" s="42">
        <v>2E-3</v>
      </c>
      <c r="K735" s="42">
        <v>969</v>
      </c>
      <c r="L735" s="42">
        <v>30</v>
      </c>
      <c r="O735" s="42">
        <v>977</v>
      </c>
      <c r="P735" s="42">
        <v>12</v>
      </c>
      <c r="Q735" s="31">
        <f t="shared" si="58"/>
        <v>-0.82559339525283271</v>
      </c>
      <c r="R735" s="31">
        <f t="shared" si="59"/>
        <v>6.7164256180833046</v>
      </c>
      <c r="S735" s="92">
        <f t="shared" si="62"/>
        <v>-0.82559339525283271</v>
      </c>
      <c r="T735" s="32">
        <f t="shared" si="60"/>
        <v>977</v>
      </c>
      <c r="U735" s="32">
        <f t="shared" si="61"/>
        <v>12</v>
      </c>
    </row>
    <row r="736" spans="1:21">
      <c r="A736" s="42">
        <v>41.1</v>
      </c>
      <c r="B736" s="42">
        <v>204</v>
      </c>
      <c r="C736" s="42">
        <v>75</v>
      </c>
      <c r="D736" s="42">
        <v>0.4</v>
      </c>
      <c r="E736" s="42">
        <v>7.0000000000000007E-2</v>
      </c>
      <c r="F736" s="42">
        <v>2E-3</v>
      </c>
      <c r="G736" s="42">
        <v>1.4830000000000001</v>
      </c>
      <c r="H736" s="42">
        <v>3.9E-2</v>
      </c>
      <c r="I736" s="42">
        <v>0.153</v>
      </c>
      <c r="J736" s="42">
        <v>2E-3</v>
      </c>
      <c r="K736" s="42">
        <v>937</v>
      </c>
      <c r="L736" s="42">
        <v>47</v>
      </c>
      <c r="O736" s="42">
        <v>918</v>
      </c>
      <c r="P736" s="42">
        <v>12</v>
      </c>
      <c r="Q736" s="31">
        <f t="shared" ref="Q736:Q799" si="63">(1-O736/K736)*100</f>
        <v>2.0277481323372482</v>
      </c>
      <c r="R736" s="31">
        <f t="shared" ref="R736:R799" si="64">SQRT((2*P736)^2*(-1/K736)^2+(2*L736)^2*(O736/K736^2)^2)*100</f>
        <v>10.156861581597729</v>
      </c>
      <c r="S736" s="92">
        <f t="shared" si="62"/>
        <v>2.0277481323372482</v>
      </c>
      <c r="T736" s="32">
        <f t="shared" ref="T736:T799" si="65">IF(O736&lt;=1000,O736,K736)</f>
        <v>918</v>
      </c>
      <c r="U736" s="32">
        <f t="shared" ref="U736:U799" si="66">IF(T736&lt;=1000,P736,L736)</f>
        <v>12</v>
      </c>
    </row>
    <row r="737" spans="1:21">
      <c r="A737" s="42">
        <v>42.1</v>
      </c>
      <c r="B737" s="42">
        <v>237</v>
      </c>
      <c r="C737" s="42">
        <v>143</v>
      </c>
      <c r="D737" s="42">
        <v>0.6</v>
      </c>
      <c r="E737" s="42">
        <v>6.8000000000000005E-2</v>
      </c>
      <c r="F737" s="42">
        <v>2E-3</v>
      </c>
      <c r="G737" s="42">
        <v>1.3540000000000001</v>
      </c>
      <c r="H737" s="42">
        <v>3.9E-2</v>
      </c>
      <c r="I737" s="42">
        <v>0.14399999999999999</v>
      </c>
      <c r="J737" s="42">
        <v>2E-3</v>
      </c>
      <c r="K737" s="42">
        <v>879</v>
      </c>
      <c r="L737" s="42">
        <v>54</v>
      </c>
      <c r="O737" s="42">
        <v>865</v>
      </c>
      <c r="P737" s="42">
        <v>11</v>
      </c>
      <c r="Q737" s="31">
        <f t="shared" si="63"/>
        <v>1.5927189988623414</v>
      </c>
      <c r="R737" s="31">
        <f t="shared" si="64"/>
        <v>12.347325088423506</v>
      </c>
      <c r="S737" s="92">
        <f t="shared" si="62"/>
        <v>1.5927189988623414</v>
      </c>
      <c r="T737" s="32">
        <f t="shared" si="65"/>
        <v>865</v>
      </c>
      <c r="U737" s="32">
        <f t="shared" si="66"/>
        <v>11</v>
      </c>
    </row>
    <row r="738" spans="1:21">
      <c r="A738" s="42">
        <v>43.1</v>
      </c>
      <c r="B738" s="42">
        <v>77</v>
      </c>
      <c r="C738" s="42">
        <v>59</v>
      </c>
      <c r="D738" s="42">
        <v>0.8</v>
      </c>
      <c r="E738" s="42">
        <v>6.7000000000000004E-2</v>
      </c>
      <c r="F738" s="42">
        <v>4.0000000000000001E-3</v>
      </c>
      <c r="G738" s="42">
        <v>1.0369999999999999</v>
      </c>
      <c r="H738" s="42">
        <v>6.3E-2</v>
      </c>
      <c r="I738" s="42">
        <v>0.112</v>
      </c>
      <c r="J738" s="42">
        <v>2E-3</v>
      </c>
      <c r="K738" s="42">
        <v>851</v>
      </c>
      <c r="L738" s="42">
        <v>120</v>
      </c>
      <c r="O738" s="42">
        <v>682</v>
      </c>
      <c r="P738" s="42">
        <v>12</v>
      </c>
      <c r="Q738" s="31">
        <f t="shared" si="63"/>
        <v>19.858989424206818</v>
      </c>
      <c r="R738" s="31">
        <f t="shared" si="64"/>
        <v>22.776733551567048</v>
      </c>
      <c r="S738" s="92">
        <f t="shared" si="62"/>
        <v>19.858989424206818</v>
      </c>
      <c r="T738" s="32">
        <f t="shared" si="65"/>
        <v>682</v>
      </c>
      <c r="U738" s="32">
        <f t="shared" si="66"/>
        <v>12</v>
      </c>
    </row>
    <row r="739" spans="1:21">
      <c r="A739" s="42">
        <v>44.1</v>
      </c>
      <c r="B739" s="42">
        <v>137</v>
      </c>
      <c r="C739" s="42">
        <v>100</v>
      </c>
      <c r="D739" s="42">
        <v>0.7</v>
      </c>
      <c r="E739" s="42">
        <v>0.11799999999999999</v>
      </c>
      <c r="F739" s="42">
        <v>1E-3</v>
      </c>
      <c r="G739" s="42">
        <v>4.4619999999999997</v>
      </c>
      <c r="H739" s="42">
        <v>8.3000000000000004E-2</v>
      </c>
      <c r="I739" s="42">
        <v>0.27600000000000002</v>
      </c>
      <c r="J739" s="42">
        <v>4.0000000000000001E-3</v>
      </c>
      <c r="K739" s="42">
        <v>1918</v>
      </c>
      <c r="L739" s="42">
        <v>22</v>
      </c>
      <c r="O739" s="42">
        <v>1568</v>
      </c>
      <c r="P739" s="42">
        <v>19</v>
      </c>
      <c r="Q739" s="31">
        <f t="shared" si="63"/>
        <v>18.248175182481752</v>
      </c>
      <c r="R739" s="31">
        <f t="shared" si="64"/>
        <v>2.7280987210877958</v>
      </c>
      <c r="S739" s="92" t="str">
        <f t="shared" si="62"/>
        <v>X</v>
      </c>
      <c r="T739" s="32">
        <f t="shared" si="65"/>
        <v>1918</v>
      </c>
      <c r="U739" s="32">
        <f t="shared" si="66"/>
        <v>22</v>
      </c>
    </row>
    <row r="740" spans="1:21">
      <c r="A740" s="42">
        <v>45.1</v>
      </c>
      <c r="B740" s="42">
        <v>376</v>
      </c>
      <c r="C740" s="42">
        <v>141</v>
      </c>
      <c r="D740" s="42">
        <v>0.4</v>
      </c>
      <c r="E740" s="42">
        <v>0.11</v>
      </c>
      <c r="F740" s="42">
        <v>1E-3</v>
      </c>
      <c r="G740" s="42">
        <v>4.875</v>
      </c>
      <c r="H740" s="42">
        <v>6.7000000000000004E-2</v>
      </c>
      <c r="I740" s="42">
        <v>0.32200000000000001</v>
      </c>
      <c r="J740" s="42">
        <v>4.0000000000000001E-3</v>
      </c>
      <c r="K740" s="42">
        <v>1794</v>
      </c>
      <c r="L740" s="42">
        <v>14</v>
      </c>
      <c r="O740" s="42">
        <v>1801</v>
      </c>
      <c r="P740" s="42">
        <v>18</v>
      </c>
      <c r="Q740" s="31">
        <f t="shared" si="63"/>
        <v>-0.39018952062430667</v>
      </c>
      <c r="R740" s="31">
        <f t="shared" si="64"/>
        <v>2.5459405414706326</v>
      </c>
      <c r="S740" s="92">
        <f t="shared" si="62"/>
        <v>-0.39018952062430667</v>
      </c>
      <c r="T740" s="32">
        <f t="shared" si="65"/>
        <v>1794</v>
      </c>
      <c r="U740" s="32">
        <f t="shared" si="66"/>
        <v>14</v>
      </c>
    </row>
    <row r="741" spans="1:21">
      <c r="A741" s="42">
        <v>46.1</v>
      </c>
      <c r="B741" s="42">
        <v>274</v>
      </c>
      <c r="C741" s="42">
        <v>75</v>
      </c>
      <c r="D741" s="42">
        <v>0.3</v>
      </c>
      <c r="E741" s="42">
        <v>0.106</v>
      </c>
      <c r="F741" s="42">
        <v>1E-3</v>
      </c>
      <c r="G741" s="42">
        <v>4.5540000000000003</v>
      </c>
      <c r="H741" s="42">
        <v>6.5000000000000002E-2</v>
      </c>
      <c r="I741" s="42">
        <v>0.311</v>
      </c>
      <c r="J741" s="42">
        <v>4.0000000000000001E-3</v>
      </c>
      <c r="K741" s="42">
        <v>1736</v>
      </c>
      <c r="L741" s="42">
        <v>14</v>
      </c>
      <c r="O741" s="42">
        <v>1745</v>
      </c>
      <c r="P741" s="42">
        <v>18</v>
      </c>
      <c r="Q741" s="31">
        <f t="shared" si="63"/>
        <v>-0.51843317972350977</v>
      </c>
      <c r="R741" s="31">
        <f t="shared" si="64"/>
        <v>2.6322742554552505</v>
      </c>
      <c r="S741" s="92">
        <f t="shared" si="62"/>
        <v>-0.51843317972350977</v>
      </c>
      <c r="T741" s="32">
        <f t="shared" si="65"/>
        <v>1736</v>
      </c>
      <c r="U741" s="32">
        <f t="shared" si="66"/>
        <v>14</v>
      </c>
    </row>
    <row r="742" spans="1:21">
      <c r="A742" s="42">
        <v>47.1</v>
      </c>
      <c r="B742" s="42">
        <v>304</v>
      </c>
      <c r="C742" s="42">
        <v>324</v>
      </c>
      <c r="D742" s="42">
        <v>1.1000000000000001</v>
      </c>
      <c r="E742" s="42">
        <v>0.08</v>
      </c>
      <c r="F742" s="42">
        <v>1E-3</v>
      </c>
      <c r="G742" s="42">
        <v>2.1619999999999999</v>
      </c>
      <c r="H742" s="42">
        <v>3.5999999999999997E-2</v>
      </c>
      <c r="I742" s="42">
        <v>0.19700000000000001</v>
      </c>
      <c r="J742" s="42">
        <v>2E-3</v>
      </c>
      <c r="K742" s="42">
        <v>1186</v>
      </c>
      <c r="L742" s="42">
        <v>22</v>
      </c>
      <c r="O742" s="42">
        <v>1160</v>
      </c>
      <c r="P742" s="42">
        <v>13</v>
      </c>
      <c r="Q742" s="31">
        <f t="shared" si="63"/>
        <v>2.1922428330522714</v>
      </c>
      <c r="R742" s="31">
        <f t="shared" si="64"/>
        <v>4.2394338627714312</v>
      </c>
      <c r="S742" s="92">
        <f t="shared" si="62"/>
        <v>2.1922428330522714</v>
      </c>
      <c r="T742" s="32">
        <f t="shared" si="65"/>
        <v>1186</v>
      </c>
      <c r="U742" s="32">
        <f t="shared" si="66"/>
        <v>22</v>
      </c>
    </row>
    <row r="743" spans="1:21">
      <c r="A743" s="42">
        <v>48.1</v>
      </c>
      <c r="B743" s="42">
        <v>379</v>
      </c>
      <c r="C743" s="42">
        <v>471</v>
      </c>
      <c r="D743" s="42">
        <v>1.2</v>
      </c>
      <c r="E743" s="42">
        <v>0.104</v>
      </c>
      <c r="F743" s="42">
        <v>1E-3</v>
      </c>
      <c r="G743" s="42">
        <v>4.1989999999999998</v>
      </c>
      <c r="H743" s="42">
        <v>5.7000000000000002E-2</v>
      </c>
      <c r="I743" s="42">
        <v>0.29199999999999998</v>
      </c>
      <c r="J743" s="42">
        <v>3.0000000000000001E-3</v>
      </c>
      <c r="K743" s="42">
        <v>1699</v>
      </c>
      <c r="L743" s="42">
        <v>13</v>
      </c>
      <c r="O743" s="42">
        <v>1654</v>
      </c>
      <c r="P743" s="42">
        <v>17</v>
      </c>
      <c r="Q743" s="31">
        <f t="shared" si="63"/>
        <v>2.6486168334314275</v>
      </c>
      <c r="R743" s="31">
        <f t="shared" si="64"/>
        <v>2.4948254516865624</v>
      </c>
      <c r="S743" s="92">
        <f t="shared" si="62"/>
        <v>2.6486168334314275</v>
      </c>
      <c r="T743" s="32">
        <f t="shared" si="65"/>
        <v>1699</v>
      </c>
      <c r="U743" s="32">
        <f t="shared" si="66"/>
        <v>13</v>
      </c>
    </row>
    <row r="744" spans="1:21">
      <c r="A744" s="42">
        <v>49.1</v>
      </c>
      <c r="B744" s="42">
        <v>301</v>
      </c>
      <c r="C744" s="42">
        <v>306</v>
      </c>
      <c r="D744" s="42">
        <v>1</v>
      </c>
      <c r="E744" s="42">
        <v>6.6000000000000003E-2</v>
      </c>
      <c r="F744" s="42">
        <v>1E-3</v>
      </c>
      <c r="G744" s="42">
        <v>1.125</v>
      </c>
      <c r="H744" s="42">
        <v>2.5000000000000001E-2</v>
      </c>
      <c r="I744" s="42">
        <v>0.124</v>
      </c>
      <c r="J744" s="42">
        <v>2E-3</v>
      </c>
      <c r="K744" s="42">
        <v>793</v>
      </c>
      <c r="L744" s="42">
        <v>39</v>
      </c>
      <c r="O744" s="42">
        <v>756</v>
      </c>
      <c r="P744" s="42">
        <v>9</v>
      </c>
      <c r="Q744" s="31">
        <f t="shared" si="63"/>
        <v>4.6658259773013855</v>
      </c>
      <c r="R744" s="31">
        <f t="shared" si="64"/>
        <v>9.6479465372978765</v>
      </c>
      <c r="S744" s="92">
        <f t="shared" si="62"/>
        <v>4.6658259773013855</v>
      </c>
      <c r="T744" s="32">
        <f t="shared" si="65"/>
        <v>756</v>
      </c>
      <c r="U744" s="32">
        <f t="shared" si="66"/>
        <v>9</v>
      </c>
    </row>
    <row r="745" spans="1:21">
      <c r="A745" s="42">
        <v>50.1</v>
      </c>
      <c r="B745" s="42">
        <v>167</v>
      </c>
      <c r="C745" s="42">
        <v>27</v>
      </c>
      <c r="D745" s="42">
        <v>0.2</v>
      </c>
      <c r="E745" s="42">
        <v>6.8000000000000005E-2</v>
      </c>
      <c r="F745" s="42">
        <v>1E-3</v>
      </c>
      <c r="G745" s="42">
        <v>1.4219999999999999</v>
      </c>
      <c r="H745" s="42">
        <v>3.5999999999999997E-2</v>
      </c>
      <c r="I745" s="42">
        <v>0.151</v>
      </c>
      <c r="J745" s="42">
        <v>2E-3</v>
      </c>
      <c r="K745" s="42">
        <v>879</v>
      </c>
      <c r="L745" s="42">
        <v>44</v>
      </c>
      <c r="O745" s="42">
        <v>906</v>
      </c>
      <c r="P745" s="42">
        <v>12</v>
      </c>
      <c r="Q745" s="31">
        <f t="shared" si="63"/>
        <v>-3.0716723549488067</v>
      </c>
      <c r="R745" s="31">
        <f t="shared" si="64"/>
        <v>10.674010862210656</v>
      </c>
      <c r="S745" s="92">
        <f t="shared" si="62"/>
        <v>-3.0716723549488067</v>
      </c>
      <c r="T745" s="32">
        <f t="shared" si="65"/>
        <v>906</v>
      </c>
      <c r="U745" s="32">
        <f t="shared" si="66"/>
        <v>12</v>
      </c>
    </row>
    <row r="746" spans="1:21">
      <c r="A746" s="42">
        <v>51.1</v>
      </c>
      <c r="B746" s="42">
        <v>252</v>
      </c>
      <c r="C746" s="42">
        <v>77</v>
      </c>
      <c r="D746" s="42">
        <v>0.3</v>
      </c>
      <c r="E746" s="42">
        <v>0.111</v>
      </c>
      <c r="F746" s="42">
        <v>1E-3</v>
      </c>
      <c r="G746" s="42">
        <v>4.9509999999999996</v>
      </c>
      <c r="H746" s="42">
        <v>7.3999999999999996E-2</v>
      </c>
      <c r="I746" s="42">
        <v>0.32500000000000001</v>
      </c>
      <c r="J746" s="42">
        <v>4.0000000000000001E-3</v>
      </c>
      <c r="K746" s="42">
        <v>1808</v>
      </c>
      <c r="L746" s="42">
        <v>16</v>
      </c>
      <c r="O746" s="42">
        <v>1814</v>
      </c>
      <c r="P746" s="42">
        <v>19</v>
      </c>
      <c r="Q746" s="31">
        <f t="shared" si="63"/>
        <v>-0.33185840707965486</v>
      </c>
      <c r="R746" s="31">
        <f t="shared" si="64"/>
        <v>2.7515176718399004</v>
      </c>
      <c r="S746" s="92">
        <f t="shared" si="62"/>
        <v>-0.33185840707965486</v>
      </c>
      <c r="T746" s="32">
        <f t="shared" si="65"/>
        <v>1808</v>
      </c>
      <c r="U746" s="32">
        <f t="shared" si="66"/>
        <v>16</v>
      </c>
    </row>
    <row r="747" spans="1:21">
      <c r="A747" s="42">
        <v>52.1</v>
      </c>
      <c r="B747" s="42">
        <v>82</v>
      </c>
      <c r="C747" s="42">
        <v>64</v>
      </c>
      <c r="D747" s="42">
        <v>0.8</v>
      </c>
      <c r="E747" s="42">
        <v>9.8000000000000004E-2</v>
      </c>
      <c r="F747" s="42">
        <v>2E-3</v>
      </c>
      <c r="G747" s="42">
        <v>4.6440000000000001</v>
      </c>
      <c r="H747" s="42">
        <v>0.114</v>
      </c>
      <c r="I747" s="42">
        <v>0.34200000000000003</v>
      </c>
      <c r="J747" s="42">
        <v>6.0000000000000001E-3</v>
      </c>
      <c r="K747" s="42">
        <v>1595</v>
      </c>
      <c r="L747" s="42">
        <v>35</v>
      </c>
      <c r="O747" s="42">
        <v>1897</v>
      </c>
      <c r="P747" s="42">
        <v>26</v>
      </c>
      <c r="Q747" s="31">
        <f t="shared" si="63"/>
        <v>-18.934169278996869</v>
      </c>
      <c r="R747" s="31">
        <f t="shared" si="64"/>
        <v>6.15417747496444</v>
      </c>
      <c r="S747" s="92" t="str">
        <f t="shared" si="62"/>
        <v>X</v>
      </c>
      <c r="T747" s="32">
        <f t="shared" si="65"/>
        <v>1595</v>
      </c>
      <c r="U747" s="32">
        <f t="shared" si="66"/>
        <v>35</v>
      </c>
    </row>
    <row r="748" spans="1:21">
      <c r="A748" s="42">
        <v>53.1</v>
      </c>
      <c r="B748" s="42">
        <v>584</v>
      </c>
      <c r="C748" s="42">
        <v>47</v>
      </c>
      <c r="D748" s="42">
        <v>0.1</v>
      </c>
      <c r="E748" s="42">
        <v>7.9000000000000001E-2</v>
      </c>
      <c r="F748" s="42">
        <v>3.0000000000000001E-3</v>
      </c>
      <c r="G748" s="42">
        <v>1.7789999999999999</v>
      </c>
      <c r="H748" s="42">
        <v>7.0999999999999994E-2</v>
      </c>
      <c r="I748" s="42">
        <v>0.16400000000000001</v>
      </c>
      <c r="J748" s="42">
        <v>2E-3</v>
      </c>
      <c r="K748" s="42">
        <v>1170</v>
      </c>
      <c r="L748" s="42">
        <v>75</v>
      </c>
      <c r="O748" s="42">
        <v>976</v>
      </c>
      <c r="P748" s="42">
        <v>10</v>
      </c>
      <c r="Q748" s="31">
        <f t="shared" si="63"/>
        <v>16.581196581196579</v>
      </c>
      <c r="R748" s="31">
        <f t="shared" si="64"/>
        <v>10.830468853281431</v>
      </c>
      <c r="S748" s="92">
        <f t="shared" si="62"/>
        <v>16.581196581196579</v>
      </c>
      <c r="T748" s="32">
        <f t="shared" si="65"/>
        <v>976</v>
      </c>
      <c r="U748" s="32">
        <f t="shared" si="66"/>
        <v>10</v>
      </c>
    </row>
    <row r="749" spans="1:21">
      <c r="A749" s="42">
        <v>54.1</v>
      </c>
      <c r="B749" s="42">
        <v>132</v>
      </c>
      <c r="C749" s="42">
        <v>105</v>
      </c>
      <c r="D749" s="42">
        <v>0.8</v>
      </c>
      <c r="E749" s="42">
        <v>0.11799999999999999</v>
      </c>
      <c r="F749" s="42">
        <v>1E-3</v>
      </c>
      <c r="G749" s="42">
        <v>5.61</v>
      </c>
      <c r="H749" s="42">
        <v>9.6000000000000002E-2</v>
      </c>
      <c r="I749" s="42">
        <v>0.34499999999999997</v>
      </c>
      <c r="J749" s="42">
        <v>5.0000000000000001E-3</v>
      </c>
      <c r="K749" s="42">
        <v>1925</v>
      </c>
      <c r="L749" s="42">
        <v>18</v>
      </c>
      <c r="O749" s="42">
        <v>1911</v>
      </c>
      <c r="P749" s="42">
        <v>23</v>
      </c>
      <c r="Q749" s="31">
        <f t="shared" si="63"/>
        <v>0.72727272727273196</v>
      </c>
      <c r="R749" s="31">
        <f t="shared" si="64"/>
        <v>3.0260432028966564</v>
      </c>
      <c r="S749" s="92">
        <f t="shared" si="62"/>
        <v>0.72727272727273196</v>
      </c>
      <c r="T749" s="32">
        <f t="shared" si="65"/>
        <v>1925</v>
      </c>
      <c r="U749" s="32">
        <f t="shared" si="66"/>
        <v>18</v>
      </c>
    </row>
    <row r="750" spans="1:21">
      <c r="A750" s="42">
        <v>55.1</v>
      </c>
      <c r="B750" s="42">
        <v>243</v>
      </c>
      <c r="C750" s="42">
        <v>169</v>
      </c>
      <c r="D750" s="42">
        <v>0.7</v>
      </c>
      <c r="E750" s="42">
        <v>9.9000000000000005E-2</v>
      </c>
      <c r="F750" s="42">
        <v>1E-3</v>
      </c>
      <c r="G750" s="42">
        <v>3.8029999999999999</v>
      </c>
      <c r="H750" s="42">
        <v>5.8000000000000003E-2</v>
      </c>
      <c r="I750" s="42">
        <v>0.28000000000000003</v>
      </c>
      <c r="J750" s="42">
        <v>4.0000000000000001E-3</v>
      </c>
      <c r="K750" s="42">
        <v>1600</v>
      </c>
      <c r="L750" s="42">
        <v>17</v>
      </c>
      <c r="O750" s="42">
        <v>1589</v>
      </c>
      <c r="P750" s="42">
        <v>18</v>
      </c>
      <c r="Q750" s="31">
        <f t="shared" si="63"/>
        <v>0.68749999999999645</v>
      </c>
      <c r="R750" s="31">
        <f t="shared" si="64"/>
        <v>3.0848417447395726</v>
      </c>
      <c r="S750" s="92">
        <f t="shared" si="62"/>
        <v>0.68749999999999645</v>
      </c>
      <c r="T750" s="32">
        <f t="shared" si="65"/>
        <v>1600</v>
      </c>
      <c r="U750" s="32">
        <f t="shared" si="66"/>
        <v>17</v>
      </c>
    </row>
    <row r="751" spans="1:21">
      <c r="A751" s="42">
        <v>56.1</v>
      </c>
      <c r="B751" s="42">
        <v>282</v>
      </c>
      <c r="C751" s="42">
        <v>197</v>
      </c>
      <c r="D751" s="42">
        <v>0.7</v>
      </c>
      <c r="E751" s="42">
        <v>9.7000000000000003E-2</v>
      </c>
      <c r="F751" s="42">
        <v>1E-3</v>
      </c>
      <c r="G751" s="42">
        <v>2.8090000000000002</v>
      </c>
      <c r="H751" s="42">
        <v>4.2999999999999997E-2</v>
      </c>
      <c r="I751" s="42">
        <v>0.21099999999999999</v>
      </c>
      <c r="J751" s="42">
        <v>3.0000000000000001E-3</v>
      </c>
      <c r="K751" s="42">
        <v>1559</v>
      </c>
      <c r="L751" s="42">
        <v>18</v>
      </c>
      <c r="O751" s="42">
        <v>1234</v>
      </c>
      <c r="P751" s="42">
        <v>14</v>
      </c>
      <c r="Q751" s="31">
        <f t="shared" si="63"/>
        <v>20.846696600384863</v>
      </c>
      <c r="R751" s="31">
        <f t="shared" si="64"/>
        <v>2.5625186621121778</v>
      </c>
      <c r="S751" s="92" t="str">
        <f t="shared" si="62"/>
        <v>X</v>
      </c>
      <c r="T751" s="32">
        <f t="shared" si="65"/>
        <v>1559</v>
      </c>
      <c r="U751" s="32">
        <f t="shared" si="66"/>
        <v>18</v>
      </c>
    </row>
    <row r="752" spans="1:21">
      <c r="A752" s="42">
        <v>57.1</v>
      </c>
      <c r="B752" s="42">
        <v>366</v>
      </c>
      <c r="C752" s="42">
        <v>85</v>
      </c>
      <c r="D752" s="42">
        <v>0.2</v>
      </c>
      <c r="E752" s="42">
        <v>7.1999999999999995E-2</v>
      </c>
      <c r="F752" s="42">
        <v>1E-3</v>
      </c>
      <c r="G752" s="42">
        <v>1.681</v>
      </c>
      <c r="H752" s="42">
        <v>3.1E-2</v>
      </c>
      <c r="I752" s="42">
        <v>0.17</v>
      </c>
      <c r="J752" s="42">
        <v>2E-3</v>
      </c>
      <c r="K752" s="42">
        <v>980</v>
      </c>
      <c r="L752" s="42">
        <v>28</v>
      </c>
      <c r="O752" s="42">
        <v>1011</v>
      </c>
      <c r="P752" s="42">
        <v>11</v>
      </c>
      <c r="Q752" s="31">
        <f t="shared" si="63"/>
        <v>-3.1632653061224536</v>
      </c>
      <c r="R752" s="31">
        <f t="shared" si="64"/>
        <v>6.308019296635603</v>
      </c>
      <c r="S752" s="92">
        <f t="shared" si="62"/>
        <v>-3.1632653061224536</v>
      </c>
      <c r="T752" s="32">
        <f t="shared" si="65"/>
        <v>980</v>
      </c>
      <c r="U752" s="32">
        <f t="shared" si="66"/>
        <v>11</v>
      </c>
    </row>
    <row r="753" spans="1:21">
      <c r="A753" s="42">
        <v>58.1</v>
      </c>
      <c r="B753" s="42">
        <v>290</v>
      </c>
      <c r="C753" s="42">
        <v>97</v>
      </c>
      <c r="D753" s="42">
        <v>0.3</v>
      </c>
      <c r="E753" s="42">
        <v>0.14000000000000001</v>
      </c>
      <c r="F753" s="42">
        <v>1E-3</v>
      </c>
      <c r="G753" s="42">
        <v>6.39</v>
      </c>
      <c r="H753" s="42">
        <v>9.5000000000000001E-2</v>
      </c>
      <c r="I753" s="42">
        <v>0.33</v>
      </c>
      <c r="J753" s="42">
        <v>4.0000000000000001E-3</v>
      </c>
      <c r="K753" s="42">
        <v>2231</v>
      </c>
      <c r="L753" s="42">
        <v>15</v>
      </c>
      <c r="O753" s="42">
        <v>1840</v>
      </c>
      <c r="P753" s="42">
        <v>19</v>
      </c>
      <c r="Q753" s="31">
        <f t="shared" si="63"/>
        <v>17.525773195876294</v>
      </c>
      <c r="R753" s="31">
        <f t="shared" si="64"/>
        <v>2.0325019774982933</v>
      </c>
      <c r="S753" s="92" t="str">
        <f t="shared" si="62"/>
        <v>X</v>
      </c>
      <c r="T753" s="32">
        <f t="shared" si="65"/>
        <v>2231</v>
      </c>
      <c r="U753" s="32">
        <f t="shared" si="66"/>
        <v>15</v>
      </c>
    </row>
    <row r="754" spans="1:21">
      <c r="A754" s="42">
        <v>59.1</v>
      </c>
      <c r="B754" s="42">
        <v>204</v>
      </c>
      <c r="C754" s="42">
        <v>93</v>
      </c>
      <c r="D754" s="42">
        <v>0.5</v>
      </c>
      <c r="E754" s="42">
        <v>0.10299999999999999</v>
      </c>
      <c r="F754" s="42">
        <v>1E-3</v>
      </c>
      <c r="G754" s="42">
        <v>4.2549999999999999</v>
      </c>
      <c r="H754" s="42">
        <v>6.9000000000000006E-2</v>
      </c>
      <c r="I754" s="42">
        <v>0.29899999999999999</v>
      </c>
      <c r="J754" s="42">
        <v>4.0000000000000001E-3</v>
      </c>
      <c r="K754" s="42">
        <v>1682</v>
      </c>
      <c r="L754" s="42">
        <v>18</v>
      </c>
      <c r="O754" s="42">
        <v>1687</v>
      </c>
      <c r="P754" s="42">
        <v>19</v>
      </c>
      <c r="Q754" s="31">
        <f t="shared" si="63"/>
        <v>-0.29726516052319685</v>
      </c>
      <c r="R754" s="31">
        <f t="shared" si="64"/>
        <v>3.1164486439502403</v>
      </c>
      <c r="S754" s="92">
        <f t="shared" si="62"/>
        <v>-0.29726516052319685</v>
      </c>
      <c r="T754" s="32">
        <f t="shared" si="65"/>
        <v>1682</v>
      </c>
      <c r="U754" s="32">
        <f t="shared" si="66"/>
        <v>18</v>
      </c>
    </row>
    <row r="755" spans="1:21">
      <c r="A755" s="42">
        <v>60.1</v>
      </c>
      <c r="B755" s="42">
        <v>558</v>
      </c>
      <c r="C755" s="42">
        <v>456</v>
      </c>
      <c r="D755" s="42">
        <v>0.8</v>
      </c>
      <c r="E755" s="42">
        <v>8.6999999999999994E-2</v>
      </c>
      <c r="F755" s="42">
        <v>1E-3</v>
      </c>
      <c r="G755" s="42">
        <v>2.702</v>
      </c>
      <c r="H755" s="42">
        <v>3.7999999999999999E-2</v>
      </c>
      <c r="I755" s="42">
        <v>0.22600000000000001</v>
      </c>
      <c r="J755" s="42">
        <v>3.0000000000000001E-3</v>
      </c>
      <c r="K755" s="42">
        <v>1357</v>
      </c>
      <c r="L755" s="42">
        <v>16</v>
      </c>
      <c r="O755" s="42">
        <v>1312</v>
      </c>
      <c r="P755" s="42">
        <v>13</v>
      </c>
      <c r="Q755" s="31">
        <f t="shared" si="63"/>
        <v>3.3161385408990385</v>
      </c>
      <c r="R755" s="31">
        <f t="shared" si="64"/>
        <v>2.9781143822531053</v>
      </c>
      <c r="S755" s="92">
        <f t="shared" si="62"/>
        <v>3.3161385408990385</v>
      </c>
      <c r="T755" s="32">
        <f t="shared" si="65"/>
        <v>1357</v>
      </c>
      <c r="U755" s="32">
        <f t="shared" si="66"/>
        <v>16</v>
      </c>
    </row>
    <row r="756" spans="1:21">
      <c r="A756" s="42">
        <v>61.1</v>
      </c>
      <c r="B756" s="42">
        <v>258</v>
      </c>
      <c r="C756" s="42">
        <v>178</v>
      </c>
      <c r="D756" s="42">
        <v>0.7</v>
      </c>
      <c r="E756" s="42">
        <v>6.8000000000000005E-2</v>
      </c>
      <c r="F756" s="42">
        <v>1E-3</v>
      </c>
      <c r="G756" s="42">
        <v>1.2270000000000001</v>
      </c>
      <c r="H756" s="42">
        <v>0.03</v>
      </c>
      <c r="I756" s="42">
        <v>0.13200000000000001</v>
      </c>
      <c r="J756" s="42">
        <v>2E-3</v>
      </c>
      <c r="K756" s="42">
        <v>858</v>
      </c>
      <c r="L756" s="42">
        <v>43</v>
      </c>
      <c r="O756" s="42">
        <v>797</v>
      </c>
      <c r="P756" s="42">
        <v>10</v>
      </c>
      <c r="Q756" s="31">
        <f t="shared" si="63"/>
        <v>7.1095571095571071</v>
      </c>
      <c r="R756" s="31">
        <f t="shared" si="64"/>
        <v>9.5980545867949516</v>
      </c>
      <c r="S756" s="92">
        <f t="shared" si="62"/>
        <v>7.1095571095571071</v>
      </c>
      <c r="T756" s="32">
        <f t="shared" si="65"/>
        <v>797</v>
      </c>
      <c r="U756" s="32">
        <f t="shared" si="66"/>
        <v>10</v>
      </c>
    </row>
    <row r="757" spans="1:21">
      <c r="A757" s="42">
        <v>62.1</v>
      </c>
      <c r="B757" s="42">
        <v>152</v>
      </c>
      <c r="C757" s="42">
        <v>219</v>
      </c>
      <c r="D757" s="42">
        <v>1.4</v>
      </c>
      <c r="E757" s="42">
        <v>0.1</v>
      </c>
      <c r="F757" s="42">
        <v>1E-3</v>
      </c>
      <c r="G757" s="42">
        <v>3.9790000000000001</v>
      </c>
      <c r="H757" s="42">
        <v>6.9000000000000006E-2</v>
      </c>
      <c r="I757" s="42">
        <v>0.28799999999999998</v>
      </c>
      <c r="J757" s="42">
        <v>4.0000000000000001E-3</v>
      </c>
      <c r="K757" s="42">
        <v>1626</v>
      </c>
      <c r="L757" s="42">
        <v>20</v>
      </c>
      <c r="O757" s="42">
        <v>1633</v>
      </c>
      <c r="P757" s="42">
        <v>19</v>
      </c>
      <c r="Q757" s="31">
        <f t="shared" si="63"/>
        <v>-0.4305043050430557</v>
      </c>
      <c r="R757" s="31">
        <f t="shared" si="64"/>
        <v>3.4008259680456918</v>
      </c>
      <c r="S757" s="92">
        <f t="shared" si="62"/>
        <v>-0.4305043050430557</v>
      </c>
      <c r="T757" s="32">
        <f t="shared" si="65"/>
        <v>1626</v>
      </c>
      <c r="U757" s="32">
        <f t="shared" si="66"/>
        <v>20</v>
      </c>
    </row>
    <row r="758" spans="1:21">
      <c r="A758" s="42">
        <v>63.1</v>
      </c>
      <c r="B758" s="42">
        <v>135</v>
      </c>
      <c r="C758" s="42">
        <v>58</v>
      </c>
      <c r="D758" s="42">
        <v>0.4</v>
      </c>
      <c r="E758" s="42">
        <v>0.115</v>
      </c>
      <c r="F758" s="42">
        <v>1E-3</v>
      </c>
      <c r="G758" s="42">
        <v>5.4960000000000004</v>
      </c>
      <c r="H758" s="42">
        <v>9.4E-2</v>
      </c>
      <c r="I758" s="42">
        <v>0.34699999999999998</v>
      </c>
      <c r="J758" s="42">
        <v>5.0000000000000001E-3</v>
      </c>
      <c r="K758" s="42">
        <v>1880</v>
      </c>
      <c r="L758" s="42">
        <v>18</v>
      </c>
      <c r="O758" s="42">
        <v>1919</v>
      </c>
      <c r="P758" s="42">
        <v>23</v>
      </c>
      <c r="Q758" s="31">
        <f t="shared" si="63"/>
        <v>-2.0744680851063846</v>
      </c>
      <c r="R758" s="31">
        <f t="shared" si="64"/>
        <v>3.1316770838132952</v>
      </c>
      <c r="S758" s="92">
        <f t="shared" si="62"/>
        <v>-2.0744680851063846</v>
      </c>
      <c r="T758" s="32">
        <f t="shared" si="65"/>
        <v>1880</v>
      </c>
      <c r="U758" s="32">
        <f t="shared" si="66"/>
        <v>18</v>
      </c>
    </row>
    <row r="759" spans="1:21">
      <c r="A759" s="42">
        <v>64.099999999999994</v>
      </c>
      <c r="B759" s="42">
        <v>647</v>
      </c>
      <c r="C759" s="42">
        <v>115</v>
      </c>
      <c r="D759" s="42">
        <v>0.2</v>
      </c>
      <c r="E759" s="42">
        <v>7.0999999999999994E-2</v>
      </c>
      <c r="F759" s="42">
        <v>1E-3</v>
      </c>
      <c r="G759" s="42">
        <v>1.6140000000000001</v>
      </c>
      <c r="H759" s="42">
        <v>2.1999999999999999E-2</v>
      </c>
      <c r="I759" s="42">
        <v>0.16500000000000001</v>
      </c>
      <c r="J759" s="42">
        <v>2E-3</v>
      </c>
      <c r="K759" s="42">
        <v>957</v>
      </c>
      <c r="L759" s="42">
        <v>16</v>
      </c>
      <c r="O759" s="42">
        <v>984</v>
      </c>
      <c r="P759" s="42">
        <v>10</v>
      </c>
      <c r="Q759" s="31">
        <f t="shared" si="63"/>
        <v>-2.8213166144200663</v>
      </c>
      <c r="R759" s="31">
        <f t="shared" si="64"/>
        <v>4.0234575451486183</v>
      </c>
      <c r="S759" s="92">
        <f t="shared" si="62"/>
        <v>-2.8213166144200663</v>
      </c>
      <c r="T759" s="32">
        <f t="shared" si="65"/>
        <v>984</v>
      </c>
      <c r="U759" s="32">
        <f t="shared" si="66"/>
        <v>10</v>
      </c>
    </row>
    <row r="760" spans="1:21" s="47" customFormat="1">
      <c r="A760" s="44" t="s">
        <v>3826</v>
      </c>
      <c r="Q760" s="26"/>
      <c r="R760" s="26"/>
      <c r="S760" s="92">
        <f t="shared" si="62"/>
        <v>0</v>
      </c>
      <c r="T760" s="27"/>
      <c r="U760" s="27"/>
    </row>
    <row r="761" spans="1:21">
      <c r="A761" s="42">
        <v>1.1000000000000001</v>
      </c>
      <c r="B761" s="42">
        <v>105</v>
      </c>
      <c r="C761" s="42">
        <v>38</v>
      </c>
      <c r="D761" s="42">
        <v>0.4</v>
      </c>
      <c r="E761" s="42">
        <v>7.0000000000000007E-2</v>
      </c>
      <c r="F761" s="42">
        <v>1E-3</v>
      </c>
      <c r="G761" s="42">
        <v>1.5740000000000001</v>
      </c>
      <c r="H761" s="42">
        <v>3.9E-2</v>
      </c>
      <c r="I761" s="42">
        <v>0.16400000000000001</v>
      </c>
      <c r="J761" s="42">
        <v>3.0000000000000001E-3</v>
      </c>
      <c r="K761" s="42">
        <v>923</v>
      </c>
      <c r="L761" s="42">
        <v>40</v>
      </c>
      <c r="O761" s="42">
        <v>976</v>
      </c>
      <c r="P761" s="42">
        <v>14</v>
      </c>
      <c r="Q761" s="31">
        <f t="shared" si="63"/>
        <v>-5.7421451787649014</v>
      </c>
      <c r="R761" s="31">
        <f t="shared" si="64"/>
        <v>9.6540867679707478</v>
      </c>
      <c r="S761" s="92">
        <f t="shared" si="62"/>
        <v>-5.7421451787649014</v>
      </c>
      <c r="T761" s="32">
        <f t="shared" si="65"/>
        <v>976</v>
      </c>
      <c r="U761" s="32">
        <f t="shared" si="66"/>
        <v>14</v>
      </c>
    </row>
    <row r="762" spans="1:21">
      <c r="A762" s="42">
        <v>2.1</v>
      </c>
      <c r="B762" s="42">
        <v>290</v>
      </c>
      <c r="C762" s="42">
        <v>215</v>
      </c>
      <c r="D762" s="42">
        <v>0.7</v>
      </c>
      <c r="E762" s="42">
        <v>0.16400000000000001</v>
      </c>
      <c r="F762" s="42">
        <v>1E-3</v>
      </c>
      <c r="G762" s="42">
        <v>10.69</v>
      </c>
      <c r="H762" s="42">
        <v>0.13700000000000001</v>
      </c>
      <c r="I762" s="42">
        <v>0.47299999999999998</v>
      </c>
      <c r="J762" s="42">
        <v>6.0000000000000001E-3</v>
      </c>
      <c r="K762" s="42">
        <v>2498</v>
      </c>
      <c r="L762" s="42">
        <v>8</v>
      </c>
      <c r="O762" s="42">
        <v>2496</v>
      </c>
      <c r="P762" s="42">
        <v>25</v>
      </c>
      <c r="Q762" s="31">
        <f t="shared" si="63"/>
        <v>8.0064051240991141E-2</v>
      </c>
      <c r="R762" s="31">
        <f t="shared" si="64"/>
        <v>2.1014297901839356</v>
      </c>
      <c r="S762" s="92">
        <f t="shared" si="62"/>
        <v>8.0064051240991141E-2</v>
      </c>
      <c r="T762" s="32">
        <f t="shared" si="65"/>
        <v>2498</v>
      </c>
      <c r="U762" s="32">
        <f t="shared" si="66"/>
        <v>8</v>
      </c>
    </row>
    <row r="763" spans="1:21">
      <c r="A763" s="42">
        <v>3.1</v>
      </c>
      <c r="B763" s="42">
        <v>430</v>
      </c>
      <c r="C763" s="42">
        <v>255</v>
      </c>
      <c r="D763" s="42">
        <v>0.6</v>
      </c>
      <c r="I763" s="42">
        <v>0.09</v>
      </c>
      <c r="J763" s="42">
        <v>1E-3</v>
      </c>
      <c r="O763" s="42">
        <v>553</v>
      </c>
      <c r="P763" s="42">
        <v>7</v>
      </c>
      <c r="Q763" s="31"/>
      <c r="R763" s="31"/>
      <c r="S763" s="92">
        <f t="shared" si="62"/>
        <v>0</v>
      </c>
      <c r="T763" s="32">
        <f t="shared" si="65"/>
        <v>553</v>
      </c>
      <c r="U763" s="32">
        <f t="shared" si="66"/>
        <v>7</v>
      </c>
    </row>
    <row r="764" spans="1:21">
      <c r="A764" s="42">
        <v>4.0999999999999996</v>
      </c>
      <c r="B764" s="42">
        <v>99</v>
      </c>
      <c r="C764" s="42">
        <v>79</v>
      </c>
      <c r="D764" s="42">
        <v>0.8</v>
      </c>
      <c r="E764" s="42">
        <v>6.5000000000000002E-2</v>
      </c>
      <c r="F764" s="42">
        <v>4.0000000000000001E-3</v>
      </c>
      <c r="G764" s="42">
        <v>1.214</v>
      </c>
      <c r="H764" s="42">
        <v>8.6999999999999994E-2</v>
      </c>
      <c r="I764" s="42">
        <v>0.13500000000000001</v>
      </c>
      <c r="J764" s="42">
        <v>3.0000000000000001E-3</v>
      </c>
      <c r="K764" s="42">
        <v>789</v>
      </c>
      <c r="L764" s="42">
        <v>123</v>
      </c>
      <c r="O764" s="42">
        <v>814</v>
      </c>
      <c r="P764" s="42">
        <v>14</v>
      </c>
      <c r="Q764" s="31">
        <f t="shared" si="63"/>
        <v>-3.1685678073510859</v>
      </c>
      <c r="R764" s="31">
        <f t="shared" si="64"/>
        <v>32.361794787178646</v>
      </c>
      <c r="S764" s="92">
        <f t="shared" si="62"/>
        <v>-3.1685678073510859</v>
      </c>
      <c r="T764" s="32">
        <f t="shared" si="65"/>
        <v>814</v>
      </c>
      <c r="U764" s="32">
        <f t="shared" si="66"/>
        <v>14</v>
      </c>
    </row>
    <row r="765" spans="1:21">
      <c r="A765" s="42">
        <v>5.0999999999999996</v>
      </c>
      <c r="B765" s="42">
        <v>42</v>
      </c>
      <c r="C765" s="42">
        <v>36</v>
      </c>
      <c r="D765" s="42">
        <v>0.9</v>
      </c>
      <c r="E765" s="42">
        <v>6.8000000000000005E-2</v>
      </c>
      <c r="F765" s="42">
        <v>6.0000000000000001E-3</v>
      </c>
      <c r="G765" s="42">
        <v>1.28</v>
      </c>
      <c r="H765" s="42">
        <v>0.13400000000000001</v>
      </c>
      <c r="I765" s="42">
        <v>0.13700000000000001</v>
      </c>
      <c r="J765" s="42">
        <v>4.0000000000000001E-3</v>
      </c>
      <c r="K765" s="42">
        <v>866</v>
      </c>
      <c r="L765" s="42">
        <v>181</v>
      </c>
      <c r="O765" s="42">
        <v>826</v>
      </c>
      <c r="P765" s="42">
        <v>20</v>
      </c>
      <c r="Q765" s="31">
        <f t="shared" si="63"/>
        <v>4.6189376443418029</v>
      </c>
      <c r="R765" s="31">
        <f t="shared" si="64"/>
        <v>40.137261830032102</v>
      </c>
      <c r="S765" s="92">
        <f t="shared" si="62"/>
        <v>4.6189376443418029</v>
      </c>
      <c r="T765" s="32">
        <f t="shared" si="65"/>
        <v>826</v>
      </c>
      <c r="U765" s="32">
        <f t="shared" si="66"/>
        <v>20</v>
      </c>
    </row>
    <row r="766" spans="1:21">
      <c r="A766" s="42">
        <v>6.1</v>
      </c>
      <c r="B766" s="42">
        <v>158</v>
      </c>
      <c r="C766" s="42">
        <v>182</v>
      </c>
      <c r="D766" s="42">
        <v>1.2</v>
      </c>
      <c r="E766" s="42">
        <v>6.7000000000000004E-2</v>
      </c>
      <c r="F766" s="42">
        <v>4.0000000000000001E-3</v>
      </c>
      <c r="G766" s="42">
        <v>1.2350000000000001</v>
      </c>
      <c r="H766" s="42">
        <v>9.6000000000000002E-2</v>
      </c>
      <c r="I766" s="42">
        <v>0.13300000000000001</v>
      </c>
      <c r="J766" s="42">
        <v>2E-3</v>
      </c>
      <c r="K766" s="42">
        <v>852</v>
      </c>
      <c r="L766" s="42">
        <v>133</v>
      </c>
      <c r="O766" s="42">
        <v>804</v>
      </c>
      <c r="P766" s="42">
        <v>13</v>
      </c>
      <c r="Q766" s="31">
        <f t="shared" si="63"/>
        <v>5.6338028169014116</v>
      </c>
      <c r="R766" s="31">
        <f t="shared" si="64"/>
        <v>29.619369725399736</v>
      </c>
      <c r="S766" s="92">
        <f t="shared" si="62"/>
        <v>5.6338028169014116</v>
      </c>
      <c r="T766" s="32">
        <f t="shared" si="65"/>
        <v>804</v>
      </c>
      <c r="U766" s="32">
        <f t="shared" si="66"/>
        <v>13</v>
      </c>
    </row>
    <row r="767" spans="1:21">
      <c r="A767" s="42">
        <v>7.1</v>
      </c>
      <c r="B767" s="42">
        <v>322</v>
      </c>
      <c r="C767" s="42">
        <v>287</v>
      </c>
      <c r="D767" s="42">
        <v>0.9</v>
      </c>
      <c r="E767" s="42">
        <v>0.16500000000000001</v>
      </c>
      <c r="F767" s="42">
        <v>1E-3</v>
      </c>
      <c r="G767" s="42">
        <v>11.21</v>
      </c>
      <c r="H767" s="42">
        <v>0.14099999999999999</v>
      </c>
      <c r="I767" s="42">
        <v>0.49199999999999999</v>
      </c>
      <c r="J767" s="42">
        <v>6.0000000000000001E-3</v>
      </c>
      <c r="K767" s="42">
        <v>2512</v>
      </c>
      <c r="L767" s="42">
        <v>7</v>
      </c>
      <c r="O767" s="42">
        <v>2577</v>
      </c>
      <c r="P767" s="42">
        <v>25</v>
      </c>
      <c r="Q767" s="31">
        <f t="shared" si="63"/>
        <v>-2.5875796178344013</v>
      </c>
      <c r="R767" s="31">
        <f t="shared" si="64"/>
        <v>2.0709341572440385</v>
      </c>
      <c r="S767" s="92">
        <f t="shared" si="62"/>
        <v>-2.5875796178344013</v>
      </c>
      <c r="T767" s="32">
        <f t="shared" si="65"/>
        <v>2512</v>
      </c>
      <c r="U767" s="32">
        <f t="shared" si="66"/>
        <v>7</v>
      </c>
    </row>
    <row r="768" spans="1:21">
      <c r="A768" s="42">
        <v>8.1</v>
      </c>
      <c r="B768" s="42">
        <v>974</v>
      </c>
      <c r="C768" s="42">
        <v>369</v>
      </c>
      <c r="D768" s="42">
        <v>0.4</v>
      </c>
      <c r="E768" s="42">
        <v>0.158</v>
      </c>
      <c r="F768" s="42">
        <v>1E-3</v>
      </c>
      <c r="G768" s="42">
        <v>6.3289999999999997</v>
      </c>
      <c r="H768" s="42">
        <v>7.2999999999999995E-2</v>
      </c>
      <c r="I768" s="42">
        <v>0.29099999999999998</v>
      </c>
      <c r="J768" s="42">
        <v>3.0000000000000001E-3</v>
      </c>
      <c r="K768" s="42">
        <v>2432</v>
      </c>
      <c r="L768" s="42">
        <v>7</v>
      </c>
      <c r="O768" s="42">
        <v>1646</v>
      </c>
      <c r="P768" s="42">
        <v>16</v>
      </c>
      <c r="Q768" s="31">
        <f t="shared" si="63"/>
        <v>32.319078947368418</v>
      </c>
      <c r="R768" s="31">
        <f t="shared" si="64"/>
        <v>1.3722603002449081</v>
      </c>
      <c r="S768" s="92" t="str">
        <f t="shared" si="62"/>
        <v>X</v>
      </c>
      <c r="T768" s="32">
        <f t="shared" si="65"/>
        <v>2432</v>
      </c>
      <c r="U768" s="32">
        <f t="shared" si="66"/>
        <v>7</v>
      </c>
    </row>
    <row r="769" spans="1:21">
      <c r="A769" s="42">
        <v>9.1</v>
      </c>
      <c r="B769" s="42">
        <v>165</v>
      </c>
      <c r="C769" s="42">
        <v>153</v>
      </c>
      <c r="D769" s="42">
        <v>0.9</v>
      </c>
      <c r="E769" s="42">
        <v>0.13800000000000001</v>
      </c>
      <c r="F769" s="42">
        <v>1E-3</v>
      </c>
      <c r="G769" s="42">
        <v>7.9329999999999998</v>
      </c>
      <c r="H769" s="42">
        <v>0.121</v>
      </c>
      <c r="I769" s="42">
        <v>0.41799999999999998</v>
      </c>
      <c r="J769" s="42">
        <v>6.0000000000000001E-3</v>
      </c>
      <c r="K769" s="42">
        <v>2196</v>
      </c>
      <c r="L769" s="42">
        <v>13</v>
      </c>
      <c r="O769" s="42">
        <v>2253</v>
      </c>
      <c r="P769" s="42">
        <v>25</v>
      </c>
      <c r="Q769" s="31">
        <f t="shared" si="63"/>
        <v>-2.5956284153005438</v>
      </c>
      <c r="R769" s="31">
        <f t="shared" si="64"/>
        <v>2.5806249730778821</v>
      </c>
      <c r="S769" s="92">
        <f t="shared" si="62"/>
        <v>-2.5956284153005438</v>
      </c>
      <c r="T769" s="32">
        <f t="shared" si="65"/>
        <v>2196</v>
      </c>
      <c r="U769" s="32">
        <f t="shared" si="66"/>
        <v>13</v>
      </c>
    </row>
    <row r="770" spans="1:21">
      <c r="A770" s="42">
        <v>10.1</v>
      </c>
      <c r="B770" s="42">
        <v>62</v>
      </c>
      <c r="C770" s="42">
        <v>45</v>
      </c>
      <c r="D770" s="42">
        <v>0.7</v>
      </c>
      <c r="E770" s="42">
        <v>6.8000000000000005E-2</v>
      </c>
      <c r="F770" s="42">
        <v>4.0000000000000001E-3</v>
      </c>
      <c r="G770" s="42">
        <v>1.508</v>
      </c>
      <c r="H770" s="42">
        <v>9.1999999999999998E-2</v>
      </c>
      <c r="I770" s="42">
        <v>0.161</v>
      </c>
      <c r="J770" s="42">
        <v>3.0000000000000001E-3</v>
      </c>
      <c r="K770" s="42">
        <v>865</v>
      </c>
      <c r="L770" s="42">
        <v>119</v>
      </c>
      <c r="O770" s="42">
        <v>963</v>
      </c>
      <c r="P770" s="42">
        <v>17</v>
      </c>
      <c r="Q770" s="31">
        <f t="shared" si="63"/>
        <v>-11.329479768786133</v>
      </c>
      <c r="R770" s="31">
        <f t="shared" si="64"/>
        <v>30.882853452545099</v>
      </c>
      <c r="S770" s="92">
        <f t="shared" si="62"/>
        <v>-11.329479768786133</v>
      </c>
      <c r="T770" s="32">
        <f t="shared" si="65"/>
        <v>963</v>
      </c>
      <c r="U770" s="32">
        <f t="shared" si="66"/>
        <v>17</v>
      </c>
    </row>
    <row r="771" spans="1:21">
      <c r="A771" s="42">
        <v>11.1</v>
      </c>
      <c r="B771" s="42">
        <v>160</v>
      </c>
      <c r="C771" s="42">
        <v>116</v>
      </c>
      <c r="D771" s="42">
        <v>0.7</v>
      </c>
      <c r="E771" s="42">
        <v>0.16600000000000001</v>
      </c>
      <c r="F771" s="42">
        <v>1E-3</v>
      </c>
      <c r="G771" s="42">
        <v>11.09</v>
      </c>
      <c r="H771" s="42">
        <v>0.16500000000000001</v>
      </c>
      <c r="I771" s="42">
        <v>0.48299999999999998</v>
      </c>
      <c r="J771" s="42">
        <v>7.0000000000000001E-3</v>
      </c>
      <c r="K771" s="42">
        <v>2522</v>
      </c>
      <c r="L771" s="42">
        <v>11</v>
      </c>
      <c r="O771" s="42">
        <v>2541</v>
      </c>
      <c r="P771" s="42">
        <v>28</v>
      </c>
      <c r="Q771" s="31">
        <f t="shared" si="63"/>
        <v>-0.7533703409992043</v>
      </c>
      <c r="R771" s="31">
        <f t="shared" si="64"/>
        <v>2.3880744311437709</v>
      </c>
      <c r="S771" s="92">
        <f t="shared" si="62"/>
        <v>-0.7533703409992043</v>
      </c>
      <c r="T771" s="32">
        <f t="shared" si="65"/>
        <v>2522</v>
      </c>
      <c r="U771" s="32">
        <f t="shared" si="66"/>
        <v>11</v>
      </c>
    </row>
    <row r="772" spans="1:21">
      <c r="A772" s="42">
        <v>12.1</v>
      </c>
      <c r="B772" s="42">
        <v>331</v>
      </c>
      <c r="C772" s="42">
        <v>214</v>
      </c>
      <c r="D772" s="42">
        <v>0.7</v>
      </c>
      <c r="E772" s="42">
        <v>6.7000000000000004E-2</v>
      </c>
      <c r="F772" s="42">
        <v>1E-3</v>
      </c>
      <c r="G772" s="42">
        <v>1.292</v>
      </c>
      <c r="H772" s="42">
        <v>2.1999999999999999E-2</v>
      </c>
      <c r="I772" s="42">
        <v>0.14000000000000001</v>
      </c>
      <c r="J772" s="42">
        <v>2E-3</v>
      </c>
      <c r="K772" s="42">
        <v>837</v>
      </c>
      <c r="L772" s="42">
        <v>25</v>
      </c>
      <c r="O772" s="42">
        <v>844</v>
      </c>
      <c r="P772" s="42">
        <v>10</v>
      </c>
      <c r="Q772" s="31">
        <f t="shared" si="63"/>
        <v>-0.83632019115889022</v>
      </c>
      <c r="R772" s="31">
        <f t="shared" si="64"/>
        <v>6.4803013503951217</v>
      </c>
      <c r="S772" s="92">
        <f t="shared" ref="S772:S835" si="67">IF(OR(Q772-R772&gt;10,Q772+R772&lt;-5),"X",Q772)</f>
        <v>-0.83632019115889022</v>
      </c>
      <c r="T772" s="32">
        <f t="shared" si="65"/>
        <v>844</v>
      </c>
      <c r="U772" s="32">
        <f t="shared" si="66"/>
        <v>10</v>
      </c>
    </row>
    <row r="773" spans="1:21">
      <c r="A773" s="42">
        <v>13.1</v>
      </c>
      <c r="B773" s="42">
        <v>31</v>
      </c>
      <c r="C773" s="42">
        <v>41</v>
      </c>
      <c r="D773" s="42">
        <v>1.4</v>
      </c>
      <c r="I773" s="42">
        <v>9.0999999999999998E-2</v>
      </c>
      <c r="J773" s="42">
        <v>3.0000000000000001E-3</v>
      </c>
      <c r="O773" s="42">
        <v>563</v>
      </c>
      <c r="P773" s="42">
        <v>15</v>
      </c>
      <c r="Q773" s="31"/>
      <c r="R773" s="31"/>
      <c r="S773" s="92">
        <f t="shared" si="67"/>
        <v>0</v>
      </c>
      <c r="T773" s="32">
        <f t="shared" si="65"/>
        <v>563</v>
      </c>
      <c r="U773" s="32">
        <f t="shared" si="66"/>
        <v>15</v>
      </c>
    </row>
    <row r="774" spans="1:21">
      <c r="A774" s="42">
        <v>14.1</v>
      </c>
      <c r="B774" s="42">
        <v>400</v>
      </c>
      <c r="C774" s="42">
        <v>30</v>
      </c>
      <c r="D774" s="42">
        <v>0.1</v>
      </c>
      <c r="I774" s="42">
        <v>0.11</v>
      </c>
      <c r="J774" s="42">
        <v>1E-3</v>
      </c>
      <c r="O774" s="42">
        <v>674</v>
      </c>
      <c r="P774" s="42">
        <v>8</v>
      </c>
      <c r="Q774" s="31"/>
      <c r="R774" s="31"/>
      <c r="S774" s="92">
        <f t="shared" si="67"/>
        <v>0</v>
      </c>
      <c r="T774" s="32">
        <f t="shared" si="65"/>
        <v>674</v>
      </c>
      <c r="U774" s="32">
        <f t="shared" si="66"/>
        <v>8</v>
      </c>
    </row>
    <row r="775" spans="1:21">
      <c r="A775" s="42">
        <v>15.1</v>
      </c>
      <c r="B775" s="42">
        <v>217</v>
      </c>
      <c r="C775" s="42">
        <v>83</v>
      </c>
      <c r="D775" s="42">
        <v>0.4</v>
      </c>
      <c r="E775" s="42">
        <v>7.1999999999999995E-2</v>
      </c>
      <c r="F775" s="42">
        <v>1E-3</v>
      </c>
      <c r="G775" s="42">
        <v>1.63</v>
      </c>
      <c r="H775" s="42">
        <v>3.2000000000000001E-2</v>
      </c>
      <c r="I775" s="42">
        <v>0.16400000000000001</v>
      </c>
      <c r="J775" s="42">
        <v>2E-3</v>
      </c>
      <c r="K775" s="42">
        <v>995</v>
      </c>
      <c r="L775" s="42">
        <v>29</v>
      </c>
      <c r="O775" s="42">
        <v>976</v>
      </c>
      <c r="P775" s="42">
        <v>12</v>
      </c>
      <c r="Q775" s="31">
        <f t="shared" si="63"/>
        <v>1.9095477386934623</v>
      </c>
      <c r="R775" s="31">
        <f t="shared" si="64"/>
        <v>6.205777683202748</v>
      </c>
      <c r="S775" s="92">
        <f t="shared" si="67"/>
        <v>1.9095477386934623</v>
      </c>
      <c r="T775" s="32">
        <f t="shared" si="65"/>
        <v>976</v>
      </c>
      <c r="U775" s="32">
        <f t="shared" si="66"/>
        <v>12</v>
      </c>
    </row>
    <row r="776" spans="1:21">
      <c r="A776" s="42">
        <v>16.100000000000001</v>
      </c>
      <c r="B776" s="42">
        <v>94</v>
      </c>
      <c r="C776" s="42">
        <v>84</v>
      </c>
      <c r="D776" s="42">
        <v>0.9</v>
      </c>
      <c r="E776" s="42">
        <v>6.9000000000000006E-2</v>
      </c>
      <c r="F776" s="42">
        <v>4.0000000000000001E-3</v>
      </c>
      <c r="G776" s="42">
        <v>1.5289999999999999</v>
      </c>
      <c r="H776" s="42">
        <v>0.113</v>
      </c>
      <c r="I776" s="42">
        <v>0.16</v>
      </c>
      <c r="J776" s="42">
        <v>3.0000000000000001E-3</v>
      </c>
      <c r="K776" s="42">
        <v>905</v>
      </c>
      <c r="L776" s="42">
        <v>124</v>
      </c>
      <c r="O776" s="42">
        <v>958</v>
      </c>
      <c r="P776" s="42">
        <v>17</v>
      </c>
      <c r="Q776" s="31">
        <f t="shared" si="63"/>
        <v>-5.8563535911602127</v>
      </c>
      <c r="R776" s="31">
        <f t="shared" si="64"/>
        <v>29.250420610464563</v>
      </c>
      <c r="S776" s="92">
        <f t="shared" si="67"/>
        <v>-5.8563535911602127</v>
      </c>
      <c r="T776" s="32">
        <f t="shared" si="65"/>
        <v>958</v>
      </c>
      <c r="U776" s="32">
        <f t="shared" si="66"/>
        <v>17</v>
      </c>
    </row>
    <row r="777" spans="1:21">
      <c r="A777" s="42">
        <v>17.100000000000001</v>
      </c>
      <c r="B777" s="42">
        <v>529</v>
      </c>
      <c r="C777" s="42">
        <v>489</v>
      </c>
      <c r="D777" s="42">
        <v>0.9</v>
      </c>
      <c r="I777" s="42">
        <v>0.124</v>
      </c>
      <c r="J777" s="42">
        <v>2E-3</v>
      </c>
      <c r="O777" s="42">
        <v>753</v>
      </c>
      <c r="P777" s="42">
        <v>8</v>
      </c>
      <c r="Q777" s="31"/>
      <c r="R777" s="31"/>
      <c r="S777" s="92">
        <f t="shared" si="67"/>
        <v>0</v>
      </c>
      <c r="T777" s="32">
        <f t="shared" si="65"/>
        <v>753</v>
      </c>
      <c r="U777" s="32">
        <f t="shared" si="66"/>
        <v>8</v>
      </c>
    </row>
    <row r="778" spans="1:21">
      <c r="A778" s="42">
        <v>18.100000000000001</v>
      </c>
      <c r="B778" s="42">
        <v>274</v>
      </c>
      <c r="C778" s="42">
        <v>183</v>
      </c>
      <c r="D778" s="42">
        <v>0.7</v>
      </c>
      <c r="E778" s="42">
        <v>7.6999999999999999E-2</v>
      </c>
      <c r="F778" s="42">
        <v>1E-3</v>
      </c>
      <c r="G778" s="42">
        <v>2.0590000000000002</v>
      </c>
      <c r="H778" s="42">
        <v>3.5999999999999997E-2</v>
      </c>
      <c r="I778" s="42">
        <v>0.193</v>
      </c>
      <c r="J778" s="42">
        <v>2E-3</v>
      </c>
      <c r="K778" s="42">
        <v>1129</v>
      </c>
      <c r="L778" s="42">
        <v>24</v>
      </c>
      <c r="O778" s="42">
        <v>1139</v>
      </c>
      <c r="P778" s="42">
        <v>13</v>
      </c>
      <c r="Q778" s="31">
        <f t="shared" si="63"/>
        <v>-0.88573959255979773</v>
      </c>
      <c r="R778" s="31">
        <f t="shared" si="64"/>
        <v>4.8683423070496676</v>
      </c>
      <c r="S778" s="92">
        <f t="shared" si="67"/>
        <v>-0.88573959255979773</v>
      </c>
      <c r="T778" s="32">
        <f t="shared" si="65"/>
        <v>1129</v>
      </c>
      <c r="U778" s="32">
        <f t="shared" si="66"/>
        <v>24</v>
      </c>
    </row>
    <row r="779" spans="1:21">
      <c r="A779" s="42">
        <v>19.100000000000001</v>
      </c>
      <c r="B779" s="42">
        <v>116</v>
      </c>
      <c r="C779" s="42">
        <v>37</v>
      </c>
      <c r="D779" s="42">
        <v>0.3</v>
      </c>
      <c r="E779" s="42">
        <v>7.0000000000000007E-2</v>
      </c>
      <c r="F779" s="42">
        <v>2E-3</v>
      </c>
      <c r="G779" s="42">
        <v>1.512</v>
      </c>
      <c r="H779" s="42">
        <v>0.04</v>
      </c>
      <c r="I779" s="42">
        <v>0.158</v>
      </c>
      <c r="J779" s="42">
        <v>3.0000000000000001E-3</v>
      </c>
      <c r="K779" s="42">
        <v>914</v>
      </c>
      <c r="L779" s="42">
        <v>44</v>
      </c>
      <c r="O779" s="42">
        <v>944</v>
      </c>
      <c r="P779" s="42">
        <v>14</v>
      </c>
      <c r="Q779" s="31">
        <f t="shared" si="63"/>
        <v>-3.2822757111597323</v>
      </c>
      <c r="R779" s="31">
        <f t="shared" si="64"/>
        <v>10.405211903309759</v>
      </c>
      <c r="S779" s="92">
        <f t="shared" si="67"/>
        <v>-3.2822757111597323</v>
      </c>
      <c r="T779" s="32">
        <f t="shared" si="65"/>
        <v>944</v>
      </c>
      <c r="U779" s="32">
        <f t="shared" si="66"/>
        <v>14</v>
      </c>
    </row>
    <row r="780" spans="1:21">
      <c r="A780" s="42">
        <v>20.100000000000001</v>
      </c>
      <c r="B780" s="42">
        <v>701</v>
      </c>
      <c r="C780" s="42">
        <v>277</v>
      </c>
      <c r="D780" s="42">
        <v>0.4</v>
      </c>
      <c r="I780" s="42">
        <v>3.4000000000000002E-2</v>
      </c>
      <c r="J780" s="42">
        <v>0</v>
      </c>
      <c r="O780" s="42">
        <v>214</v>
      </c>
      <c r="P780" s="42">
        <v>3</v>
      </c>
      <c r="Q780" s="31"/>
      <c r="R780" s="31"/>
      <c r="S780" s="92">
        <f t="shared" si="67"/>
        <v>0</v>
      </c>
      <c r="T780" s="32">
        <f t="shared" si="65"/>
        <v>214</v>
      </c>
      <c r="U780" s="32">
        <f t="shared" si="66"/>
        <v>3</v>
      </c>
    </row>
    <row r="781" spans="1:21">
      <c r="A781" s="42">
        <v>21.1</v>
      </c>
      <c r="B781" s="42">
        <v>149</v>
      </c>
      <c r="C781" s="42">
        <v>93</v>
      </c>
      <c r="D781" s="42">
        <v>0.6</v>
      </c>
      <c r="E781" s="42">
        <v>6.2E-2</v>
      </c>
      <c r="F781" s="42">
        <v>1E-3</v>
      </c>
      <c r="G781" s="42">
        <v>1.056</v>
      </c>
      <c r="H781" s="42">
        <v>2.8000000000000001E-2</v>
      </c>
      <c r="I781" s="42">
        <v>0.124</v>
      </c>
      <c r="J781" s="42">
        <v>2E-3</v>
      </c>
      <c r="K781" s="42">
        <v>672</v>
      </c>
      <c r="L781" s="42">
        <v>46</v>
      </c>
      <c r="O781" s="42">
        <v>751</v>
      </c>
      <c r="P781" s="42">
        <v>10</v>
      </c>
      <c r="Q781" s="31">
        <f t="shared" si="63"/>
        <v>-11.755952380952372</v>
      </c>
      <c r="R781" s="31">
        <f t="shared" si="64"/>
        <v>15.586703453667203</v>
      </c>
      <c r="S781" s="92">
        <f t="shared" si="67"/>
        <v>-11.755952380952372</v>
      </c>
      <c r="T781" s="32">
        <f t="shared" si="65"/>
        <v>751</v>
      </c>
      <c r="U781" s="32">
        <f t="shared" si="66"/>
        <v>10</v>
      </c>
    </row>
    <row r="782" spans="1:21">
      <c r="A782" s="42">
        <v>22.1</v>
      </c>
      <c r="B782" s="42">
        <v>263</v>
      </c>
      <c r="C782" s="42">
        <v>87</v>
      </c>
      <c r="D782" s="42">
        <v>0.3</v>
      </c>
      <c r="E782" s="42">
        <v>0.112</v>
      </c>
      <c r="F782" s="42">
        <v>3.0000000000000001E-3</v>
      </c>
      <c r="G782" s="42">
        <v>4.53</v>
      </c>
      <c r="H782" s="42">
        <v>0.125</v>
      </c>
      <c r="I782" s="42">
        <v>0.29499999999999998</v>
      </c>
      <c r="J782" s="42">
        <v>4.0000000000000001E-3</v>
      </c>
      <c r="K782" s="42">
        <v>1825</v>
      </c>
      <c r="L782" s="42">
        <v>45</v>
      </c>
      <c r="O782" s="42">
        <v>1664</v>
      </c>
      <c r="P782" s="42">
        <v>18</v>
      </c>
      <c r="Q782" s="31">
        <f t="shared" si="63"/>
        <v>8.8219178082191814</v>
      </c>
      <c r="R782" s="31">
        <f t="shared" si="64"/>
        <v>4.9101175609782253</v>
      </c>
      <c r="S782" s="92">
        <f t="shared" si="67"/>
        <v>8.8219178082191814</v>
      </c>
      <c r="T782" s="32">
        <f t="shared" si="65"/>
        <v>1825</v>
      </c>
      <c r="U782" s="32">
        <f t="shared" si="66"/>
        <v>45</v>
      </c>
    </row>
    <row r="783" spans="1:21">
      <c r="A783" s="42">
        <v>23.1</v>
      </c>
      <c r="B783" s="42">
        <v>162</v>
      </c>
      <c r="C783" s="42">
        <v>80</v>
      </c>
      <c r="D783" s="42">
        <v>0.5</v>
      </c>
      <c r="E783" s="42">
        <v>7.0000000000000007E-2</v>
      </c>
      <c r="F783" s="42">
        <v>2E-3</v>
      </c>
      <c r="G783" s="42">
        <v>1.351</v>
      </c>
      <c r="H783" s="42">
        <v>5.5E-2</v>
      </c>
      <c r="I783" s="42">
        <v>0.14099999999999999</v>
      </c>
      <c r="J783" s="42">
        <v>2E-3</v>
      </c>
      <c r="K783" s="42">
        <v>914</v>
      </c>
      <c r="L783" s="42">
        <v>64</v>
      </c>
      <c r="O783" s="42">
        <v>850</v>
      </c>
      <c r="P783" s="42">
        <v>12</v>
      </c>
      <c r="Q783" s="31">
        <f t="shared" si="63"/>
        <v>7.0021881838074451</v>
      </c>
      <c r="R783" s="31">
        <f t="shared" si="64"/>
        <v>13.285832734834072</v>
      </c>
      <c r="S783" s="92">
        <f t="shared" si="67"/>
        <v>7.0021881838074451</v>
      </c>
      <c r="T783" s="32">
        <f t="shared" si="65"/>
        <v>850</v>
      </c>
      <c r="U783" s="32">
        <f t="shared" si="66"/>
        <v>12</v>
      </c>
    </row>
    <row r="784" spans="1:21">
      <c r="A784" s="42">
        <v>24.1</v>
      </c>
      <c r="B784" s="42">
        <v>653</v>
      </c>
      <c r="C784" s="42">
        <v>39</v>
      </c>
      <c r="D784" s="42">
        <v>0.1</v>
      </c>
      <c r="I784" s="42">
        <v>0.10100000000000001</v>
      </c>
      <c r="J784" s="42">
        <v>1E-3</v>
      </c>
      <c r="O784" s="42">
        <v>621</v>
      </c>
      <c r="P784" s="42">
        <v>7</v>
      </c>
      <c r="Q784" s="31"/>
      <c r="R784" s="31"/>
      <c r="S784" s="92">
        <f t="shared" si="67"/>
        <v>0</v>
      </c>
      <c r="T784" s="32">
        <f t="shared" si="65"/>
        <v>621</v>
      </c>
      <c r="U784" s="32">
        <f t="shared" si="66"/>
        <v>7</v>
      </c>
    </row>
    <row r="785" spans="1:21">
      <c r="A785" s="42">
        <v>25.1</v>
      </c>
      <c r="B785" s="42">
        <v>172</v>
      </c>
      <c r="C785" s="42">
        <v>196</v>
      </c>
      <c r="D785" s="42">
        <v>1.1000000000000001</v>
      </c>
      <c r="E785" s="42">
        <v>7.0000000000000007E-2</v>
      </c>
      <c r="F785" s="42">
        <v>1E-3</v>
      </c>
      <c r="G785" s="42">
        <v>1.516</v>
      </c>
      <c r="H785" s="42">
        <v>3.4000000000000002E-2</v>
      </c>
      <c r="I785" s="42">
        <v>0.157</v>
      </c>
      <c r="J785" s="42">
        <v>2E-3</v>
      </c>
      <c r="K785" s="42">
        <v>925</v>
      </c>
      <c r="L785" s="42">
        <v>36</v>
      </c>
      <c r="O785" s="42">
        <v>942</v>
      </c>
      <c r="P785" s="42">
        <v>12</v>
      </c>
      <c r="Q785" s="31">
        <f t="shared" si="63"/>
        <v>-1.8378378378378413</v>
      </c>
      <c r="R785" s="31">
        <f t="shared" si="64"/>
        <v>8.3406635010170938</v>
      </c>
      <c r="S785" s="92">
        <f t="shared" si="67"/>
        <v>-1.8378378378378413</v>
      </c>
      <c r="T785" s="32">
        <f t="shared" si="65"/>
        <v>942</v>
      </c>
      <c r="U785" s="32">
        <f t="shared" si="66"/>
        <v>12</v>
      </c>
    </row>
    <row r="786" spans="1:21">
      <c r="A786" s="42">
        <v>26.1</v>
      </c>
      <c r="B786" s="42">
        <v>774</v>
      </c>
      <c r="C786" s="42">
        <v>53</v>
      </c>
      <c r="D786" s="42">
        <v>0.1</v>
      </c>
      <c r="I786" s="42">
        <v>0.113</v>
      </c>
      <c r="J786" s="42">
        <v>1E-3</v>
      </c>
      <c r="O786" s="42">
        <v>691</v>
      </c>
      <c r="P786" s="42">
        <v>7</v>
      </c>
      <c r="Q786" s="31"/>
      <c r="R786" s="31"/>
      <c r="S786" s="92">
        <f t="shared" si="67"/>
        <v>0</v>
      </c>
      <c r="T786" s="32">
        <f t="shared" si="65"/>
        <v>691</v>
      </c>
      <c r="U786" s="32">
        <f t="shared" si="66"/>
        <v>7</v>
      </c>
    </row>
    <row r="787" spans="1:21">
      <c r="A787" s="42">
        <v>27.1</v>
      </c>
      <c r="B787" s="42">
        <v>223</v>
      </c>
      <c r="C787" s="42">
        <v>41</v>
      </c>
      <c r="D787" s="42">
        <v>0.2</v>
      </c>
      <c r="E787" s="42">
        <v>6.6000000000000003E-2</v>
      </c>
      <c r="F787" s="42">
        <v>1E-3</v>
      </c>
      <c r="G787" s="42">
        <v>1.224</v>
      </c>
      <c r="H787" s="42">
        <v>3.2000000000000001E-2</v>
      </c>
      <c r="I787" s="42">
        <v>0.13600000000000001</v>
      </c>
      <c r="J787" s="42">
        <v>2E-3</v>
      </c>
      <c r="K787" s="42">
        <v>790</v>
      </c>
      <c r="L787" s="42">
        <v>40</v>
      </c>
      <c r="O787" s="42">
        <v>820</v>
      </c>
      <c r="P787" s="42">
        <v>11</v>
      </c>
      <c r="Q787" s="31">
        <f t="shared" si="63"/>
        <v>-3.7974683544303778</v>
      </c>
      <c r="R787" s="31">
        <f t="shared" si="64"/>
        <v>10.873782608004262</v>
      </c>
      <c r="S787" s="92">
        <f t="shared" si="67"/>
        <v>-3.7974683544303778</v>
      </c>
      <c r="T787" s="32">
        <f t="shared" si="65"/>
        <v>820</v>
      </c>
      <c r="U787" s="32">
        <f t="shared" si="66"/>
        <v>11</v>
      </c>
    </row>
    <row r="788" spans="1:21">
      <c r="A788" s="42">
        <v>28.1</v>
      </c>
      <c r="B788" s="42">
        <v>218</v>
      </c>
      <c r="C788" s="42">
        <v>118</v>
      </c>
      <c r="D788" s="42">
        <v>0.5</v>
      </c>
      <c r="I788" s="42">
        <v>9.7000000000000003E-2</v>
      </c>
      <c r="J788" s="42">
        <v>1E-3</v>
      </c>
      <c r="O788" s="42">
        <v>597</v>
      </c>
      <c r="P788" s="42">
        <v>8</v>
      </c>
      <c r="Q788" s="31"/>
      <c r="R788" s="31"/>
      <c r="S788" s="92">
        <f t="shared" si="67"/>
        <v>0</v>
      </c>
      <c r="T788" s="32">
        <f t="shared" si="65"/>
        <v>597</v>
      </c>
      <c r="U788" s="32">
        <f t="shared" si="66"/>
        <v>8</v>
      </c>
    </row>
    <row r="789" spans="1:21">
      <c r="A789" s="42">
        <v>29.1</v>
      </c>
      <c r="B789" s="42">
        <v>230</v>
      </c>
      <c r="C789" s="42">
        <v>177</v>
      </c>
      <c r="D789" s="42">
        <v>0.8</v>
      </c>
      <c r="I789" s="42">
        <v>8.5999999999999993E-2</v>
      </c>
      <c r="J789" s="42">
        <v>1E-3</v>
      </c>
      <c r="O789" s="42">
        <v>532</v>
      </c>
      <c r="P789" s="42">
        <v>7</v>
      </c>
      <c r="Q789" s="31"/>
      <c r="R789" s="31"/>
      <c r="S789" s="92">
        <f t="shared" si="67"/>
        <v>0</v>
      </c>
      <c r="T789" s="32">
        <f t="shared" si="65"/>
        <v>532</v>
      </c>
      <c r="U789" s="32">
        <f t="shared" si="66"/>
        <v>7</v>
      </c>
    </row>
    <row r="790" spans="1:21">
      <c r="A790" s="42">
        <v>30.1</v>
      </c>
      <c r="B790" s="42">
        <v>330</v>
      </c>
      <c r="C790" s="42">
        <v>108</v>
      </c>
      <c r="D790" s="42">
        <v>0.3</v>
      </c>
      <c r="I790" s="42">
        <v>0.108</v>
      </c>
      <c r="J790" s="42">
        <v>1E-3</v>
      </c>
      <c r="O790" s="42">
        <v>663</v>
      </c>
      <c r="P790" s="42">
        <v>8</v>
      </c>
      <c r="Q790" s="31"/>
      <c r="R790" s="31"/>
      <c r="S790" s="92">
        <f t="shared" si="67"/>
        <v>0</v>
      </c>
      <c r="T790" s="32">
        <f t="shared" si="65"/>
        <v>663</v>
      </c>
      <c r="U790" s="32">
        <f t="shared" si="66"/>
        <v>8</v>
      </c>
    </row>
    <row r="791" spans="1:21">
      <c r="A791" s="42">
        <v>32.1</v>
      </c>
      <c r="B791" s="42">
        <v>105</v>
      </c>
      <c r="C791" s="42">
        <v>115</v>
      </c>
      <c r="D791" s="42">
        <v>1.1000000000000001</v>
      </c>
      <c r="I791" s="42">
        <v>8.8999999999999996E-2</v>
      </c>
      <c r="J791" s="42">
        <v>2E-3</v>
      </c>
      <c r="O791" s="42">
        <v>547</v>
      </c>
      <c r="P791" s="42">
        <v>9</v>
      </c>
      <c r="Q791" s="31"/>
      <c r="R791" s="31"/>
      <c r="S791" s="92">
        <f t="shared" si="67"/>
        <v>0</v>
      </c>
      <c r="T791" s="32">
        <f t="shared" si="65"/>
        <v>547</v>
      </c>
      <c r="U791" s="32">
        <f t="shared" si="66"/>
        <v>9</v>
      </c>
    </row>
    <row r="792" spans="1:21">
      <c r="A792" s="42">
        <v>33.1</v>
      </c>
      <c r="B792" s="42">
        <v>484</v>
      </c>
      <c r="C792" s="42">
        <v>403</v>
      </c>
      <c r="D792" s="42">
        <v>0.8</v>
      </c>
      <c r="I792" s="42">
        <v>8.7999999999999995E-2</v>
      </c>
      <c r="J792" s="42">
        <v>1E-3</v>
      </c>
      <c r="O792" s="42">
        <v>542</v>
      </c>
      <c r="P792" s="42">
        <v>6</v>
      </c>
      <c r="Q792" s="31"/>
      <c r="R792" s="31"/>
      <c r="S792" s="92">
        <f t="shared" si="67"/>
        <v>0</v>
      </c>
      <c r="T792" s="32">
        <f t="shared" si="65"/>
        <v>542</v>
      </c>
      <c r="U792" s="32">
        <f t="shared" si="66"/>
        <v>6</v>
      </c>
    </row>
    <row r="793" spans="1:21">
      <c r="A793" s="42">
        <v>34.1</v>
      </c>
      <c r="B793" s="42">
        <v>75</v>
      </c>
      <c r="C793" s="42">
        <v>141</v>
      </c>
      <c r="D793" s="42">
        <v>1.9</v>
      </c>
      <c r="I793" s="42">
        <v>9.7000000000000003E-2</v>
      </c>
      <c r="J793" s="42">
        <v>2E-3</v>
      </c>
      <c r="O793" s="42">
        <v>596</v>
      </c>
      <c r="P793" s="42">
        <v>11</v>
      </c>
      <c r="Q793" s="31"/>
      <c r="R793" s="31"/>
      <c r="S793" s="92">
        <f t="shared" si="67"/>
        <v>0</v>
      </c>
      <c r="T793" s="32">
        <f t="shared" si="65"/>
        <v>596</v>
      </c>
      <c r="U793" s="32">
        <f t="shared" si="66"/>
        <v>11</v>
      </c>
    </row>
    <row r="794" spans="1:21">
      <c r="A794" s="42">
        <v>35.1</v>
      </c>
      <c r="B794" s="42">
        <v>202</v>
      </c>
      <c r="C794" s="42">
        <v>59</v>
      </c>
      <c r="D794" s="42">
        <v>0.3</v>
      </c>
      <c r="E794" s="42">
        <v>6.9000000000000006E-2</v>
      </c>
      <c r="F794" s="42">
        <v>2E-3</v>
      </c>
      <c r="G794" s="42">
        <v>1.37</v>
      </c>
      <c r="H794" s="42">
        <v>3.6999999999999998E-2</v>
      </c>
      <c r="I794" s="42">
        <v>0.14399999999999999</v>
      </c>
      <c r="J794" s="42">
        <v>2E-3</v>
      </c>
      <c r="K794" s="42">
        <v>895</v>
      </c>
      <c r="L794" s="42">
        <v>49</v>
      </c>
      <c r="O794" s="42">
        <v>869</v>
      </c>
      <c r="P794" s="42">
        <v>11</v>
      </c>
      <c r="Q794" s="31">
        <f t="shared" si="63"/>
        <v>2.9050279329608908</v>
      </c>
      <c r="R794" s="31">
        <f t="shared" si="64"/>
        <v>10.912093158486323</v>
      </c>
      <c r="S794" s="92">
        <f t="shared" si="67"/>
        <v>2.9050279329608908</v>
      </c>
      <c r="T794" s="32">
        <f t="shared" si="65"/>
        <v>869</v>
      </c>
      <c r="U794" s="32">
        <f t="shared" si="66"/>
        <v>11</v>
      </c>
    </row>
    <row r="795" spans="1:21">
      <c r="A795" s="42">
        <v>36.1</v>
      </c>
      <c r="B795" s="42">
        <v>469</v>
      </c>
      <c r="C795" s="42">
        <v>791</v>
      </c>
      <c r="D795" s="42">
        <v>1.7</v>
      </c>
      <c r="E795" s="42">
        <v>6.5000000000000002E-2</v>
      </c>
      <c r="F795" s="42">
        <v>1E-3</v>
      </c>
      <c r="G795" s="42">
        <v>1.1859999999999999</v>
      </c>
      <c r="H795" s="42">
        <v>1.9E-2</v>
      </c>
      <c r="I795" s="42">
        <v>0.13200000000000001</v>
      </c>
      <c r="J795" s="42">
        <v>2E-3</v>
      </c>
      <c r="K795" s="42">
        <v>779</v>
      </c>
      <c r="L795" s="42">
        <v>23</v>
      </c>
      <c r="O795" s="42">
        <v>800</v>
      </c>
      <c r="P795" s="42">
        <v>9</v>
      </c>
      <c r="Q795" s="31">
        <f t="shared" si="63"/>
        <v>-2.695763799743256</v>
      </c>
      <c r="R795" s="31">
        <f t="shared" si="64"/>
        <v>6.4894948142141295</v>
      </c>
      <c r="S795" s="92">
        <f t="shared" si="67"/>
        <v>-2.695763799743256</v>
      </c>
      <c r="T795" s="32">
        <f t="shared" si="65"/>
        <v>800</v>
      </c>
      <c r="U795" s="32">
        <f t="shared" si="66"/>
        <v>9</v>
      </c>
    </row>
    <row r="796" spans="1:21">
      <c r="A796" s="42">
        <v>37.1</v>
      </c>
      <c r="B796" s="42">
        <v>279</v>
      </c>
      <c r="C796" s="42">
        <v>328</v>
      </c>
      <c r="D796" s="42">
        <v>1.2</v>
      </c>
      <c r="E796" s="42">
        <v>6.6000000000000003E-2</v>
      </c>
      <c r="F796" s="42">
        <v>1E-3</v>
      </c>
      <c r="G796" s="42">
        <v>1.1950000000000001</v>
      </c>
      <c r="H796" s="42">
        <v>2.1999999999999999E-2</v>
      </c>
      <c r="I796" s="42">
        <v>0.13100000000000001</v>
      </c>
      <c r="J796" s="42">
        <v>2E-3</v>
      </c>
      <c r="K796" s="42">
        <v>819</v>
      </c>
      <c r="L796" s="42">
        <v>28</v>
      </c>
      <c r="O796" s="42">
        <v>791</v>
      </c>
      <c r="P796" s="42">
        <v>10</v>
      </c>
      <c r="Q796" s="31">
        <f t="shared" si="63"/>
        <v>3.4188034188034178</v>
      </c>
      <c r="R796" s="31">
        <f t="shared" si="64"/>
        <v>7.0408885595808739</v>
      </c>
      <c r="S796" s="92">
        <f t="shared" si="67"/>
        <v>3.4188034188034178</v>
      </c>
      <c r="T796" s="32">
        <f t="shared" si="65"/>
        <v>791</v>
      </c>
      <c r="U796" s="32">
        <f t="shared" si="66"/>
        <v>10</v>
      </c>
    </row>
    <row r="797" spans="1:21">
      <c r="A797" s="42">
        <v>38.1</v>
      </c>
      <c r="B797" s="42">
        <v>323</v>
      </c>
      <c r="C797" s="42">
        <v>135</v>
      </c>
      <c r="D797" s="42">
        <v>0.4</v>
      </c>
      <c r="E797" s="42">
        <v>6.8000000000000005E-2</v>
      </c>
      <c r="F797" s="42">
        <v>1E-3</v>
      </c>
      <c r="G797" s="42">
        <v>1.2969999999999999</v>
      </c>
      <c r="H797" s="42">
        <v>2.8000000000000001E-2</v>
      </c>
      <c r="I797" s="42">
        <v>0.13800000000000001</v>
      </c>
      <c r="J797" s="42">
        <v>2E-3</v>
      </c>
      <c r="K797" s="42">
        <v>880</v>
      </c>
      <c r="L797" s="42">
        <v>36</v>
      </c>
      <c r="O797" s="42">
        <v>831</v>
      </c>
      <c r="P797" s="42">
        <v>10</v>
      </c>
      <c r="Q797" s="31">
        <f t="shared" si="63"/>
        <v>5.5681818181818166</v>
      </c>
      <c r="R797" s="31">
        <f t="shared" si="64"/>
        <v>8.0535749009704123</v>
      </c>
      <c r="S797" s="92">
        <f t="shared" si="67"/>
        <v>5.5681818181818166</v>
      </c>
      <c r="T797" s="32">
        <f t="shared" si="65"/>
        <v>831</v>
      </c>
      <c r="U797" s="32">
        <f t="shared" si="66"/>
        <v>10</v>
      </c>
    </row>
    <row r="798" spans="1:21">
      <c r="A798" s="42">
        <v>39.1</v>
      </c>
      <c r="B798" s="42">
        <v>181</v>
      </c>
      <c r="C798" s="42">
        <v>710</v>
      </c>
      <c r="D798" s="42">
        <v>3.9</v>
      </c>
      <c r="I798" s="42">
        <v>8.8999999999999996E-2</v>
      </c>
      <c r="J798" s="42">
        <v>1E-3</v>
      </c>
      <c r="O798" s="42">
        <v>548</v>
      </c>
      <c r="P798" s="42">
        <v>8</v>
      </c>
      <c r="Q798" s="31"/>
      <c r="R798" s="31"/>
      <c r="S798" s="92">
        <f t="shared" si="67"/>
        <v>0</v>
      </c>
      <c r="T798" s="32">
        <f t="shared" si="65"/>
        <v>548</v>
      </c>
      <c r="U798" s="32">
        <f t="shared" si="66"/>
        <v>8</v>
      </c>
    </row>
    <row r="799" spans="1:21">
      <c r="A799" s="42">
        <v>40.1</v>
      </c>
      <c r="B799" s="42">
        <v>87</v>
      </c>
      <c r="C799" s="42">
        <v>72</v>
      </c>
      <c r="D799" s="42">
        <v>0.8</v>
      </c>
      <c r="E799" s="42">
        <v>9.6000000000000002E-2</v>
      </c>
      <c r="F799" s="42">
        <v>2E-3</v>
      </c>
      <c r="G799" s="42">
        <v>3.5089999999999999</v>
      </c>
      <c r="H799" s="42">
        <v>8.8999999999999996E-2</v>
      </c>
      <c r="I799" s="42">
        <v>0.26600000000000001</v>
      </c>
      <c r="J799" s="42">
        <v>4.0000000000000001E-3</v>
      </c>
      <c r="K799" s="42">
        <v>1543</v>
      </c>
      <c r="L799" s="42">
        <v>37</v>
      </c>
      <c r="O799" s="42">
        <v>1520</v>
      </c>
      <c r="P799" s="42">
        <v>22</v>
      </c>
      <c r="Q799" s="31">
        <f t="shared" si="63"/>
        <v>1.4906027219701912</v>
      </c>
      <c r="R799" s="31">
        <f t="shared" si="64"/>
        <v>5.5182586901909936</v>
      </c>
      <c r="S799" s="92">
        <f t="shared" si="67"/>
        <v>1.4906027219701912</v>
      </c>
      <c r="T799" s="32">
        <f t="shared" si="65"/>
        <v>1543</v>
      </c>
      <c r="U799" s="32">
        <f t="shared" si="66"/>
        <v>37</v>
      </c>
    </row>
    <row r="800" spans="1:21">
      <c r="A800" s="42">
        <v>41.1</v>
      </c>
      <c r="B800" s="42">
        <v>236</v>
      </c>
      <c r="C800" s="42">
        <v>92</v>
      </c>
      <c r="D800" s="42">
        <v>0.4</v>
      </c>
      <c r="E800" s="42">
        <v>0.17299999999999999</v>
      </c>
      <c r="F800" s="42">
        <v>1E-3</v>
      </c>
      <c r="G800" s="42">
        <v>11.3</v>
      </c>
      <c r="H800" s="42">
        <v>0.152</v>
      </c>
      <c r="I800" s="42">
        <v>0.47499999999999998</v>
      </c>
      <c r="J800" s="42">
        <v>6.0000000000000001E-3</v>
      </c>
      <c r="K800" s="42">
        <v>2583</v>
      </c>
      <c r="L800" s="42">
        <v>9</v>
      </c>
      <c r="O800" s="42">
        <v>2505</v>
      </c>
      <c r="P800" s="42">
        <v>26</v>
      </c>
      <c r="Q800" s="31">
        <f t="shared" ref="Q800:Q863" si="68">(1-O800/K800)*100</f>
        <v>3.0197444831591147</v>
      </c>
      <c r="R800" s="31">
        <f t="shared" ref="R800:R863" si="69">SQRT((2*P800)^2*(-1/K800)^2+(2*L800)^2*(O800/K800^2)^2)*100</f>
        <v>2.1235721549445725</v>
      </c>
      <c r="S800" s="92">
        <f t="shared" si="67"/>
        <v>3.0197444831591147</v>
      </c>
      <c r="T800" s="32">
        <f t="shared" ref="T800:T863" si="70">IF(O800&lt;=1000,O800,K800)</f>
        <v>2583</v>
      </c>
      <c r="U800" s="32">
        <f t="shared" ref="U800:U863" si="71">IF(T800&lt;=1000,P800,L800)</f>
        <v>9</v>
      </c>
    </row>
    <row r="801" spans="1:21">
      <c r="A801" s="42">
        <v>42.1</v>
      </c>
      <c r="B801" s="42">
        <v>188</v>
      </c>
      <c r="C801" s="42">
        <v>96</v>
      </c>
      <c r="D801" s="42">
        <v>0.5</v>
      </c>
      <c r="I801" s="42">
        <v>0.112</v>
      </c>
      <c r="J801" s="42">
        <v>2E-3</v>
      </c>
      <c r="O801" s="42">
        <v>683</v>
      </c>
      <c r="P801" s="42">
        <v>9</v>
      </c>
      <c r="Q801" s="31"/>
      <c r="R801" s="31"/>
      <c r="S801" s="92">
        <f t="shared" si="67"/>
        <v>0</v>
      </c>
      <c r="T801" s="32">
        <f t="shared" si="70"/>
        <v>683</v>
      </c>
      <c r="U801" s="32">
        <f t="shared" si="71"/>
        <v>9</v>
      </c>
    </row>
    <row r="802" spans="1:21">
      <c r="A802" s="42">
        <v>43.1</v>
      </c>
      <c r="B802" s="42">
        <v>91</v>
      </c>
      <c r="C802" s="42">
        <v>176</v>
      </c>
      <c r="D802" s="42">
        <v>1.9</v>
      </c>
      <c r="E802" s="42">
        <v>6.5000000000000002E-2</v>
      </c>
      <c r="F802" s="42">
        <v>2E-3</v>
      </c>
      <c r="G802" s="42">
        <v>1.1639999999999999</v>
      </c>
      <c r="H802" s="42">
        <v>4.4999999999999998E-2</v>
      </c>
      <c r="I802" s="42">
        <v>0.129</v>
      </c>
      <c r="J802" s="42">
        <v>2E-3</v>
      </c>
      <c r="K802" s="42">
        <v>788</v>
      </c>
      <c r="L802" s="42">
        <v>72</v>
      </c>
      <c r="O802" s="42">
        <v>782</v>
      </c>
      <c r="P802" s="42">
        <v>13</v>
      </c>
      <c r="Q802" s="31">
        <f t="shared" si="68"/>
        <v>0.76142131979695105</v>
      </c>
      <c r="R802" s="31">
        <f t="shared" si="69"/>
        <v>18.43268128878033</v>
      </c>
      <c r="S802" s="92">
        <f t="shared" si="67"/>
        <v>0.76142131979695105</v>
      </c>
      <c r="T802" s="32">
        <f t="shared" si="70"/>
        <v>782</v>
      </c>
      <c r="U802" s="32">
        <f t="shared" si="71"/>
        <v>13</v>
      </c>
    </row>
    <row r="803" spans="1:21">
      <c r="A803" s="42">
        <v>44.1</v>
      </c>
      <c r="B803" s="42">
        <v>377</v>
      </c>
      <c r="C803" s="42">
        <v>153</v>
      </c>
      <c r="D803" s="42">
        <v>0.4</v>
      </c>
      <c r="I803" s="42">
        <v>0.124</v>
      </c>
      <c r="J803" s="42">
        <v>2E-3</v>
      </c>
      <c r="O803" s="42">
        <v>752</v>
      </c>
      <c r="P803" s="42">
        <v>9</v>
      </c>
      <c r="Q803" s="31"/>
      <c r="R803" s="31"/>
      <c r="S803" s="92">
        <f t="shared" si="67"/>
        <v>0</v>
      </c>
      <c r="T803" s="32">
        <f t="shared" si="70"/>
        <v>752</v>
      </c>
      <c r="U803" s="32">
        <f t="shared" si="71"/>
        <v>9</v>
      </c>
    </row>
    <row r="804" spans="1:21">
      <c r="A804" s="42">
        <v>45.1</v>
      </c>
      <c r="B804" s="42">
        <v>92</v>
      </c>
      <c r="C804" s="42">
        <v>144</v>
      </c>
      <c r="D804" s="42">
        <v>1.6</v>
      </c>
      <c r="I804" s="42">
        <v>9.0999999999999998E-2</v>
      </c>
      <c r="J804" s="42">
        <v>2E-3</v>
      </c>
      <c r="O804" s="42">
        <v>559</v>
      </c>
      <c r="P804" s="42">
        <v>10</v>
      </c>
      <c r="Q804" s="31"/>
      <c r="R804" s="31"/>
      <c r="S804" s="92">
        <f t="shared" si="67"/>
        <v>0</v>
      </c>
      <c r="T804" s="32">
        <f t="shared" si="70"/>
        <v>559</v>
      </c>
      <c r="U804" s="32">
        <f t="shared" si="71"/>
        <v>10</v>
      </c>
    </row>
    <row r="805" spans="1:21">
      <c r="A805" s="42">
        <v>46.1</v>
      </c>
      <c r="B805" s="42">
        <v>575</v>
      </c>
      <c r="C805" s="42">
        <v>174</v>
      </c>
      <c r="D805" s="42">
        <v>0.3</v>
      </c>
      <c r="E805" s="42">
        <v>7.4999999999999997E-2</v>
      </c>
      <c r="F805" s="42">
        <v>1E-3</v>
      </c>
      <c r="G805" s="42">
        <v>1.835</v>
      </c>
      <c r="H805" s="42">
        <v>0.04</v>
      </c>
      <c r="I805" s="42">
        <v>0.17799999999999999</v>
      </c>
      <c r="J805" s="42">
        <v>2E-3</v>
      </c>
      <c r="K805" s="42">
        <v>1067</v>
      </c>
      <c r="L805" s="42">
        <v>27</v>
      </c>
      <c r="O805" s="42">
        <v>1054</v>
      </c>
      <c r="P805" s="42">
        <v>12</v>
      </c>
      <c r="Q805" s="31">
        <f t="shared" si="68"/>
        <v>1.2183692596063778</v>
      </c>
      <c r="R805" s="31">
        <f t="shared" si="69"/>
        <v>5.4819627737381786</v>
      </c>
      <c r="S805" s="92">
        <f t="shared" si="67"/>
        <v>1.2183692596063778</v>
      </c>
      <c r="T805" s="32">
        <f t="shared" si="70"/>
        <v>1067</v>
      </c>
      <c r="U805" s="32">
        <f t="shared" si="71"/>
        <v>27</v>
      </c>
    </row>
    <row r="806" spans="1:21">
      <c r="A806" s="42">
        <v>47.1</v>
      </c>
      <c r="B806" s="42">
        <v>152</v>
      </c>
      <c r="C806" s="42">
        <v>48</v>
      </c>
      <c r="D806" s="42">
        <v>0.3</v>
      </c>
      <c r="E806" s="42">
        <v>7.2999999999999995E-2</v>
      </c>
      <c r="F806" s="42">
        <v>2E-3</v>
      </c>
      <c r="G806" s="42">
        <v>1.679</v>
      </c>
      <c r="H806" s="42">
        <v>5.6000000000000001E-2</v>
      </c>
      <c r="I806" s="42">
        <v>0.16700000000000001</v>
      </c>
      <c r="J806" s="42">
        <v>3.0000000000000001E-3</v>
      </c>
      <c r="K806" s="42">
        <v>1012</v>
      </c>
      <c r="L806" s="42">
        <v>50</v>
      </c>
      <c r="O806" s="42">
        <v>996</v>
      </c>
      <c r="P806" s="42">
        <v>14</v>
      </c>
      <c r="Q806" s="31">
        <f t="shared" si="68"/>
        <v>1.5810276679841917</v>
      </c>
      <c r="R806" s="31">
        <f t="shared" si="69"/>
        <v>10.111112165662766</v>
      </c>
      <c r="S806" s="92">
        <f t="shared" si="67"/>
        <v>1.5810276679841917</v>
      </c>
      <c r="T806" s="32">
        <f t="shared" si="70"/>
        <v>996</v>
      </c>
      <c r="U806" s="32">
        <f t="shared" si="71"/>
        <v>14</v>
      </c>
    </row>
    <row r="807" spans="1:21">
      <c r="A807" s="42">
        <v>48.1</v>
      </c>
      <c r="B807" s="42">
        <v>113</v>
      </c>
      <c r="C807" s="42">
        <v>51</v>
      </c>
      <c r="D807" s="42">
        <v>0.5</v>
      </c>
      <c r="E807" s="42">
        <v>0.13600000000000001</v>
      </c>
      <c r="F807" s="42">
        <v>1E-3</v>
      </c>
      <c r="G807" s="42">
        <v>7.3209999999999997</v>
      </c>
      <c r="H807" s="42">
        <v>0.13100000000000001</v>
      </c>
      <c r="I807" s="42">
        <v>0.39100000000000001</v>
      </c>
      <c r="J807" s="42">
        <v>6.0000000000000001E-3</v>
      </c>
      <c r="K807" s="42">
        <v>2176</v>
      </c>
      <c r="L807" s="42">
        <v>16</v>
      </c>
      <c r="O807" s="42">
        <v>2126</v>
      </c>
      <c r="P807" s="42">
        <v>28</v>
      </c>
      <c r="Q807" s="31">
        <f t="shared" si="68"/>
        <v>2.2977941176470562</v>
      </c>
      <c r="R807" s="31">
        <f t="shared" si="69"/>
        <v>2.9474462963797579</v>
      </c>
      <c r="S807" s="92">
        <f t="shared" si="67"/>
        <v>2.2977941176470562</v>
      </c>
      <c r="T807" s="32">
        <f t="shared" si="70"/>
        <v>2176</v>
      </c>
      <c r="U807" s="32">
        <f t="shared" si="71"/>
        <v>16</v>
      </c>
    </row>
    <row r="808" spans="1:21">
      <c r="A808" s="42">
        <v>49.1</v>
      </c>
      <c r="B808" s="42">
        <v>124</v>
      </c>
      <c r="C808" s="42">
        <v>1</v>
      </c>
      <c r="D808" s="42">
        <v>0</v>
      </c>
      <c r="I808" s="42">
        <v>9.6000000000000002E-2</v>
      </c>
      <c r="J808" s="42">
        <v>2E-3</v>
      </c>
      <c r="O808" s="42">
        <v>592</v>
      </c>
      <c r="P808" s="42">
        <v>10</v>
      </c>
      <c r="Q808" s="31"/>
      <c r="R808" s="31"/>
      <c r="S808" s="92">
        <f t="shared" si="67"/>
        <v>0</v>
      </c>
      <c r="T808" s="32">
        <f t="shared" si="70"/>
        <v>592</v>
      </c>
      <c r="U808" s="32">
        <f t="shared" si="71"/>
        <v>10</v>
      </c>
    </row>
    <row r="809" spans="1:21">
      <c r="A809" s="42">
        <v>50.1</v>
      </c>
      <c r="B809" s="42">
        <v>483</v>
      </c>
      <c r="C809" s="42">
        <v>45</v>
      </c>
      <c r="D809" s="42">
        <v>0.1</v>
      </c>
      <c r="E809" s="42">
        <v>7.2999999999999995E-2</v>
      </c>
      <c r="F809" s="42">
        <v>1E-3</v>
      </c>
      <c r="G809" s="42">
        <v>1.617</v>
      </c>
      <c r="H809" s="42">
        <v>2.4E-2</v>
      </c>
      <c r="I809" s="42">
        <v>0.161</v>
      </c>
      <c r="J809" s="42">
        <v>2E-3</v>
      </c>
      <c r="K809" s="42">
        <v>1007</v>
      </c>
      <c r="L809" s="42">
        <v>19</v>
      </c>
      <c r="O809" s="42">
        <v>963</v>
      </c>
      <c r="P809" s="42">
        <v>11</v>
      </c>
      <c r="Q809" s="31">
        <f t="shared" si="68"/>
        <v>4.3694141012909586</v>
      </c>
      <c r="R809" s="31">
        <f t="shared" si="69"/>
        <v>4.2184914797027444</v>
      </c>
      <c r="S809" s="92">
        <f t="shared" si="67"/>
        <v>4.3694141012909586</v>
      </c>
      <c r="T809" s="32">
        <f t="shared" si="70"/>
        <v>963</v>
      </c>
      <c r="U809" s="32">
        <f t="shared" si="71"/>
        <v>11</v>
      </c>
    </row>
    <row r="810" spans="1:21">
      <c r="A810" s="42">
        <v>51.1</v>
      </c>
      <c r="B810" s="42">
        <v>355</v>
      </c>
      <c r="C810" s="42">
        <v>266</v>
      </c>
      <c r="D810" s="42">
        <v>0.8</v>
      </c>
      <c r="E810" s="42">
        <v>7.4999999999999997E-2</v>
      </c>
      <c r="F810" s="42">
        <v>1E-3</v>
      </c>
      <c r="G810" s="42">
        <v>1.89</v>
      </c>
      <c r="H810" s="42">
        <v>3.3000000000000002E-2</v>
      </c>
      <c r="I810" s="42">
        <v>0.183</v>
      </c>
      <c r="J810" s="42">
        <v>2E-3</v>
      </c>
      <c r="K810" s="42">
        <v>1070</v>
      </c>
      <c r="L810" s="42">
        <v>25</v>
      </c>
      <c r="O810" s="42">
        <v>1081</v>
      </c>
      <c r="P810" s="42">
        <v>12</v>
      </c>
      <c r="Q810" s="31">
        <f t="shared" si="68"/>
        <v>-1.0280373831775602</v>
      </c>
      <c r="R810" s="31">
        <f t="shared" si="69"/>
        <v>5.2266860315108268</v>
      </c>
      <c r="S810" s="92">
        <f t="shared" si="67"/>
        <v>-1.0280373831775602</v>
      </c>
      <c r="T810" s="32">
        <f t="shared" si="70"/>
        <v>1070</v>
      </c>
      <c r="U810" s="32">
        <f t="shared" si="71"/>
        <v>25</v>
      </c>
    </row>
    <row r="811" spans="1:21">
      <c r="A811" s="42">
        <v>52.1</v>
      </c>
      <c r="B811" s="42">
        <v>149</v>
      </c>
      <c r="C811" s="42">
        <v>71</v>
      </c>
      <c r="D811" s="42">
        <v>0.5</v>
      </c>
      <c r="E811" s="42">
        <v>7.1999999999999995E-2</v>
      </c>
      <c r="F811" s="42">
        <v>2E-3</v>
      </c>
      <c r="G811" s="42">
        <v>1.681</v>
      </c>
      <c r="H811" s="42">
        <v>7.1999999999999995E-2</v>
      </c>
      <c r="I811" s="42">
        <v>0.16900000000000001</v>
      </c>
      <c r="J811" s="42">
        <v>3.0000000000000001E-3</v>
      </c>
      <c r="K811" s="42">
        <v>994</v>
      </c>
      <c r="L811" s="42">
        <v>67</v>
      </c>
      <c r="O811" s="42">
        <v>1005</v>
      </c>
      <c r="P811" s="42">
        <v>15</v>
      </c>
      <c r="Q811" s="31">
        <f t="shared" si="68"/>
        <v>-1.1066398390342069</v>
      </c>
      <c r="R811" s="31">
        <f t="shared" si="69"/>
        <v>13.960221788515836</v>
      </c>
      <c r="S811" s="92">
        <f t="shared" si="67"/>
        <v>-1.1066398390342069</v>
      </c>
      <c r="T811" s="32">
        <f t="shared" si="70"/>
        <v>994</v>
      </c>
      <c r="U811" s="32">
        <f t="shared" si="71"/>
        <v>15</v>
      </c>
    </row>
    <row r="812" spans="1:21">
      <c r="A812" s="42">
        <v>53.1</v>
      </c>
      <c r="B812" s="42">
        <v>76</v>
      </c>
      <c r="C812" s="42">
        <v>88</v>
      </c>
      <c r="D812" s="42">
        <v>1.2</v>
      </c>
      <c r="E812" s="42">
        <v>0.16800000000000001</v>
      </c>
      <c r="F812" s="42">
        <v>3.0000000000000001E-3</v>
      </c>
      <c r="G812" s="42">
        <v>10.95</v>
      </c>
      <c r="H812" s="42">
        <v>0.26300000000000001</v>
      </c>
      <c r="I812" s="42">
        <v>0.47199999999999998</v>
      </c>
      <c r="J812" s="42">
        <v>8.0000000000000002E-3</v>
      </c>
      <c r="K812" s="42">
        <v>2540</v>
      </c>
      <c r="L812" s="42">
        <v>28</v>
      </c>
      <c r="O812" s="42">
        <v>2493</v>
      </c>
      <c r="P812" s="42">
        <v>35</v>
      </c>
      <c r="Q812" s="31">
        <f t="shared" si="68"/>
        <v>1.8503937007874005</v>
      </c>
      <c r="R812" s="31">
        <f t="shared" si="69"/>
        <v>3.503940781196349</v>
      </c>
      <c r="S812" s="92">
        <f t="shared" si="67"/>
        <v>1.8503937007874005</v>
      </c>
      <c r="T812" s="32">
        <f t="shared" si="70"/>
        <v>2540</v>
      </c>
      <c r="U812" s="32">
        <f t="shared" si="71"/>
        <v>28</v>
      </c>
    </row>
    <row r="813" spans="1:21">
      <c r="A813" s="42">
        <v>54.1</v>
      </c>
      <c r="B813" s="42">
        <v>94</v>
      </c>
      <c r="C813" s="42">
        <v>38</v>
      </c>
      <c r="D813" s="42">
        <v>0.4</v>
      </c>
      <c r="E813" s="42">
        <v>6.8000000000000005E-2</v>
      </c>
      <c r="F813" s="42">
        <v>3.0000000000000001E-3</v>
      </c>
      <c r="G813" s="42">
        <v>1.3520000000000001</v>
      </c>
      <c r="H813" s="42">
        <v>6.8000000000000005E-2</v>
      </c>
      <c r="I813" s="42">
        <v>0.14499999999999999</v>
      </c>
      <c r="J813" s="42">
        <v>3.0000000000000001E-3</v>
      </c>
      <c r="K813" s="42">
        <v>861</v>
      </c>
      <c r="L813" s="42">
        <v>82</v>
      </c>
      <c r="O813" s="42">
        <v>872</v>
      </c>
      <c r="P813" s="42">
        <v>15</v>
      </c>
      <c r="Q813" s="31">
        <f t="shared" si="68"/>
        <v>-1.2775842044134622</v>
      </c>
      <c r="R813" s="31">
        <f t="shared" si="69"/>
        <v>19.603110781824483</v>
      </c>
      <c r="S813" s="92">
        <f t="shared" si="67"/>
        <v>-1.2775842044134622</v>
      </c>
      <c r="T813" s="32">
        <f t="shared" si="70"/>
        <v>872</v>
      </c>
      <c r="U813" s="32">
        <f t="shared" si="71"/>
        <v>15</v>
      </c>
    </row>
    <row r="814" spans="1:21">
      <c r="A814" s="42">
        <v>55.1</v>
      </c>
      <c r="B814" s="42">
        <v>275</v>
      </c>
      <c r="C814" s="42">
        <v>77</v>
      </c>
      <c r="D814" s="42">
        <v>0.3</v>
      </c>
      <c r="I814" s="42">
        <v>0.105</v>
      </c>
      <c r="J814" s="42">
        <v>1E-3</v>
      </c>
      <c r="O814" s="42">
        <v>641</v>
      </c>
      <c r="P814" s="42">
        <v>8</v>
      </c>
      <c r="Q814" s="31"/>
      <c r="R814" s="31"/>
      <c r="S814" s="92">
        <f t="shared" si="67"/>
        <v>0</v>
      </c>
      <c r="T814" s="32">
        <f t="shared" si="70"/>
        <v>641</v>
      </c>
      <c r="U814" s="32">
        <f t="shared" si="71"/>
        <v>8</v>
      </c>
    </row>
    <row r="815" spans="1:21">
      <c r="A815" s="42">
        <v>56.1</v>
      </c>
      <c r="B815" s="42">
        <v>463</v>
      </c>
      <c r="C815" s="42">
        <v>122</v>
      </c>
      <c r="D815" s="42">
        <v>0.3</v>
      </c>
      <c r="E815" s="42">
        <v>7.0000000000000007E-2</v>
      </c>
      <c r="F815" s="42">
        <v>1E-3</v>
      </c>
      <c r="G815" s="42">
        <v>1.462</v>
      </c>
      <c r="H815" s="42">
        <v>2.5999999999999999E-2</v>
      </c>
      <c r="I815" s="42">
        <v>0.151</v>
      </c>
      <c r="J815" s="42">
        <v>2E-3</v>
      </c>
      <c r="K815" s="42">
        <v>930</v>
      </c>
      <c r="L815" s="42">
        <v>27</v>
      </c>
      <c r="O815" s="42">
        <v>909</v>
      </c>
      <c r="P815" s="42">
        <v>10</v>
      </c>
      <c r="Q815" s="31">
        <f t="shared" si="68"/>
        <v>2.2580645161290325</v>
      </c>
      <c r="R815" s="31">
        <f t="shared" si="69"/>
        <v>6.0691247870604492</v>
      </c>
      <c r="S815" s="92">
        <f t="shared" si="67"/>
        <v>2.2580645161290325</v>
      </c>
      <c r="T815" s="32">
        <f t="shared" si="70"/>
        <v>909</v>
      </c>
      <c r="U815" s="32">
        <f t="shared" si="71"/>
        <v>10</v>
      </c>
    </row>
    <row r="816" spans="1:21">
      <c r="A816" s="42">
        <v>57.1</v>
      </c>
      <c r="B816" s="42">
        <v>320</v>
      </c>
      <c r="C816" s="42">
        <v>192</v>
      </c>
      <c r="D816" s="42">
        <v>0.6</v>
      </c>
      <c r="E816" s="42">
        <v>0.311</v>
      </c>
      <c r="F816" s="42">
        <v>1E-3</v>
      </c>
      <c r="G816" s="42">
        <v>27.93</v>
      </c>
      <c r="H816" s="42">
        <v>0.34799999999999998</v>
      </c>
      <c r="I816" s="42">
        <v>0.65200000000000002</v>
      </c>
      <c r="J816" s="42">
        <v>8.0000000000000002E-3</v>
      </c>
      <c r="K816" s="42">
        <v>3524</v>
      </c>
      <c r="L816" s="42">
        <v>5</v>
      </c>
      <c r="O816" s="42">
        <v>3237</v>
      </c>
      <c r="P816" s="42">
        <v>31</v>
      </c>
      <c r="Q816" s="31">
        <f t="shared" si="68"/>
        <v>8.1441543700340517</v>
      </c>
      <c r="R816" s="31">
        <f t="shared" si="69"/>
        <v>1.778568382128725</v>
      </c>
      <c r="S816" s="92">
        <f t="shared" si="67"/>
        <v>8.1441543700340517</v>
      </c>
      <c r="T816" s="32">
        <f t="shared" si="70"/>
        <v>3524</v>
      </c>
      <c r="U816" s="32">
        <f t="shared" si="71"/>
        <v>5</v>
      </c>
    </row>
    <row r="817" spans="1:21">
      <c r="A817" s="42">
        <v>58.1</v>
      </c>
      <c r="B817" s="42">
        <v>367</v>
      </c>
      <c r="C817" s="42">
        <v>314</v>
      </c>
      <c r="D817" s="42">
        <v>0.9</v>
      </c>
      <c r="I817" s="42">
        <v>8.5000000000000006E-2</v>
      </c>
      <c r="J817" s="42">
        <v>1E-3</v>
      </c>
      <c r="O817" s="42">
        <v>524</v>
      </c>
      <c r="P817" s="42">
        <v>7</v>
      </c>
      <c r="Q817" s="31"/>
      <c r="R817" s="31"/>
      <c r="S817" s="92">
        <f t="shared" si="67"/>
        <v>0</v>
      </c>
      <c r="T817" s="32">
        <f t="shared" si="70"/>
        <v>524</v>
      </c>
      <c r="U817" s="32">
        <f t="shared" si="71"/>
        <v>7</v>
      </c>
    </row>
    <row r="818" spans="1:21">
      <c r="A818" s="42">
        <v>59.1</v>
      </c>
      <c r="B818" s="42">
        <v>150</v>
      </c>
      <c r="C818" s="42">
        <v>187</v>
      </c>
      <c r="D818" s="42">
        <v>1.2</v>
      </c>
      <c r="I818" s="42">
        <v>0.112</v>
      </c>
      <c r="J818" s="42">
        <v>2E-3</v>
      </c>
      <c r="O818" s="42">
        <v>685</v>
      </c>
      <c r="P818" s="42">
        <v>10</v>
      </c>
      <c r="Q818" s="31"/>
      <c r="R818" s="31"/>
      <c r="S818" s="92">
        <f t="shared" si="67"/>
        <v>0</v>
      </c>
      <c r="T818" s="32">
        <f t="shared" si="70"/>
        <v>685</v>
      </c>
      <c r="U818" s="32">
        <f t="shared" si="71"/>
        <v>10</v>
      </c>
    </row>
    <row r="819" spans="1:21">
      <c r="A819" s="42">
        <v>60.1</v>
      </c>
      <c r="B819" s="42">
        <v>286</v>
      </c>
      <c r="C819" s="42">
        <v>468</v>
      </c>
      <c r="D819" s="42">
        <v>1.6</v>
      </c>
      <c r="E819" s="42">
        <v>0.16400000000000001</v>
      </c>
      <c r="F819" s="42">
        <v>1E-3</v>
      </c>
      <c r="G819" s="42">
        <v>10.67</v>
      </c>
      <c r="H819" s="42">
        <v>0.14299999999999999</v>
      </c>
      <c r="I819" s="42">
        <v>0.47099999999999997</v>
      </c>
      <c r="J819" s="42">
        <v>6.0000000000000001E-3</v>
      </c>
      <c r="K819" s="42">
        <v>2500</v>
      </c>
      <c r="L819" s="42">
        <v>9</v>
      </c>
      <c r="O819" s="42">
        <v>2488</v>
      </c>
      <c r="P819" s="42">
        <v>25</v>
      </c>
      <c r="Q819" s="31">
        <f t="shared" si="68"/>
        <v>0.48000000000000265</v>
      </c>
      <c r="R819" s="31">
        <f t="shared" si="69"/>
        <v>2.124484714921715</v>
      </c>
      <c r="S819" s="92">
        <f t="shared" si="67"/>
        <v>0.48000000000000265</v>
      </c>
      <c r="T819" s="32">
        <f t="shared" si="70"/>
        <v>2500</v>
      </c>
      <c r="U819" s="32">
        <f t="shared" si="71"/>
        <v>9</v>
      </c>
    </row>
    <row r="820" spans="1:21">
      <c r="A820" s="42">
        <v>61.1</v>
      </c>
      <c r="B820" s="42">
        <v>193</v>
      </c>
      <c r="C820" s="42">
        <v>188</v>
      </c>
      <c r="D820" s="42">
        <v>1</v>
      </c>
      <c r="E820" s="42">
        <v>0.122</v>
      </c>
      <c r="F820" s="42">
        <v>1E-3</v>
      </c>
      <c r="G820" s="42">
        <v>5.4109999999999996</v>
      </c>
      <c r="H820" s="42">
        <v>9.0999999999999998E-2</v>
      </c>
      <c r="I820" s="42">
        <v>0.32300000000000001</v>
      </c>
      <c r="J820" s="42">
        <v>4.0000000000000001E-3</v>
      </c>
      <c r="K820" s="42">
        <v>1978</v>
      </c>
      <c r="L820" s="42">
        <v>17</v>
      </c>
      <c r="O820" s="42">
        <v>1805</v>
      </c>
      <c r="P820" s="42">
        <v>22</v>
      </c>
      <c r="Q820" s="31">
        <f t="shared" si="68"/>
        <v>8.7462082912032386</v>
      </c>
      <c r="R820" s="31">
        <f t="shared" si="69"/>
        <v>2.7218873710378966</v>
      </c>
      <c r="S820" s="92">
        <f t="shared" si="67"/>
        <v>8.7462082912032386</v>
      </c>
      <c r="T820" s="32">
        <f t="shared" si="70"/>
        <v>1978</v>
      </c>
      <c r="U820" s="32">
        <f t="shared" si="71"/>
        <v>17</v>
      </c>
    </row>
    <row r="821" spans="1:21">
      <c r="A821" s="42">
        <v>62.1</v>
      </c>
      <c r="B821" s="42">
        <v>101</v>
      </c>
      <c r="C821" s="42">
        <v>154</v>
      </c>
      <c r="D821" s="42">
        <v>1.5</v>
      </c>
      <c r="I821" s="42">
        <v>9.0999999999999998E-2</v>
      </c>
      <c r="J821" s="42">
        <v>2E-3</v>
      </c>
      <c r="O821" s="42">
        <v>561</v>
      </c>
      <c r="P821" s="42">
        <v>10</v>
      </c>
      <c r="Q821" s="31"/>
      <c r="R821" s="31"/>
      <c r="S821" s="92">
        <f t="shared" si="67"/>
        <v>0</v>
      </c>
      <c r="T821" s="32">
        <f t="shared" si="70"/>
        <v>561</v>
      </c>
      <c r="U821" s="32">
        <f t="shared" si="71"/>
        <v>10</v>
      </c>
    </row>
    <row r="822" spans="1:21">
      <c r="A822" s="42">
        <v>63.1</v>
      </c>
      <c r="B822" s="42">
        <v>261</v>
      </c>
      <c r="C822" s="42">
        <v>234</v>
      </c>
      <c r="D822" s="42">
        <v>0.9</v>
      </c>
      <c r="E822" s="42">
        <v>0.115</v>
      </c>
      <c r="F822" s="42">
        <v>1E-3</v>
      </c>
      <c r="G822" s="42">
        <v>5.2080000000000002</v>
      </c>
      <c r="H822" s="42">
        <v>7.6999999999999999E-2</v>
      </c>
      <c r="I822" s="42">
        <v>0.32800000000000001</v>
      </c>
      <c r="J822" s="42">
        <v>4.0000000000000001E-3</v>
      </c>
      <c r="K822" s="42">
        <v>1881</v>
      </c>
      <c r="L822" s="42">
        <v>14</v>
      </c>
      <c r="O822" s="42">
        <v>1830</v>
      </c>
      <c r="P822" s="42">
        <v>20</v>
      </c>
      <c r="Q822" s="31">
        <f t="shared" si="68"/>
        <v>2.7113237639553422</v>
      </c>
      <c r="R822" s="31">
        <f t="shared" si="69"/>
        <v>2.5728263260465396</v>
      </c>
      <c r="S822" s="92">
        <f t="shared" si="67"/>
        <v>2.7113237639553422</v>
      </c>
      <c r="T822" s="32">
        <f t="shared" si="70"/>
        <v>1881</v>
      </c>
      <c r="U822" s="32">
        <f t="shared" si="71"/>
        <v>14</v>
      </c>
    </row>
    <row r="823" spans="1:21">
      <c r="A823" s="42">
        <v>64.099999999999994</v>
      </c>
      <c r="B823" s="42">
        <v>196</v>
      </c>
      <c r="C823" s="42">
        <v>115</v>
      </c>
      <c r="D823" s="42">
        <v>0.6</v>
      </c>
      <c r="E823" s="42">
        <v>0.16500000000000001</v>
      </c>
      <c r="F823" s="42">
        <v>1E-3</v>
      </c>
      <c r="G823" s="42">
        <v>10.9</v>
      </c>
      <c r="H823" s="42">
        <v>0.161</v>
      </c>
      <c r="I823" s="42">
        <v>0.47799999999999998</v>
      </c>
      <c r="J823" s="42">
        <v>6.0000000000000001E-3</v>
      </c>
      <c r="K823" s="42">
        <v>2512</v>
      </c>
      <c r="L823" s="42">
        <v>11</v>
      </c>
      <c r="O823" s="42">
        <v>2518</v>
      </c>
      <c r="P823" s="42">
        <v>28</v>
      </c>
      <c r="Q823" s="31">
        <f t="shared" si="68"/>
        <v>-0.23885350318471055</v>
      </c>
      <c r="R823" s="31">
        <f t="shared" si="69"/>
        <v>2.3959263501398311</v>
      </c>
      <c r="S823" s="92">
        <f t="shared" si="67"/>
        <v>-0.23885350318471055</v>
      </c>
      <c r="T823" s="32">
        <f t="shared" si="70"/>
        <v>2512</v>
      </c>
      <c r="U823" s="32">
        <f t="shared" si="71"/>
        <v>11</v>
      </c>
    </row>
    <row r="824" spans="1:21">
      <c r="A824" s="42">
        <v>65.099999999999994</v>
      </c>
      <c r="B824" s="42">
        <v>187</v>
      </c>
      <c r="C824" s="42">
        <v>98</v>
      </c>
      <c r="D824" s="42">
        <v>0.5</v>
      </c>
      <c r="E824" s="42">
        <v>7.0000000000000007E-2</v>
      </c>
      <c r="F824" s="42">
        <v>2E-3</v>
      </c>
      <c r="G824" s="42">
        <v>1.58</v>
      </c>
      <c r="H824" s="42">
        <v>6.6000000000000003E-2</v>
      </c>
      <c r="I824" s="42">
        <v>0.16400000000000001</v>
      </c>
      <c r="J824" s="42">
        <v>3.0000000000000001E-3</v>
      </c>
      <c r="K824" s="42">
        <v>926</v>
      </c>
      <c r="L824" s="42">
        <v>65</v>
      </c>
      <c r="O824" s="42">
        <v>978</v>
      </c>
      <c r="P824" s="42">
        <v>14</v>
      </c>
      <c r="Q824" s="31">
        <f t="shared" si="68"/>
        <v>-5.6155507559395357</v>
      </c>
      <c r="R824" s="31">
        <f t="shared" si="69"/>
        <v>15.132417997847597</v>
      </c>
      <c r="S824" s="92">
        <f t="shared" si="67"/>
        <v>-5.6155507559395357</v>
      </c>
      <c r="T824" s="32">
        <f t="shared" si="70"/>
        <v>978</v>
      </c>
      <c r="U824" s="32">
        <f t="shared" si="71"/>
        <v>14</v>
      </c>
    </row>
    <row r="825" spans="1:21">
      <c r="A825" s="42">
        <v>66.099999999999994</v>
      </c>
      <c r="B825" s="42">
        <v>827</v>
      </c>
      <c r="C825" s="42">
        <v>17</v>
      </c>
      <c r="D825" s="42">
        <v>0</v>
      </c>
      <c r="I825" s="42">
        <v>9.7000000000000003E-2</v>
      </c>
      <c r="J825" s="42">
        <v>1E-3</v>
      </c>
      <c r="O825" s="42">
        <v>594</v>
      </c>
      <c r="P825" s="42">
        <v>7</v>
      </c>
      <c r="Q825" s="31"/>
      <c r="R825" s="31"/>
      <c r="S825" s="92">
        <f t="shared" si="67"/>
        <v>0</v>
      </c>
      <c r="T825" s="32">
        <f t="shared" si="70"/>
        <v>594</v>
      </c>
      <c r="U825" s="32">
        <f t="shared" si="71"/>
        <v>7</v>
      </c>
    </row>
    <row r="826" spans="1:21">
      <c r="A826" s="42">
        <v>67.099999999999994</v>
      </c>
      <c r="B826" s="42">
        <v>142</v>
      </c>
      <c r="C826" s="42">
        <v>82</v>
      </c>
      <c r="D826" s="42">
        <v>0.6</v>
      </c>
      <c r="E826" s="42">
        <v>0.16700000000000001</v>
      </c>
      <c r="F826" s="42">
        <v>2E-3</v>
      </c>
      <c r="G826" s="42">
        <v>11.05</v>
      </c>
      <c r="H826" s="42">
        <v>0.191</v>
      </c>
      <c r="I826" s="42">
        <v>0.47899999999999998</v>
      </c>
      <c r="J826" s="42">
        <v>7.0000000000000001E-3</v>
      </c>
      <c r="K826" s="42">
        <v>2529</v>
      </c>
      <c r="L826" s="42">
        <v>16</v>
      </c>
      <c r="O826" s="42">
        <v>2525</v>
      </c>
      <c r="P826" s="42">
        <v>30</v>
      </c>
      <c r="Q826" s="31">
        <f t="shared" si="68"/>
        <v>0.15816528272044605</v>
      </c>
      <c r="R826" s="31">
        <f t="shared" si="69"/>
        <v>2.6878685978194374</v>
      </c>
      <c r="S826" s="92">
        <f t="shared" si="67"/>
        <v>0.15816528272044605</v>
      </c>
      <c r="T826" s="32">
        <f t="shared" si="70"/>
        <v>2529</v>
      </c>
      <c r="U826" s="32">
        <f t="shared" si="71"/>
        <v>16</v>
      </c>
    </row>
    <row r="827" spans="1:21" s="47" customFormat="1">
      <c r="A827" s="44" t="s">
        <v>3827</v>
      </c>
      <c r="Q827" s="26"/>
      <c r="R827" s="26"/>
      <c r="S827" s="92">
        <f t="shared" si="67"/>
        <v>0</v>
      </c>
      <c r="T827" s="27"/>
      <c r="U827" s="27"/>
    </row>
    <row r="828" spans="1:21">
      <c r="A828" s="42">
        <v>1.1000000000000001</v>
      </c>
      <c r="B828" s="42">
        <v>609</v>
      </c>
      <c r="C828" s="42">
        <v>2</v>
      </c>
      <c r="D828" s="42">
        <v>0</v>
      </c>
      <c r="E828" s="42">
        <v>0.153</v>
      </c>
      <c r="F828" s="42">
        <v>1E-3</v>
      </c>
      <c r="G828" s="42">
        <v>9.1189999999999998</v>
      </c>
      <c r="H828" s="42">
        <v>0.112</v>
      </c>
      <c r="I828" s="42">
        <v>0.43099999999999999</v>
      </c>
      <c r="J828" s="42">
        <v>5.0000000000000001E-3</v>
      </c>
      <c r="K828" s="42">
        <v>2385</v>
      </c>
      <c r="L828" s="42">
        <v>8</v>
      </c>
      <c r="O828" s="42">
        <v>2310</v>
      </c>
      <c r="P828" s="42">
        <v>22</v>
      </c>
      <c r="Q828" s="31">
        <f t="shared" si="68"/>
        <v>3.1446540880503138</v>
      </c>
      <c r="R828" s="31">
        <f t="shared" si="69"/>
        <v>1.9559433962487143</v>
      </c>
      <c r="S828" s="92">
        <f t="shared" si="67"/>
        <v>3.1446540880503138</v>
      </c>
      <c r="T828" s="32">
        <f t="shared" si="70"/>
        <v>2385</v>
      </c>
      <c r="U828" s="32">
        <f t="shared" si="71"/>
        <v>8</v>
      </c>
    </row>
    <row r="829" spans="1:21">
      <c r="A829" s="42">
        <v>2.1</v>
      </c>
      <c r="B829" s="42">
        <v>1505</v>
      </c>
      <c r="C829" s="42">
        <v>233</v>
      </c>
      <c r="D829" s="42">
        <v>0.2</v>
      </c>
      <c r="E829" s="42">
        <v>0.10199999999999999</v>
      </c>
      <c r="F829" s="42">
        <v>0</v>
      </c>
      <c r="G829" s="42">
        <v>3.8759999999999999</v>
      </c>
      <c r="H829" s="42">
        <v>4.4999999999999998E-2</v>
      </c>
      <c r="I829" s="42">
        <v>0.27600000000000002</v>
      </c>
      <c r="J829" s="42">
        <v>3.0000000000000001E-3</v>
      </c>
      <c r="K829" s="42">
        <v>1655</v>
      </c>
      <c r="L829" s="42">
        <v>8</v>
      </c>
      <c r="O829" s="42">
        <v>1573</v>
      </c>
      <c r="P829" s="42">
        <v>15</v>
      </c>
      <c r="Q829" s="31">
        <f t="shared" si="68"/>
        <v>4.9546827794561992</v>
      </c>
      <c r="R829" s="31">
        <f t="shared" si="69"/>
        <v>2.0322789030446176</v>
      </c>
      <c r="S829" s="92">
        <f t="shared" si="67"/>
        <v>4.9546827794561992</v>
      </c>
      <c r="T829" s="32">
        <f t="shared" si="70"/>
        <v>1655</v>
      </c>
      <c r="U829" s="32">
        <f t="shared" si="71"/>
        <v>8</v>
      </c>
    </row>
    <row r="830" spans="1:21">
      <c r="A830" s="42">
        <v>3.1</v>
      </c>
      <c r="B830" s="42">
        <v>504</v>
      </c>
      <c r="C830" s="42">
        <v>362</v>
      </c>
      <c r="D830" s="42">
        <v>0.7</v>
      </c>
      <c r="E830" s="42">
        <v>0.09</v>
      </c>
      <c r="F830" s="42">
        <v>1E-3</v>
      </c>
      <c r="G830" s="42">
        <v>2.9460000000000002</v>
      </c>
      <c r="H830" s="42">
        <v>4.2999999999999997E-2</v>
      </c>
      <c r="I830" s="42">
        <v>0.23699999999999999</v>
      </c>
      <c r="J830" s="42">
        <v>3.0000000000000001E-3</v>
      </c>
      <c r="K830" s="42">
        <v>1426</v>
      </c>
      <c r="L830" s="42">
        <v>16</v>
      </c>
      <c r="O830" s="42">
        <v>1372</v>
      </c>
      <c r="P830" s="42">
        <v>14</v>
      </c>
      <c r="Q830" s="31">
        <f t="shared" si="68"/>
        <v>3.7868162692847096</v>
      </c>
      <c r="R830" s="31">
        <f t="shared" si="69"/>
        <v>2.9183924165843838</v>
      </c>
      <c r="S830" s="92">
        <f t="shared" si="67"/>
        <v>3.7868162692847096</v>
      </c>
      <c r="T830" s="32">
        <f t="shared" si="70"/>
        <v>1426</v>
      </c>
      <c r="U830" s="32">
        <f t="shared" si="71"/>
        <v>16</v>
      </c>
    </row>
    <row r="831" spans="1:21">
      <c r="A831" s="42">
        <v>4.0999999999999996</v>
      </c>
      <c r="B831" s="42">
        <v>1106</v>
      </c>
      <c r="C831" s="42">
        <v>5</v>
      </c>
      <c r="D831" s="42">
        <v>0</v>
      </c>
      <c r="E831" s="42">
        <v>0.111</v>
      </c>
      <c r="F831" s="42">
        <v>1E-3</v>
      </c>
      <c r="G831" s="42">
        <v>4.1100000000000003</v>
      </c>
      <c r="H831" s="42">
        <v>0.05</v>
      </c>
      <c r="I831" s="42">
        <v>0.26800000000000002</v>
      </c>
      <c r="J831" s="42">
        <v>3.0000000000000001E-3</v>
      </c>
      <c r="K831" s="42">
        <v>1818</v>
      </c>
      <c r="L831" s="42">
        <v>10</v>
      </c>
      <c r="O831" s="42">
        <v>1531</v>
      </c>
      <c r="P831" s="42">
        <v>15</v>
      </c>
      <c r="Q831" s="31">
        <f t="shared" si="68"/>
        <v>15.786578657865791</v>
      </c>
      <c r="R831" s="31">
        <f t="shared" si="69"/>
        <v>1.8924418542858579</v>
      </c>
      <c r="S831" s="92" t="str">
        <f t="shared" si="67"/>
        <v>X</v>
      </c>
      <c r="T831" s="32">
        <f t="shared" si="70"/>
        <v>1818</v>
      </c>
      <c r="U831" s="32">
        <f t="shared" si="71"/>
        <v>10</v>
      </c>
    </row>
    <row r="832" spans="1:21">
      <c r="A832" s="42">
        <v>5.0999999999999996</v>
      </c>
      <c r="B832" s="42">
        <v>532</v>
      </c>
      <c r="C832" s="42">
        <v>400</v>
      </c>
      <c r="D832" s="42">
        <v>0.8</v>
      </c>
      <c r="I832" s="42">
        <v>0.08</v>
      </c>
      <c r="J832" s="42">
        <v>1E-3</v>
      </c>
      <c r="O832" s="42">
        <v>498</v>
      </c>
      <c r="P832" s="42">
        <v>7</v>
      </c>
      <c r="Q832" s="31"/>
      <c r="R832" s="31"/>
      <c r="S832" s="92">
        <f t="shared" si="67"/>
        <v>0</v>
      </c>
      <c r="T832" s="32">
        <f t="shared" si="70"/>
        <v>498</v>
      </c>
      <c r="U832" s="32">
        <f t="shared" si="71"/>
        <v>7</v>
      </c>
    </row>
    <row r="833" spans="1:21">
      <c r="A833" s="42">
        <v>6.1</v>
      </c>
      <c r="B833" s="42">
        <v>767</v>
      </c>
      <c r="C833" s="42">
        <v>754</v>
      </c>
      <c r="D833" s="42">
        <v>1</v>
      </c>
      <c r="E833" s="42">
        <v>0.09</v>
      </c>
      <c r="F833" s="42">
        <v>1E-3</v>
      </c>
      <c r="G833" s="42">
        <v>2.9380000000000002</v>
      </c>
      <c r="H833" s="42">
        <v>0.04</v>
      </c>
      <c r="I833" s="42">
        <v>0.23599999999999999</v>
      </c>
      <c r="J833" s="42">
        <v>3.0000000000000001E-3</v>
      </c>
      <c r="K833" s="42">
        <v>1429</v>
      </c>
      <c r="L833" s="42">
        <v>15</v>
      </c>
      <c r="O833" s="42">
        <v>1368</v>
      </c>
      <c r="P833" s="42">
        <v>14</v>
      </c>
      <c r="Q833" s="31">
        <f t="shared" si="68"/>
        <v>4.2687193841847488</v>
      </c>
      <c r="R833" s="31">
        <f t="shared" si="69"/>
        <v>2.8068500287070663</v>
      </c>
      <c r="S833" s="92">
        <f t="shared" si="67"/>
        <v>4.2687193841847488</v>
      </c>
      <c r="T833" s="32">
        <f t="shared" si="70"/>
        <v>1429</v>
      </c>
      <c r="U833" s="32">
        <f t="shared" si="71"/>
        <v>15</v>
      </c>
    </row>
    <row r="834" spans="1:21">
      <c r="A834" s="42">
        <v>7.1</v>
      </c>
      <c r="B834" s="42">
        <v>993</v>
      </c>
      <c r="C834" s="42">
        <v>67</v>
      </c>
      <c r="D834" s="42">
        <v>0.1</v>
      </c>
      <c r="E834" s="42">
        <v>7.0000000000000007E-2</v>
      </c>
      <c r="F834" s="42">
        <v>1E-3</v>
      </c>
      <c r="G834" s="42">
        <v>1.4390000000000001</v>
      </c>
      <c r="H834" s="42">
        <v>2.9000000000000001E-2</v>
      </c>
      <c r="I834" s="42">
        <v>0.14899999999999999</v>
      </c>
      <c r="J834" s="42">
        <v>2E-3</v>
      </c>
      <c r="K834" s="42">
        <v>928</v>
      </c>
      <c r="L834" s="42">
        <v>24</v>
      </c>
      <c r="O834" s="42">
        <v>896</v>
      </c>
      <c r="P834" s="42">
        <v>13</v>
      </c>
      <c r="Q834" s="31">
        <f t="shared" si="68"/>
        <v>3.4482758620689613</v>
      </c>
      <c r="R834" s="31">
        <f t="shared" si="69"/>
        <v>5.7262763170834692</v>
      </c>
      <c r="S834" s="92">
        <f t="shared" si="67"/>
        <v>3.4482758620689613</v>
      </c>
      <c r="T834" s="32">
        <f t="shared" si="70"/>
        <v>896</v>
      </c>
      <c r="U834" s="32">
        <f t="shared" si="71"/>
        <v>13</v>
      </c>
    </row>
    <row r="835" spans="1:21">
      <c r="A835" s="42">
        <v>8.1</v>
      </c>
      <c r="B835" s="42">
        <v>365</v>
      </c>
      <c r="C835" s="42">
        <v>432</v>
      </c>
      <c r="D835" s="42">
        <v>1.2</v>
      </c>
      <c r="E835" s="42">
        <v>8.5000000000000006E-2</v>
      </c>
      <c r="F835" s="42">
        <v>2E-3</v>
      </c>
      <c r="G835" s="42">
        <v>2.3149999999999999</v>
      </c>
      <c r="H835" s="42">
        <v>5.8000000000000003E-2</v>
      </c>
      <c r="I835" s="42">
        <v>0.19900000000000001</v>
      </c>
      <c r="J835" s="42">
        <v>3.0000000000000001E-3</v>
      </c>
      <c r="K835" s="42">
        <v>1304</v>
      </c>
      <c r="L835" s="42">
        <v>41</v>
      </c>
      <c r="O835" s="42">
        <v>1168</v>
      </c>
      <c r="P835" s="42">
        <v>14</v>
      </c>
      <c r="Q835" s="31">
        <f t="shared" si="68"/>
        <v>10.429447852760731</v>
      </c>
      <c r="R835" s="31">
        <f t="shared" si="69"/>
        <v>6.0279132612373205</v>
      </c>
      <c r="S835" s="92">
        <f t="shared" si="67"/>
        <v>10.429447852760731</v>
      </c>
      <c r="T835" s="32">
        <f t="shared" si="70"/>
        <v>1304</v>
      </c>
      <c r="U835" s="32">
        <f t="shared" si="71"/>
        <v>41</v>
      </c>
    </row>
    <row r="836" spans="1:21">
      <c r="A836" s="42">
        <v>9.1</v>
      </c>
      <c r="B836" s="42">
        <v>351</v>
      </c>
      <c r="C836" s="42">
        <v>373</v>
      </c>
      <c r="D836" s="42">
        <v>1.1000000000000001</v>
      </c>
      <c r="I836" s="42">
        <v>7.8E-2</v>
      </c>
      <c r="J836" s="42">
        <v>1E-3</v>
      </c>
      <c r="O836" s="42">
        <v>487</v>
      </c>
      <c r="P836" s="42">
        <v>8</v>
      </c>
      <c r="Q836" s="31"/>
      <c r="R836" s="31"/>
      <c r="S836" s="92">
        <f t="shared" ref="S836:S899" si="72">IF(OR(Q836-R836&gt;10,Q836+R836&lt;-5),"X",Q836)</f>
        <v>0</v>
      </c>
      <c r="T836" s="32">
        <f t="shared" si="70"/>
        <v>487</v>
      </c>
      <c r="U836" s="32">
        <f t="shared" si="71"/>
        <v>8</v>
      </c>
    </row>
    <row r="837" spans="1:21">
      <c r="A837" s="42">
        <v>10.1</v>
      </c>
      <c r="B837" s="42">
        <v>95</v>
      </c>
      <c r="C837" s="42">
        <v>113</v>
      </c>
      <c r="D837" s="42">
        <v>1.2</v>
      </c>
      <c r="I837" s="42">
        <v>7.5999999999999998E-2</v>
      </c>
      <c r="J837" s="42">
        <v>2E-3</v>
      </c>
      <c r="O837" s="42">
        <v>474</v>
      </c>
      <c r="P837" s="42">
        <v>12</v>
      </c>
      <c r="Q837" s="31"/>
      <c r="R837" s="31"/>
      <c r="S837" s="92">
        <f t="shared" si="72"/>
        <v>0</v>
      </c>
      <c r="T837" s="32">
        <f t="shared" si="70"/>
        <v>474</v>
      </c>
      <c r="U837" s="32">
        <f t="shared" si="71"/>
        <v>12</v>
      </c>
    </row>
    <row r="838" spans="1:21">
      <c r="A838" s="42">
        <v>11.1</v>
      </c>
      <c r="B838" s="42">
        <v>307</v>
      </c>
      <c r="C838" s="42">
        <v>239</v>
      </c>
      <c r="D838" s="42">
        <v>0.8</v>
      </c>
      <c r="I838" s="42">
        <v>0.104</v>
      </c>
      <c r="J838" s="42">
        <v>1E-3</v>
      </c>
      <c r="O838" s="42">
        <v>635</v>
      </c>
      <c r="P838" s="42">
        <v>10</v>
      </c>
      <c r="Q838" s="31"/>
      <c r="R838" s="31"/>
      <c r="S838" s="92">
        <f t="shared" si="72"/>
        <v>0</v>
      </c>
      <c r="T838" s="32">
        <f t="shared" si="70"/>
        <v>635</v>
      </c>
      <c r="U838" s="32">
        <f t="shared" si="71"/>
        <v>10</v>
      </c>
    </row>
    <row r="839" spans="1:21">
      <c r="A839" s="42">
        <v>12.1</v>
      </c>
      <c r="B839" s="42">
        <v>392</v>
      </c>
      <c r="C839" s="42">
        <v>150</v>
      </c>
      <c r="D839" s="42">
        <v>0.4</v>
      </c>
      <c r="E839" s="42">
        <v>7.4999999999999997E-2</v>
      </c>
      <c r="F839" s="42">
        <v>2E-3</v>
      </c>
      <c r="G839" s="42">
        <v>1.7989999999999999</v>
      </c>
      <c r="H839" s="42">
        <v>4.9000000000000002E-2</v>
      </c>
      <c r="I839" s="42">
        <v>0.17399999999999999</v>
      </c>
      <c r="J839" s="42">
        <v>2E-3</v>
      </c>
      <c r="K839" s="42">
        <v>1071</v>
      </c>
      <c r="L839" s="42">
        <v>48</v>
      </c>
      <c r="O839" s="42">
        <v>1033</v>
      </c>
      <c r="P839" s="42">
        <v>13</v>
      </c>
      <c r="Q839" s="31">
        <f t="shared" si="68"/>
        <v>3.548085901027076</v>
      </c>
      <c r="R839" s="31">
        <f t="shared" si="69"/>
        <v>8.9799195388195869</v>
      </c>
      <c r="S839" s="92">
        <f t="shared" si="72"/>
        <v>3.548085901027076</v>
      </c>
      <c r="T839" s="32">
        <f t="shared" si="70"/>
        <v>1071</v>
      </c>
      <c r="U839" s="32">
        <f t="shared" si="71"/>
        <v>48</v>
      </c>
    </row>
    <row r="840" spans="1:21">
      <c r="A840" s="42">
        <v>13.1</v>
      </c>
      <c r="B840" s="42">
        <v>111</v>
      </c>
      <c r="C840" s="42">
        <v>125</v>
      </c>
      <c r="D840" s="42">
        <v>1.1000000000000001</v>
      </c>
      <c r="E840" s="42">
        <v>8.2000000000000003E-2</v>
      </c>
      <c r="F840" s="42">
        <v>2E-3</v>
      </c>
      <c r="G840" s="42">
        <v>2.4420000000000002</v>
      </c>
      <c r="H840" s="42">
        <v>6.4000000000000001E-2</v>
      </c>
      <c r="I840" s="42">
        <v>0.215</v>
      </c>
      <c r="J840" s="42">
        <v>4.0000000000000001E-3</v>
      </c>
      <c r="K840" s="42">
        <v>1253</v>
      </c>
      <c r="L840" s="42">
        <v>40</v>
      </c>
      <c r="O840" s="42">
        <v>1256</v>
      </c>
      <c r="P840" s="42">
        <v>19</v>
      </c>
      <c r="Q840" s="31">
        <f t="shared" si="68"/>
        <v>-0.23942537909018569</v>
      </c>
      <c r="R840" s="31">
        <f t="shared" si="69"/>
        <v>7.0821557384948539</v>
      </c>
      <c r="S840" s="92">
        <f t="shared" si="72"/>
        <v>-0.23942537909018569</v>
      </c>
      <c r="T840" s="32">
        <f t="shared" si="70"/>
        <v>1253</v>
      </c>
      <c r="U840" s="32">
        <f t="shared" si="71"/>
        <v>40</v>
      </c>
    </row>
    <row r="841" spans="1:21">
      <c r="A841" s="42">
        <v>14.1</v>
      </c>
      <c r="B841" s="42">
        <v>342</v>
      </c>
      <c r="C841" s="42">
        <v>255</v>
      </c>
      <c r="D841" s="42">
        <v>0.7</v>
      </c>
      <c r="E841" s="42">
        <v>6.4000000000000001E-2</v>
      </c>
      <c r="F841" s="42">
        <v>1E-3</v>
      </c>
      <c r="G841" s="42">
        <v>1.075</v>
      </c>
      <c r="H841" s="42">
        <v>2.3E-2</v>
      </c>
      <c r="I841" s="42">
        <v>0.122</v>
      </c>
      <c r="J841" s="42">
        <v>2E-3</v>
      </c>
      <c r="K841" s="42">
        <v>747</v>
      </c>
      <c r="L841" s="42">
        <v>36</v>
      </c>
      <c r="O841" s="42">
        <v>739</v>
      </c>
      <c r="P841" s="42">
        <v>9</v>
      </c>
      <c r="Q841" s="31">
        <f t="shared" si="68"/>
        <v>1.0709504685408322</v>
      </c>
      <c r="R841" s="31">
        <f t="shared" si="69"/>
        <v>9.8350840162805184</v>
      </c>
      <c r="S841" s="92">
        <f t="shared" si="72"/>
        <v>1.0709504685408322</v>
      </c>
      <c r="T841" s="32">
        <f t="shared" si="70"/>
        <v>739</v>
      </c>
      <c r="U841" s="32">
        <f t="shared" si="71"/>
        <v>9</v>
      </c>
    </row>
    <row r="842" spans="1:21">
      <c r="A842" s="42">
        <v>15.1</v>
      </c>
      <c r="B842" s="42">
        <v>1949</v>
      </c>
      <c r="C842" s="42">
        <v>1569</v>
      </c>
      <c r="D842" s="42">
        <v>0.8</v>
      </c>
      <c r="I842" s="42">
        <v>9.4E-2</v>
      </c>
      <c r="J842" s="42">
        <v>1E-3</v>
      </c>
      <c r="O842" s="42">
        <v>578</v>
      </c>
      <c r="P842" s="42">
        <v>6</v>
      </c>
      <c r="Q842" s="31"/>
      <c r="R842" s="31"/>
      <c r="S842" s="92">
        <f t="shared" si="72"/>
        <v>0</v>
      </c>
      <c r="T842" s="32">
        <f t="shared" si="70"/>
        <v>578</v>
      </c>
      <c r="U842" s="32">
        <f t="shared" si="71"/>
        <v>6</v>
      </c>
    </row>
    <row r="843" spans="1:21">
      <c r="A843" s="42">
        <v>16.100000000000001</v>
      </c>
      <c r="B843" s="42">
        <v>166</v>
      </c>
      <c r="C843" s="42">
        <v>148</v>
      </c>
      <c r="D843" s="42">
        <v>0.9</v>
      </c>
      <c r="E843" s="42">
        <v>8.7999999999999995E-2</v>
      </c>
      <c r="F843" s="42">
        <v>2E-3</v>
      </c>
      <c r="G843" s="42">
        <v>2.2919999999999998</v>
      </c>
      <c r="H843" s="42">
        <v>6.3E-2</v>
      </c>
      <c r="I843" s="42">
        <v>0.189</v>
      </c>
      <c r="J843" s="42">
        <v>3.0000000000000001E-3</v>
      </c>
      <c r="K843" s="42">
        <v>1387</v>
      </c>
      <c r="L843" s="42">
        <v>45</v>
      </c>
      <c r="O843" s="42">
        <v>1113</v>
      </c>
      <c r="P843" s="42">
        <v>18</v>
      </c>
      <c r="Q843" s="31">
        <f t="shared" si="68"/>
        <v>19.754866618601298</v>
      </c>
      <c r="R843" s="31">
        <f t="shared" si="69"/>
        <v>5.8180126944813573</v>
      </c>
      <c r="S843" s="92" t="str">
        <f t="shared" si="72"/>
        <v>X</v>
      </c>
      <c r="T843" s="32">
        <f t="shared" si="70"/>
        <v>1387</v>
      </c>
      <c r="U843" s="32">
        <f t="shared" si="71"/>
        <v>45</v>
      </c>
    </row>
    <row r="844" spans="1:21">
      <c r="A844" s="42">
        <v>17.100000000000001</v>
      </c>
      <c r="B844" s="42">
        <v>1664</v>
      </c>
      <c r="C844" s="42">
        <v>667</v>
      </c>
      <c r="D844" s="42">
        <v>0.4</v>
      </c>
      <c r="I844" s="42">
        <v>9.5000000000000001E-2</v>
      </c>
      <c r="J844" s="42">
        <v>1E-3</v>
      </c>
      <c r="O844" s="42">
        <v>585</v>
      </c>
      <c r="P844" s="42">
        <v>6</v>
      </c>
      <c r="Q844" s="31"/>
      <c r="R844" s="31"/>
      <c r="S844" s="92">
        <f t="shared" si="72"/>
        <v>0</v>
      </c>
      <c r="T844" s="32">
        <f t="shared" si="70"/>
        <v>585</v>
      </c>
      <c r="U844" s="32">
        <f t="shared" si="71"/>
        <v>6</v>
      </c>
    </row>
    <row r="845" spans="1:21">
      <c r="A845" s="42">
        <v>18.100000000000001</v>
      </c>
      <c r="B845" s="42">
        <v>998</v>
      </c>
      <c r="C845" s="42">
        <v>399</v>
      </c>
      <c r="D845" s="42">
        <v>0.4</v>
      </c>
      <c r="E845" s="42">
        <v>8.2000000000000003E-2</v>
      </c>
      <c r="F845" s="42">
        <v>1E-3</v>
      </c>
      <c r="G845" s="42">
        <v>2.4780000000000002</v>
      </c>
      <c r="H845" s="42">
        <v>3.4000000000000002E-2</v>
      </c>
      <c r="I845" s="42">
        <v>0.219</v>
      </c>
      <c r="J845" s="42">
        <v>3.0000000000000001E-3</v>
      </c>
      <c r="K845" s="42">
        <v>1250</v>
      </c>
      <c r="L845" s="42">
        <v>12</v>
      </c>
      <c r="O845" s="42">
        <v>1275</v>
      </c>
      <c r="P845" s="42">
        <v>14</v>
      </c>
      <c r="Q845" s="31">
        <f t="shared" si="68"/>
        <v>-2.0000000000000018</v>
      </c>
      <c r="R845" s="31">
        <f t="shared" si="69"/>
        <v>2.9753874638439948</v>
      </c>
      <c r="S845" s="92">
        <f t="shared" si="72"/>
        <v>-2.0000000000000018</v>
      </c>
      <c r="T845" s="32">
        <f t="shared" si="70"/>
        <v>1250</v>
      </c>
      <c r="U845" s="32">
        <f t="shared" si="71"/>
        <v>12</v>
      </c>
    </row>
    <row r="846" spans="1:21">
      <c r="A846" s="42">
        <v>19.100000000000001</v>
      </c>
      <c r="B846" s="42">
        <v>1945</v>
      </c>
      <c r="C846" s="42">
        <v>967</v>
      </c>
      <c r="D846" s="42">
        <v>0.5</v>
      </c>
      <c r="I846" s="42">
        <v>8.2000000000000003E-2</v>
      </c>
      <c r="J846" s="42">
        <v>1E-3</v>
      </c>
      <c r="O846" s="42">
        <v>507</v>
      </c>
      <c r="P846" s="42">
        <v>5</v>
      </c>
      <c r="Q846" s="31"/>
      <c r="R846" s="31"/>
      <c r="S846" s="92">
        <f t="shared" si="72"/>
        <v>0</v>
      </c>
      <c r="T846" s="32">
        <f t="shared" si="70"/>
        <v>507</v>
      </c>
      <c r="U846" s="32">
        <f t="shared" si="71"/>
        <v>5</v>
      </c>
    </row>
    <row r="847" spans="1:21">
      <c r="A847" s="42">
        <v>20.100000000000001</v>
      </c>
      <c r="B847" s="42">
        <v>364</v>
      </c>
      <c r="C847" s="42">
        <v>183</v>
      </c>
      <c r="D847" s="42">
        <v>0.5</v>
      </c>
      <c r="E847" s="42">
        <v>8.8999999999999996E-2</v>
      </c>
      <c r="F847" s="42">
        <v>1E-3</v>
      </c>
      <c r="G847" s="42">
        <v>2.7589999999999999</v>
      </c>
      <c r="H847" s="42">
        <v>4.7E-2</v>
      </c>
      <c r="I847" s="42">
        <v>0.22500000000000001</v>
      </c>
      <c r="J847" s="42">
        <v>3.0000000000000001E-3</v>
      </c>
      <c r="K847" s="42">
        <v>1400</v>
      </c>
      <c r="L847" s="42">
        <v>22</v>
      </c>
      <c r="O847" s="42">
        <v>1310</v>
      </c>
      <c r="P847" s="42">
        <v>15</v>
      </c>
      <c r="Q847" s="31">
        <f t="shared" si="68"/>
        <v>6.4285714285714279</v>
      </c>
      <c r="R847" s="31">
        <f t="shared" si="69"/>
        <v>3.6387137014449054</v>
      </c>
      <c r="S847" s="92">
        <f t="shared" si="72"/>
        <v>6.4285714285714279</v>
      </c>
      <c r="T847" s="32">
        <f t="shared" si="70"/>
        <v>1400</v>
      </c>
      <c r="U847" s="32">
        <f t="shared" si="71"/>
        <v>22</v>
      </c>
    </row>
    <row r="848" spans="1:21">
      <c r="A848" s="42">
        <v>21.1</v>
      </c>
      <c r="B848" s="42">
        <v>232</v>
      </c>
      <c r="C848" s="42">
        <v>141</v>
      </c>
      <c r="D848" s="42">
        <v>0.6</v>
      </c>
      <c r="E848" s="42">
        <v>9.4E-2</v>
      </c>
      <c r="F848" s="42">
        <v>1E-3</v>
      </c>
      <c r="G848" s="42">
        <v>3.133</v>
      </c>
      <c r="H848" s="42">
        <v>0.06</v>
      </c>
      <c r="I848" s="42">
        <v>0.24299999999999999</v>
      </c>
      <c r="J848" s="42">
        <v>3.0000000000000001E-3</v>
      </c>
      <c r="K848" s="42">
        <v>1500</v>
      </c>
      <c r="L848" s="42">
        <v>26</v>
      </c>
      <c r="O848" s="42">
        <v>1401</v>
      </c>
      <c r="P848" s="42">
        <v>17</v>
      </c>
      <c r="Q848" s="31">
        <f t="shared" si="68"/>
        <v>6.5999999999999943</v>
      </c>
      <c r="R848" s="31">
        <f t="shared" si="69"/>
        <v>3.9524117104483039</v>
      </c>
      <c r="S848" s="92">
        <f t="shared" si="72"/>
        <v>6.5999999999999943</v>
      </c>
      <c r="T848" s="32">
        <f t="shared" si="70"/>
        <v>1500</v>
      </c>
      <c r="U848" s="32">
        <f t="shared" si="71"/>
        <v>26</v>
      </c>
    </row>
    <row r="849" spans="1:21">
      <c r="A849" s="42">
        <v>22.1</v>
      </c>
      <c r="B849" s="42">
        <v>783</v>
      </c>
      <c r="C849" s="42">
        <v>411</v>
      </c>
      <c r="D849" s="42">
        <v>0.5</v>
      </c>
      <c r="E849" s="42">
        <v>8.5999999999999993E-2</v>
      </c>
      <c r="F849" s="42">
        <v>1E-3</v>
      </c>
      <c r="G849" s="42">
        <v>2.577</v>
      </c>
      <c r="H849" s="42">
        <v>0.04</v>
      </c>
      <c r="I849" s="42">
        <v>0.216</v>
      </c>
      <c r="J849" s="42">
        <v>2E-3</v>
      </c>
      <c r="K849" s="42">
        <v>1346</v>
      </c>
      <c r="L849" s="42">
        <v>20</v>
      </c>
      <c r="O849" s="42">
        <v>1263</v>
      </c>
      <c r="P849" s="42">
        <v>13</v>
      </c>
      <c r="Q849" s="31">
        <f t="shared" si="68"/>
        <v>6.1664190193164936</v>
      </c>
      <c r="R849" s="31">
        <f t="shared" si="69"/>
        <v>3.392210715054389</v>
      </c>
      <c r="S849" s="92">
        <f t="shared" si="72"/>
        <v>6.1664190193164936</v>
      </c>
      <c r="T849" s="32">
        <f t="shared" si="70"/>
        <v>1346</v>
      </c>
      <c r="U849" s="32">
        <f t="shared" si="71"/>
        <v>20</v>
      </c>
    </row>
    <row r="850" spans="1:21">
      <c r="A850" s="42">
        <v>23.1</v>
      </c>
      <c r="B850" s="42">
        <v>128</v>
      </c>
      <c r="C850" s="42">
        <v>137</v>
      </c>
      <c r="D850" s="42">
        <v>1.1000000000000001</v>
      </c>
      <c r="E850" s="42">
        <v>7.9000000000000001E-2</v>
      </c>
      <c r="F850" s="42">
        <v>2E-3</v>
      </c>
      <c r="G850" s="42">
        <v>2.2909999999999999</v>
      </c>
      <c r="H850" s="42">
        <v>0.06</v>
      </c>
      <c r="I850" s="42">
        <v>0.20899999999999999</v>
      </c>
      <c r="J850" s="42">
        <v>3.0000000000000001E-3</v>
      </c>
      <c r="K850" s="42">
        <v>1182</v>
      </c>
      <c r="L850" s="42">
        <v>41</v>
      </c>
      <c r="O850" s="42">
        <v>1225</v>
      </c>
      <c r="P850" s="42">
        <v>21</v>
      </c>
      <c r="Q850" s="31">
        <f t="shared" si="68"/>
        <v>-3.6379018612521241</v>
      </c>
      <c r="R850" s="31">
        <f t="shared" si="69"/>
        <v>8.0198957384721083</v>
      </c>
      <c r="S850" s="92">
        <f t="shared" si="72"/>
        <v>-3.6379018612521241</v>
      </c>
      <c r="T850" s="32">
        <f t="shared" si="70"/>
        <v>1182</v>
      </c>
      <c r="U850" s="32">
        <f t="shared" si="71"/>
        <v>41</v>
      </c>
    </row>
    <row r="851" spans="1:21">
      <c r="A851" s="42">
        <v>24.1</v>
      </c>
      <c r="B851" s="42">
        <v>220</v>
      </c>
      <c r="C851" s="42">
        <v>160</v>
      </c>
      <c r="D851" s="42">
        <v>0.7</v>
      </c>
      <c r="I851" s="42">
        <v>9.2999999999999999E-2</v>
      </c>
      <c r="J851" s="42">
        <v>1E-3</v>
      </c>
      <c r="O851" s="42">
        <v>571</v>
      </c>
      <c r="P851" s="42">
        <v>8</v>
      </c>
      <c r="Q851" s="31"/>
      <c r="R851" s="31"/>
      <c r="S851" s="92">
        <f t="shared" si="72"/>
        <v>0</v>
      </c>
      <c r="T851" s="32">
        <f t="shared" si="70"/>
        <v>571</v>
      </c>
      <c r="U851" s="32">
        <f t="shared" si="71"/>
        <v>8</v>
      </c>
    </row>
    <row r="852" spans="1:21">
      <c r="A852" s="42">
        <v>25.1</v>
      </c>
      <c r="B852" s="42">
        <v>70</v>
      </c>
      <c r="C852" s="42">
        <v>121</v>
      </c>
      <c r="D852" s="42">
        <v>1.7</v>
      </c>
      <c r="E852" s="42">
        <v>7.6999999999999999E-2</v>
      </c>
      <c r="F852" s="42">
        <v>3.0000000000000001E-3</v>
      </c>
      <c r="G852" s="42">
        <v>2.0470000000000002</v>
      </c>
      <c r="H852" s="42">
        <v>8.4000000000000005E-2</v>
      </c>
      <c r="I852" s="42">
        <v>0.193</v>
      </c>
      <c r="J852" s="42">
        <v>4.0000000000000001E-3</v>
      </c>
      <c r="K852" s="42">
        <v>1115</v>
      </c>
      <c r="L852" s="42">
        <v>72</v>
      </c>
      <c r="O852" s="42">
        <v>1139</v>
      </c>
      <c r="P852" s="42">
        <v>20</v>
      </c>
      <c r="Q852" s="31">
        <f t="shared" si="68"/>
        <v>-2.1524663677130018</v>
      </c>
      <c r="R852" s="31">
        <f t="shared" si="69"/>
        <v>13.671844328024177</v>
      </c>
      <c r="S852" s="92">
        <f t="shared" si="72"/>
        <v>-2.1524663677130018</v>
      </c>
      <c r="T852" s="32">
        <f t="shared" si="70"/>
        <v>1115</v>
      </c>
      <c r="U852" s="32">
        <f t="shared" si="71"/>
        <v>72</v>
      </c>
    </row>
    <row r="853" spans="1:21">
      <c r="A853" s="42">
        <v>26.1</v>
      </c>
      <c r="B853" s="42">
        <v>190</v>
      </c>
      <c r="C853" s="42">
        <v>295</v>
      </c>
      <c r="D853" s="42">
        <v>1.6</v>
      </c>
      <c r="E853" s="42">
        <v>7.3999999999999996E-2</v>
      </c>
      <c r="F853" s="42">
        <v>2E-3</v>
      </c>
      <c r="G853" s="42">
        <v>1.806</v>
      </c>
      <c r="H853" s="42">
        <v>5.3999999999999999E-2</v>
      </c>
      <c r="I853" s="42">
        <v>0.17699999999999999</v>
      </c>
      <c r="J853" s="42">
        <v>3.0000000000000001E-3</v>
      </c>
      <c r="K853" s="42">
        <v>1047</v>
      </c>
      <c r="L853" s="42">
        <v>53</v>
      </c>
      <c r="O853" s="42">
        <v>1048</v>
      </c>
      <c r="P853" s="42">
        <v>14</v>
      </c>
      <c r="Q853" s="31">
        <f t="shared" si="68"/>
        <v>-9.5510983763125168E-2</v>
      </c>
      <c r="R853" s="31">
        <f t="shared" si="69"/>
        <v>10.48076866141022</v>
      </c>
      <c r="S853" s="92">
        <f t="shared" si="72"/>
        <v>-9.5510983763125168E-2</v>
      </c>
      <c r="T853" s="32">
        <f t="shared" si="70"/>
        <v>1047</v>
      </c>
      <c r="U853" s="32">
        <f t="shared" si="71"/>
        <v>53</v>
      </c>
    </row>
    <row r="854" spans="1:21">
      <c r="A854" s="42">
        <v>27.1</v>
      </c>
      <c r="B854" s="42">
        <v>1267</v>
      </c>
      <c r="C854" s="42">
        <v>317</v>
      </c>
      <c r="D854" s="42">
        <v>0.3</v>
      </c>
      <c r="E854" s="42">
        <v>7.3999999999999996E-2</v>
      </c>
      <c r="F854" s="42">
        <v>1E-3</v>
      </c>
      <c r="G854" s="42">
        <v>1.6990000000000001</v>
      </c>
      <c r="H854" s="42">
        <v>2.1000000000000001E-2</v>
      </c>
      <c r="I854" s="42">
        <v>0.16600000000000001</v>
      </c>
      <c r="J854" s="42">
        <v>2E-3</v>
      </c>
      <c r="K854" s="42">
        <v>1054</v>
      </c>
      <c r="L854" s="42">
        <v>13</v>
      </c>
      <c r="O854" s="42">
        <v>987</v>
      </c>
      <c r="P854" s="42">
        <v>10</v>
      </c>
      <c r="Q854" s="31">
        <f t="shared" si="68"/>
        <v>6.3567362428842529</v>
      </c>
      <c r="R854" s="31">
        <f t="shared" si="69"/>
        <v>2.9894256802767369</v>
      </c>
      <c r="S854" s="92">
        <f t="shared" si="72"/>
        <v>6.3567362428842529</v>
      </c>
      <c r="T854" s="32">
        <f t="shared" si="70"/>
        <v>987</v>
      </c>
      <c r="U854" s="32">
        <f t="shared" si="71"/>
        <v>10</v>
      </c>
    </row>
    <row r="855" spans="1:21">
      <c r="A855" s="42">
        <v>28.1</v>
      </c>
      <c r="B855" s="42">
        <v>169</v>
      </c>
      <c r="C855" s="42">
        <v>220</v>
      </c>
      <c r="D855" s="42">
        <v>1.3</v>
      </c>
      <c r="E855" s="42">
        <v>6.9000000000000006E-2</v>
      </c>
      <c r="F855" s="42">
        <v>2E-3</v>
      </c>
      <c r="G855" s="42">
        <v>1.258</v>
      </c>
      <c r="H855" s="42">
        <v>4.5999999999999999E-2</v>
      </c>
      <c r="I855" s="42">
        <v>0.13200000000000001</v>
      </c>
      <c r="J855" s="42">
        <v>2E-3</v>
      </c>
      <c r="K855" s="42">
        <v>898</v>
      </c>
      <c r="L855" s="42">
        <v>69</v>
      </c>
      <c r="O855" s="42">
        <v>801</v>
      </c>
      <c r="P855" s="42">
        <v>12</v>
      </c>
      <c r="Q855" s="31">
        <f t="shared" si="68"/>
        <v>10.80178173719376</v>
      </c>
      <c r="R855" s="31">
        <f t="shared" si="69"/>
        <v>13.96563502617737</v>
      </c>
      <c r="S855" s="92">
        <f t="shared" si="72"/>
        <v>10.80178173719376</v>
      </c>
      <c r="T855" s="32">
        <f t="shared" si="70"/>
        <v>801</v>
      </c>
      <c r="U855" s="32">
        <f t="shared" si="71"/>
        <v>12</v>
      </c>
    </row>
    <row r="856" spans="1:21">
      <c r="A856" s="42">
        <v>29.1</v>
      </c>
      <c r="B856" s="42">
        <v>57</v>
      </c>
      <c r="C856" s="42">
        <v>99</v>
      </c>
      <c r="D856" s="42">
        <v>1.8</v>
      </c>
      <c r="E856" s="42">
        <v>0.11799999999999999</v>
      </c>
      <c r="F856" s="42">
        <v>6.0000000000000001E-3</v>
      </c>
      <c r="G856" s="42">
        <v>4.1760000000000002</v>
      </c>
      <c r="H856" s="42">
        <v>0.27900000000000003</v>
      </c>
      <c r="I856" s="42">
        <v>0.25700000000000001</v>
      </c>
      <c r="J856" s="42">
        <v>1.2E-2</v>
      </c>
      <c r="K856" s="42">
        <v>1926</v>
      </c>
      <c r="L856" s="42">
        <v>87</v>
      </c>
      <c r="O856" s="42">
        <v>1473</v>
      </c>
      <c r="P856" s="42">
        <v>76</v>
      </c>
      <c r="Q856" s="31">
        <f t="shared" si="68"/>
        <v>23.520249221183796</v>
      </c>
      <c r="R856" s="31">
        <f t="shared" si="69"/>
        <v>10.489201052293168</v>
      </c>
      <c r="S856" s="92" t="str">
        <f t="shared" si="72"/>
        <v>X</v>
      </c>
      <c r="T856" s="32">
        <f t="shared" si="70"/>
        <v>1926</v>
      </c>
      <c r="U856" s="32">
        <f t="shared" si="71"/>
        <v>87</v>
      </c>
    </row>
    <row r="857" spans="1:21">
      <c r="A857" s="42">
        <v>30.1</v>
      </c>
      <c r="B857" s="42">
        <v>63</v>
      </c>
      <c r="C857" s="42">
        <v>22</v>
      </c>
      <c r="D857" s="42">
        <v>0.4</v>
      </c>
      <c r="E857" s="42">
        <v>0.08</v>
      </c>
      <c r="F857" s="42">
        <v>1.2999999999999999E-2</v>
      </c>
      <c r="G857" s="42">
        <v>2.2549999999999999</v>
      </c>
      <c r="H857" s="42">
        <v>0.38100000000000001</v>
      </c>
      <c r="I857" s="42">
        <v>0.20399999999999999</v>
      </c>
      <c r="J857" s="42">
        <v>5.0000000000000001E-3</v>
      </c>
      <c r="K857" s="42">
        <v>1198</v>
      </c>
      <c r="L857" s="42">
        <v>330</v>
      </c>
      <c r="O857" s="42">
        <v>1198</v>
      </c>
      <c r="P857" s="42">
        <v>26</v>
      </c>
      <c r="Q857" s="31">
        <f t="shared" si="68"/>
        <v>0</v>
      </c>
      <c r="R857" s="31">
        <f t="shared" si="69"/>
        <v>55.262547217825919</v>
      </c>
      <c r="S857" s="92">
        <f t="shared" si="72"/>
        <v>0</v>
      </c>
      <c r="T857" s="32">
        <f t="shared" si="70"/>
        <v>1198</v>
      </c>
      <c r="U857" s="32">
        <f t="shared" si="71"/>
        <v>330</v>
      </c>
    </row>
    <row r="858" spans="1:21">
      <c r="A858" s="42">
        <v>31.1</v>
      </c>
      <c r="B858" s="42">
        <v>2006</v>
      </c>
      <c r="C858" s="42">
        <v>303</v>
      </c>
      <c r="D858" s="42">
        <v>0.2</v>
      </c>
      <c r="E858" s="42">
        <v>0.11600000000000001</v>
      </c>
      <c r="F858" s="42">
        <v>0</v>
      </c>
      <c r="G858" s="42">
        <v>5.1289999999999996</v>
      </c>
      <c r="H858" s="42">
        <v>5.8999999999999997E-2</v>
      </c>
      <c r="I858" s="42">
        <v>0.32</v>
      </c>
      <c r="J858" s="42">
        <v>4.0000000000000001E-3</v>
      </c>
      <c r="K858" s="42">
        <v>1900</v>
      </c>
      <c r="L858" s="42">
        <v>6</v>
      </c>
      <c r="O858" s="42">
        <v>1789</v>
      </c>
      <c r="P858" s="42">
        <v>17</v>
      </c>
      <c r="Q858" s="31">
        <f t="shared" si="68"/>
        <v>5.8421052631578929</v>
      </c>
      <c r="R858" s="31">
        <f t="shared" si="69"/>
        <v>1.8856993615339668</v>
      </c>
      <c r="S858" s="92">
        <f t="shared" si="72"/>
        <v>5.8421052631578929</v>
      </c>
      <c r="T858" s="32">
        <f t="shared" si="70"/>
        <v>1900</v>
      </c>
      <c r="U858" s="32">
        <f t="shared" si="71"/>
        <v>6</v>
      </c>
    </row>
    <row r="859" spans="1:21">
      <c r="A859" s="42">
        <v>32.1</v>
      </c>
      <c r="B859" s="42">
        <v>243</v>
      </c>
      <c r="C859" s="42">
        <v>40</v>
      </c>
      <c r="D859" s="42">
        <v>0.2</v>
      </c>
      <c r="E859" s="42">
        <v>6.6000000000000003E-2</v>
      </c>
      <c r="F859" s="42">
        <v>1E-3</v>
      </c>
      <c r="G859" s="42">
        <v>1.179</v>
      </c>
      <c r="H859" s="42">
        <v>0.03</v>
      </c>
      <c r="I859" s="42">
        <v>0.129</v>
      </c>
      <c r="J859" s="42">
        <v>2E-3</v>
      </c>
      <c r="K859" s="42">
        <v>820</v>
      </c>
      <c r="L859" s="42">
        <v>41</v>
      </c>
      <c r="O859" s="42">
        <v>781</v>
      </c>
      <c r="P859" s="42">
        <v>12</v>
      </c>
      <c r="Q859" s="31">
        <f t="shared" si="68"/>
        <v>4.756097560975614</v>
      </c>
      <c r="R859" s="31">
        <f t="shared" si="69"/>
        <v>9.963951981211002</v>
      </c>
      <c r="S859" s="92">
        <f t="shared" si="72"/>
        <v>4.756097560975614</v>
      </c>
      <c r="T859" s="32">
        <f t="shared" si="70"/>
        <v>781</v>
      </c>
      <c r="U859" s="32">
        <f t="shared" si="71"/>
        <v>12</v>
      </c>
    </row>
    <row r="860" spans="1:21">
      <c r="A860" s="42">
        <v>33.1</v>
      </c>
      <c r="B860" s="42">
        <v>445</v>
      </c>
      <c r="C860" s="42">
        <v>387</v>
      </c>
      <c r="D860" s="42">
        <v>0.9</v>
      </c>
      <c r="E860" s="42">
        <v>7.4999999999999997E-2</v>
      </c>
      <c r="F860" s="42">
        <v>1E-3</v>
      </c>
      <c r="G860" s="42">
        <v>1.8109999999999999</v>
      </c>
      <c r="H860" s="42">
        <v>3.4000000000000002E-2</v>
      </c>
      <c r="I860" s="42">
        <v>0.17499999999999999</v>
      </c>
      <c r="J860" s="42">
        <v>2E-3</v>
      </c>
      <c r="K860" s="42">
        <v>1067</v>
      </c>
      <c r="L860" s="42">
        <v>27</v>
      </c>
      <c r="O860" s="42">
        <v>1041</v>
      </c>
      <c r="P860" s="42">
        <v>12</v>
      </c>
      <c r="Q860" s="31">
        <f t="shared" si="68"/>
        <v>2.4367385192127444</v>
      </c>
      <c r="R860" s="31">
        <f t="shared" si="69"/>
        <v>5.4257905114338847</v>
      </c>
      <c r="S860" s="92">
        <f t="shared" si="72"/>
        <v>2.4367385192127444</v>
      </c>
      <c r="T860" s="32">
        <f t="shared" si="70"/>
        <v>1067</v>
      </c>
      <c r="U860" s="32">
        <f t="shared" si="71"/>
        <v>27</v>
      </c>
    </row>
    <row r="861" spans="1:21">
      <c r="A861" s="42">
        <v>34.1</v>
      </c>
      <c r="B861" s="42">
        <v>1529</v>
      </c>
      <c r="C861" s="42">
        <v>332</v>
      </c>
      <c r="D861" s="42">
        <v>0.2</v>
      </c>
      <c r="E861" s="42">
        <v>7.4999999999999997E-2</v>
      </c>
      <c r="F861" s="42">
        <v>1E-3</v>
      </c>
      <c r="G861" s="42">
        <v>1.87</v>
      </c>
      <c r="H861" s="42">
        <v>2.4E-2</v>
      </c>
      <c r="I861" s="42">
        <v>0.18099999999999999</v>
      </c>
      <c r="J861" s="42">
        <v>2E-3</v>
      </c>
      <c r="K861" s="42">
        <v>1066</v>
      </c>
      <c r="L861" s="42">
        <v>14</v>
      </c>
      <c r="O861" s="42">
        <v>1073</v>
      </c>
      <c r="P861" s="42">
        <v>11</v>
      </c>
      <c r="Q861" s="31">
        <f t="shared" si="68"/>
        <v>-0.65666041275798115</v>
      </c>
      <c r="R861" s="31">
        <f t="shared" si="69"/>
        <v>3.3540097975024366</v>
      </c>
      <c r="S861" s="92">
        <f t="shared" si="72"/>
        <v>-0.65666041275798115</v>
      </c>
      <c r="T861" s="32">
        <f t="shared" si="70"/>
        <v>1066</v>
      </c>
      <c r="U861" s="32">
        <f t="shared" si="71"/>
        <v>14</v>
      </c>
    </row>
    <row r="862" spans="1:21">
      <c r="A862" s="42">
        <v>35.1</v>
      </c>
      <c r="B862" s="42">
        <v>546</v>
      </c>
      <c r="C862" s="42">
        <v>645</v>
      </c>
      <c r="D862" s="42">
        <v>1.2</v>
      </c>
      <c r="I862" s="42">
        <v>0.125</v>
      </c>
      <c r="J862" s="42">
        <v>2E-3</v>
      </c>
      <c r="O862" s="42">
        <v>758</v>
      </c>
      <c r="P862" s="42">
        <v>9</v>
      </c>
      <c r="Q862" s="31"/>
      <c r="R862" s="31"/>
      <c r="S862" s="92">
        <f t="shared" si="72"/>
        <v>0</v>
      </c>
      <c r="T862" s="32">
        <f t="shared" si="70"/>
        <v>758</v>
      </c>
      <c r="U862" s="32">
        <f t="shared" si="71"/>
        <v>9</v>
      </c>
    </row>
    <row r="863" spans="1:21">
      <c r="A863" s="42">
        <v>36.1</v>
      </c>
      <c r="B863" s="42">
        <v>970</v>
      </c>
      <c r="C863" s="42">
        <v>1626</v>
      </c>
      <c r="D863" s="42">
        <v>1.7</v>
      </c>
      <c r="E863" s="42">
        <v>8.4000000000000005E-2</v>
      </c>
      <c r="F863" s="42">
        <v>1E-3</v>
      </c>
      <c r="G863" s="42">
        <v>2.5329999999999999</v>
      </c>
      <c r="H863" s="42">
        <v>3.1E-2</v>
      </c>
      <c r="I863" s="42">
        <v>0.22</v>
      </c>
      <c r="J863" s="42">
        <v>2E-3</v>
      </c>
      <c r="K863" s="42">
        <v>1282</v>
      </c>
      <c r="L863" s="42">
        <v>11</v>
      </c>
      <c r="O863" s="42">
        <v>1282</v>
      </c>
      <c r="P863" s="42">
        <v>13</v>
      </c>
      <c r="Q863" s="31">
        <f t="shared" si="68"/>
        <v>0</v>
      </c>
      <c r="R863" s="31">
        <f t="shared" si="69"/>
        <v>2.6566905407061467</v>
      </c>
      <c r="S863" s="92">
        <f t="shared" si="72"/>
        <v>0</v>
      </c>
      <c r="T863" s="32">
        <f t="shared" si="70"/>
        <v>1282</v>
      </c>
      <c r="U863" s="32">
        <f t="shared" si="71"/>
        <v>11</v>
      </c>
    </row>
    <row r="864" spans="1:21">
      <c r="A864" s="42">
        <v>37.1</v>
      </c>
      <c r="B864" s="42">
        <v>342</v>
      </c>
      <c r="C864" s="42">
        <v>233</v>
      </c>
      <c r="D864" s="42">
        <v>0.7</v>
      </c>
      <c r="E864" s="42">
        <v>7.6999999999999999E-2</v>
      </c>
      <c r="F864" s="42">
        <v>1E-3</v>
      </c>
      <c r="G864" s="42">
        <v>1.948</v>
      </c>
      <c r="H864" s="42">
        <v>4.1000000000000002E-2</v>
      </c>
      <c r="I864" s="42">
        <v>0.183</v>
      </c>
      <c r="J864" s="42">
        <v>2E-3</v>
      </c>
      <c r="K864" s="42">
        <v>1127</v>
      </c>
      <c r="L864" s="42">
        <v>33</v>
      </c>
      <c r="O864" s="42">
        <v>1083</v>
      </c>
      <c r="P864" s="42">
        <v>13</v>
      </c>
      <c r="Q864" s="31">
        <f t="shared" ref="Q864:Q926" si="73">(1-O864/K864)*100</f>
        <v>3.9041703637976877</v>
      </c>
      <c r="R864" s="31">
        <f t="shared" ref="R864:R926" si="74">SQRT((2*P864)^2*(-1/K864)^2+(2*L864)^2*(O864/K864^2)^2)*100</f>
        <v>6.0821354060956008</v>
      </c>
      <c r="S864" s="92">
        <f t="shared" si="72"/>
        <v>3.9041703637976877</v>
      </c>
      <c r="T864" s="32">
        <f t="shared" ref="T864:T927" si="75">IF(O864&lt;=1000,O864,K864)</f>
        <v>1127</v>
      </c>
      <c r="U864" s="32">
        <f t="shared" ref="U864:U927" si="76">IF(T864&lt;=1000,P864,L864)</f>
        <v>33</v>
      </c>
    </row>
    <row r="865" spans="1:21">
      <c r="A865" s="42">
        <v>38.1</v>
      </c>
      <c r="B865" s="42">
        <v>431</v>
      </c>
      <c r="C865" s="42">
        <v>322</v>
      </c>
      <c r="D865" s="42">
        <v>0.8</v>
      </c>
      <c r="E865" s="42">
        <v>7.9000000000000001E-2</v>
      </c>
      <c r="F865" s="42">
        <v>1E-3</v>
      </c>
      <c r="G865" s="42">
        <v>2.0859999999999999</v>
      </c>
      <c r="H865" s="42">
        <v>3.9E-2</v>
      </c>
      <c r="I865" s="42">
        <v>0.191</v>
      </c>
      <c r="J865" s="42">
        <v>3.0000000000000001E-3</v>
      </c>
      <c r="K865" s="42">
        <v>1176</v>
      </c>
      <c r="L865" s="42">
        <v>26</v>
      </c>
      <c r="O865" s="42">
        <v>1128</v>
      </c>
      <c r="P865" s="42">
        <v>14</v>
      </c>
      <c r="Q865" s="31">
        <f t="shared" si="73"/>
        <v>4.081632653061229</v>
      </c>
      <c r="R865" s="31">
        <f t="shared" si="74"/>
        <v>4.8638936178553829</v>
      </c>
      <c r="S865" s="92">
        <f t="shared" si="72"/>
        <v>4.081632653061229</v>
      </c>
      <c r="T865" s="32">
        <f t="shared" si="75"/>
        <v>1176</v>
      </c>
      <c r="U865" s="32">
        <f t="shared" si="76"/>
        <v>26</v>
      </c>
    </row>
    <row r="866" spans="1:21">
      <c r="A866" s="42">
        <v>39.1</v>
      </c>
      <c r="B866" s="42">
        <v>326</v>
      </c>
      <c r="C866" s="42">
        <v>206</v>
      </c>
      <c r="D866" s="42">
        <v>0.6</v>
      </c>
      <c r="I866" s="42">
        <v>8.1000000000000003E-2</v>
      </c>
      <c r="J866" s="42">
        <v>1E-3</v>
      </c>
      <c r="O866" s="42">
        <v>501</v>
      </c>
      <c r="P866" s="42">
        <v>7</v>
      </c>
      <c r="Q866" s="31"/>
      <c r="R866" s="31"/>
      <c r="S866" s="92">
        <f t="shared" si="72"/>
        <v>0</v>
      </c>
      <c r="T866" s="32">
        <f t="shared" si="75"/>
        <v>501</v>
      </c>
      <c r="U866" s="32">
        <f t="shared" si="76"/>
        <v>7</v>
      </c>
    </row>
    <row r="867" spans="1:21">
      <c r="A867" s="42">
        <v>40.1</v>
      </c>
      <c r="B867" s="42">
        <v>411</v>
      </c>
      <c r="C867" s="42">
        <v>508</v>
      </c>
      <c r="D867" s="42">
        <v>1.2</v>
      </c>
      <c r="I867" s="42">
        <v>8.2000000000000003E-2</v>
      </c>
      <c r="J867" s="42">
        <v>1E-3</v>
      </c>
      <c r="O867" s="42">
        <v>507</v>
      </c>
      <c r="P867" s="42">
        <v>7</v>
      </c>
      <c r="Q867" s="31"/>
      <c r="R867" s="31"/>
      <c r="S867" s="92">
        <f t="shared" si="72"/>
        <v>0</v>
      </c>
      <c r="T867" s="32">
        <f t="shared" si="75"/>
        <v>507</v>
      </c>
      <c r="U867" s="32">
        <f t="shared" si="76"/>
        <v>7</v>
      </c>
    </row>
    <row r="868" spans="1:21">
      <c r="A868" s="42">
        <v>41.1</v>
      </c>
      <c r="B868" s="42">
        <v>203</v>
      </c>
      <c r="C868" s="42">
        <v>35</v>
      </c>
      <c r="D868" s="42">
        <v>0.2</v>
      </c>
      <c r="E868" s="42">
        <v>0.26300000000000001</v>
      </c>
      <c r="F868" s="42">
        <v>2E-3</v>
      </c>
      <c r="G868" s="42">
        <v>23.46</v>
      </c>
      <c r="H868" s="42">
        <v>0.34799999999999998</v>
      </c>
      <c r="I868" s="42">
        <v>0.64600000000000002</v>
      </c>
      <c r="J868" s="42">
        <v>8.9999999999999993E-3</v>
      </c>
      <c r="K868" s="42">
        <v>3267</v>
      </c>
      <c r="L868" s="42">
        <v>9</v>
      </c>
      <c r="O868" s="42">
        <v>3212</v>
      </c>
      <c r="P868" s="42">
        <v>35</v>
      </c>
      <c r="Q868" s="31">
        <f t="shared" si="73"/>
        <v>1.6835016835016869</v>
      </c>
      <c r="R868" s="31">
        <f t="shared" si="74"/>
        <v>2.2100512238184002</v>
      </c>
      <c r="S868" s="92">
        <f t="shared" si="72"/>
        <v>1.6835016835016869</v>
      </c>
      <c r="T868" s="32">
        <f t="shared" si="75"/>
        <v>3267</v>
      </c>
      <c r="U868" s="32">
        <f t="shared" si="76"/>
        <v>9</v>
      </c>
    </row>
    <row r="869" spans="1:21">
      <c r="A869" s="42">
        <v>42.1</v>
      </c>
      <c r="B869" s="42">
        <v>446</v>
      </c>
      <c r="C869" s="42">
        <v>129</v>
      </c>
      <c r="D869" s="42">
        <v>0.3</v>
      </c>
      <c r="I869" s="42">
        <v>9.4E-2</v>
      </c>
      <c r="J869" s="42">
        <v>1E-3</v>
      </c>
      <c r="O869" s="42">
        <v>578</v>
      </c>
      <c r="P869" s="42">
        <v>8</v>
      </c>
      <c r="Q869" s="31"/>
      <c r="R869" s="31"/>
      <c r="S869" s="92">
        <f t="shared" si="72"/>
        <v>0</v>
      </c>
      <c r="T869" s="32">
        <f t="shared" si="75"/>
        <v>578</v>
      </c>
      <c r="U869" s="32">
        <f t="shared" si="76"/>
        <v>8</v>
      </c>
    </row>
    <row r="870" spans="1:21">
      <c r="A870" s="42">
        <v>43.1</v>
      </c>
      <c r="B870" s="42">
        <v>670</v>
      </c>
      <c r="C870" s="42">
        <v>203</v>
      </c>
      <c r="D870" s="42">
        <v>0.3</v>
      </c>
      <c r="E870" s="42">
        <v>0.112</v>
      </c>
      <c r="F870" s="42">
        <v>1E-3</v>
      </c>
      <c r="G870" s="42">
        <v>4.1340000000000003</v>
      </c>
      <c r="H870" s="42">
        <v>5.7000000000000002E-2</v>
      </c>
      <c r="I870" s="42">
        <v>0.26700000000000002</v>
      </c>
      <c r="J870" s="42">
        <v>3.0000000000000001E-3</v>
      </c>
      <c r="K870" s="42">
        <v>1837</v>
      </c>
      <c r="L870" s="42">
        <v>13</v>
      </c>
      <c r="O870" s="42">
        <v>1526</v>
      </c>
      <c r="P870" s="42">
        <v>16</v>
      </c>
      <c r="Q870" s="31">
        <f t="shared" si="73"/>
        <v>16.929776810016328</v>
      </c>
      <c r="R870" s="31">
        <f t="shared" si="74"/>
        <v>2.101622029405271</v>
      </c>
      <c r="S870" s="92" t="str">
        <f t="shared" si="72"/>
        <v>X</v>
      </c>
      <c r="T870" s="32">
        <f t="shared" si="75"/>
        <v>1837</v>
      </c>
      <c r="U870" s="32">
        <f t="shared" si="76"/>
        <v>13</v>
      </c>
    </row>
    <row r="871" spans="1:21">
      <c r="A871" s="42">
        <v>44.1</v>
      </c>
      <c r="B871" s="42">
        <v>1107</v>
      </c>
      <c r="C871" s="42">
        <v>1123</v>
      </c>
      <c r="D871" s="42">
        <v>1</v>
      </c>
      <c r="E871" s="42">
        <v>9.5000000000000001E-2</v>
      </c>
      <c r="F871" s="42">
        <v>1E-3</v>
      </c>
      <c r="G871" s="42">
        <v>3.335</v>
      </c>
      <c r="H871" s="42">
        <v>4.2000000000000003E-2</v>
      </c>
      <c r="I871" s="42">
        <v>0.254</v>
      </c>
      <c r="J871" s="42">
        <v>3.0000000000000001E-3</v>
      </c>
      <c r="K871" s="42">
        <v>1532</v>
      </c>
      <c r="L871" s="42">
        <v>11</v>
      </c>
      <c r="O871" s="42">
        <v>1460</v>
      </c>
      <c r="P871" s="42">
        <v>15</v>
      </c>
      <c r="Q871" s="31">
        <f t="shared" si="73"/>
        <v>4.6997389033942572</v>
      </c>
      <c r="R871" s="31">
        <f t="shared" si="74"/>
        <v>2.3890478218628455</v>
      </c>
      <c r="S871" s="92">
        <f t="shared" si="72"/>
        <v>4.6997389033942572</v>
      </c>
      <c r="T871" s="32">
        <f t="shared" si="75"/>
        <v>1532</v>
      </c>
      <c r="U871" s="32">
        <f t="shared" si="76"/>
        <v>11</v>
      </c>
    </row>
    <row r="872" spans="1:21">
      <c r="A872" s="42">
        <v>45.1</v>
      </c>
      <c r="B872" s="42">
        <v>129</v>
      </c>
      <c r="C872" s="42">
        <v>73</v>
      </c>
      <c r="D872" s="42">
        <v>0.6</v>
      </c>
      <c r="I872" s="42">
        <v>0.11799999999999999</v>
      </c>
      <c r="J872" s="42">
        <v>2E-3</v>
      </c>
      <c r="O872" s="42">
        <v>717</v>
      </c>
      <c r="P872" s="42">
        <v>13</v>
      </c>
      <c r="Q872" s="31"/>
      <c r="R872" s="31"/>
      <c r="S872" s="92">
        <f t="shared" si="72"/>
        <v>0</v>
      </c>
      <c r="T872" s="32">
        <f t="shared" si="75"/>
        <v>717</v>
      </c>
      <c r="U872" s="32">
        <f t="shared" si="76"/>
        <v>13</v>
      </c>
    </row>
    <row r="873" spans="1:21">
      <c r="A873" s="42">
        <v>46.1</v>
      </c>
      <c r="B873" s="42">
        <v>105</v>
      </c>
      <c r="C873" s="42">
        <v>114</v>
      </c>
      <c r="D873" s="42">
        <v>1.1000000000000001</v>
      </c>
      <c r="I873" s="42">
        <v>0.109</v>
      </c>
      <c r="J873" s="42">
        <v>3.0000000000000001E-3</v>
      </c>
      <c r="O873" s="42">
        <v>666</v>
      </c>
      <c r="P873" s="42">
        <v>15</v>
      </c>
      <c r="Q873" s="31"/>
      <c r="R873" s="31"/>
      <c r="S873" s="92">
        <f t="shared" si="72"/>
        <v>0</v>
      </c>
      <c r="T873" s="32">
        <f t="shared" si="75"/>
        <v>666</v>
      </c>
      <c r="U873" s="32">
        <f t="shared" si="76"/>
        <v>15</v>
      </c>
    </row>
    <row r="874" spans="1:21">
      <c r="A874" s="42">
        <v>47.1</v>
      </c>
      <c r="B874" s="42">
        <v>541</v>
      </c>
      <c r="C874" s="42">
        <v>212</v>
      </c>
      <c r="D874" s="42">
        <v>0.4</v>
      </c>
      <c r="I874" s="42">
        <v>0.123</v>
      </c>
      <c r="J874" s="42">
        <v>1E-3</v>
      </c>
      <c r="O874" s="42">
        <v>745</v>
      </c>
      <c r="P874" s="42">
        <v>8</v>
      </c>
      <c r="Q874" s="31"/>
      <c r="R874" s="31"/>
      <c r="S874" s="92">
        <f t="shared" si="72"/>
        <v>0</v>
      </c>
      <c r="T874" s="32">
        <f t="shared" si="75"/>
        <v>745</v>
      </c>
      <c r="U874" s="32">
        <f t="shared" si="76"/>
        <v>8</v>
      </c>
    </row>
    <row r="875" spans="1:21">
      <c r="A875" s="42">
        <v>48.1</v>
      </c>
      <c r="B875" s="42">
        <v>1870</v>
      </c>
      <c r="C875" s="42">
        <v>327</v>
      </c>
      <c r="D875" s="42">
        <v>0.2</v>
      </c>
      <c r="E875" s="42">
        <v>7.5999999999999998E-2</v>
      </c>
      <c r="F875" s="42">
        <v>0</v>
      </c>
      <c r="G875" s="42">
        <v>2.1640000000000001</v>
      </c>
      <c r="H875" s="42">
        <v>2.5000000000000001E-2</v>
      </c>
      <c r="I875" s="42">
        <v>0.20699999999999999</v>
      </c>
      <c r="J875" s="42">
        <v>2E-3</v>
      </c>
      <c r="K875" s="42">
        <v>1093</v>
      </c>
      <c r="L875" s="42">
        <v>10</v>
      </c>
      <c r="O875" s="42">
        <v>1211</v>
      </c>
      <c r="P875" s="42">
        <v>12</v>
      </c>
      <c r="Q875" s="31">
        <f t="shared" si="73"/>
        <v>-10.79597438243367</v>
      </c>
      <c r="R875" s="31">
        <f t="shared" si="74"/>
        <v>2.988602368234853</v>
      </c>
      <c r="S875" s="92" t="str">
        <f t="shared" si="72"/>
        <v>X</v>
      </c>
      <c r="T875" s="32">
        <f t="shared" si="75"/>
        <v>1093</v>
      </c>
      <c r="U875" s="32">
        <f t="shared" si="76"/>
        <v>10</v>
      </c>
    </row>
    <row r="876" spans="1:21">
      <c r="A876" s="42">
        <v>49.1</v>
      </c>
      <c r="B876" s="42">
        <v>131</v>
      </c>
      <c r="C876" s="42">
        <v>46</v>
      </c>
      <c r="D876" s="42">
        <v>0.4</v>
      </c>
      <c r="E876" s="42">
        <v>0.14099999999999999</v>
      </c>
      <c r="F876" s="42">
        <v>3.0000000000000001E-3</v>
      </c>
      <c r="G876" s="42">
        <v>6.1509999999999998</v>
      </c>
      <c r="H876" s="42">
        <v>0.16800000000000001</v>
      </c>
      <c r="I876" s="42">
        <v>0.317</v>
      </c>
      <c r="J876" s="42">
        <v>6.0000000000000001E-3</v>
      </c>
      <c r="K876" s="42">
        <v>2235</v>
      </c>
      <c r="L876" s="42">
        <v>37</v>
      </c>
      <c r="O876" s="42">
        <v>1776</v>
      </c>
      <c r="P876" s="42">
        <v>27</v>
      </c>
      <c r="Q876" s="31">
        <f t="shared" si="73"/>
        <v>20.53691275167785</v>
      </c>
      <c r="R876" s="31">
        <f t="shared" si="74"/>
        <v>3.572071798604008</v>
      </c>
      <c r="S876" s="92" t="str">
        <f t="shared" si="72"/>
        <v>X</v>
      </c>
      <c r="T876" s="32">
        <f t="shared" si="75"/>
        <v>2235</v>
      </c>
      <c r="U876" s="32">
        <f t="shared" si="76"/>
        <v>37</v>
      </c>
    </row>
    <row r="877" spans="1:21">
      <c r="A877" s="42">
        <v>50.1</v>
      </c>
      <c r="B877" s="42">
        <v>341</v>
      </c>
      <c r="C877" s="42">
        <v>631</v>
      </c>
      <c r="D877" s="42">
        <v>1.9</v>
      </c>
      <c r="E877" s="42">
        <v>7.5999999999999998E-2</v>
      </c>
      <c r="F877" s="42">
        <v>2E-3</v>
      </c>
      <c r="G877" s="42">
        <v>1.915</v>
      </c>
      <c r="H877" s="42">
        <v>4.8000000000000001E-2</v>
      </c>
      <c r="I877" s="42">
        <v>0.182</v>
      </c>
      <c r="J877" s="42">
        <v>2E-3</v>
      </c>
      <c r="K877" s="42">
        <v>1104</v>
      </c>
      <c r="L877" s="42">
        <v>43</v>
      </c>
      <c r="O877" s="42">
        <v>1077</v>
      </c>
      <c r="P877" s="42">
        <v>13</v>
      </c>
      <c r="Q877" s="31">
        <f t="shared" si="73"/>
        <v>2.4456521739130488</v>
      </c>
      <c r="R877" s="31">
        <f t="shared" si="74"/>
        <v>7.9559015763614269</v>
      </c>
      <c r="S877" s="92">
        <f t="shared" si="72"/>
        <v>2.4456521739130488</v>
      </c>
      <c r="T877" s="32">
        <f t="shared" si="75"/>
        <v>1104</v>
      </c>
      <c r="U877" s="32">
        <f t="shared" si="76"/>
        <v>43</v>
      </c>
    </row>
    <row r="878" spans="1:21">
      <c r="A878" s="42">
        <v>51.1</v>
      </c>
      <c r="B878" s="42">
        <v>2230</v>
      </c>
      <c r="C878" s="42">
        <v>92</v>
      </c>
      <c r="D878" s="42">
        <v>0</v>
      </c>
      <c r="E878" s="42">
        <v>0.16300000000000001</v>
      </c>
      <c r="F878" s="42">
        <v>1E-3</v>
      </c>
      <c r="G878" s="42">
        <v>8.5069999999999997</v>
      </c>
      <c r="H878" s="42">
        <v>9.2999999999999999E-2</v>
      </c>
      <c r="I878" s="42">
        <v>0.379</v>
      </c>
      <c r="J878" s="42">
        <v>4.0000000000000001E-3</v>
      </c>
      <c r="K878" s="42">
        <v>2483</v>
      </c>
      <c r="L878" s="42">
        <v>5</v>
      </c>
      <c r="O878" s="42">
        <v>2073</v>
      </c>
      <c r="P878" s="42">
        <v>19</v>
      </c>
      <c r="Q878" s="31">
        <f t="shared" si="73"/>
        <v>16.512283527990334</v>
      </c>
      <c r="R878" s="31">
        <f t="shared" si="74"/>
        <v>1.5669079033229294</v>
      </c>
      <c r="S878" s="92" t="str">
        <f t="shared" si="72"/>
        <v>X</v>
      </c>
      <c r="T878" s="32">
        <f t="shared" si="75"/>
        <v>2483</v>
      </c>
      <c r="U878" s="32">
        <f t="shared" si="76"/>
        <v>5</v>
      </c>
    </row>
    <row r="879" spans="1:21">
      <c r="A879" s="42">
        <v>52.1</v>
      </c>
      <c r="B879" s="42">
        <v>1253</v>
      </c>
      <c r="C879" s="42">
        <v>228</v>
      </c>
      <c r="D879" s="42">
        <v>0.2</v>
      </c>
      <c r="E879" s="42">
        <v>7.1999999999999995E-2</v>
      </c>
      <c r="F879" s="42">
        <v>1E-3</v>
      </c>
      <c r="G879" s="42">
        <v>1.4950000000000001</v>
      </c>
      <c r="H879" s="42">
        <v>2.1000000000000001E-2</v>
      </c>
      <c r="I879" s="42">
        <v>0.15</v>
      </c>
      <c r="J879" s="42">
        <v>2E-3</v>
      </c>
      <c r="K879" s="42">
        <v>993</v>
      </c>
      <c r="L879" s="42">
        <v>16</v>
      </c>
      <c r="O879" s="42">
        <v>901</v>
      </c>
      <c r="P879" s="42">
        <v>10</v>
      </c>
      <c r="Q879" s="31">
        <f t="shared" si="73"/>
        <v>9.2648539778449113</v>
      </c>
      <c r="R879" s="31">
        <f t="shared" si="74"/>
        <v>3.5505388864817009</v>
      </c>
      <c r="S879" s="92">
        <f t="shared" si="72"/>
        <v>9.2648539778449113</v>
      </c>
      <c r="T879" s="32">
        <f t="shared" si="75"/>
        <v>901</v>
      </c>
      <c r="U879" s="32">
        <f t="shared" si="76"/>
        <v>10</v>
      </c>
    </row>
    <row r="880" spans="1:21">
      <c r="A880" s="42">
        <v>53.1</v>
      </c>
      <c r="B880" s="42">
        <v>472</v>
      </c>
      <c r="C880" s="42">
        <v>319</v>
      </c>
      <c r="D880" s="42">
        <v>0.7</v>
      </c>
      <c r="E880" s="42">
        <v>8.2000000000000003E-2</v>
      </c>
      <c r="F880" s="42">
        <v>1E-3</v>
      </c>
      <c r="G880" s="42">
        <v>2.4550000000000001</v>
      </c>
      <c r="H880" s="42">
        <v>4.5999999999999999E-2</v>
      </c>
      <c r="I880" s="42">
        <v>0.217</v>
      </c>
      <c r="J880" s="42">
        <v>3.0000000000000001E-3</v>
      </c>
      <c r="K880" s="42">
        <v>1249</v>
      </c>
      <c r="L880" s="42">
        <v>27</v>
      </c>
      <c r="O880" s="42">
        <v>1265</v>
      </c>
      <c r="P880" s="42">
        <v>14</v>
      </c>
      <c r="Q880" s="31">
        <f t="shared" si="73"/>
        <v>-1.2810248198558805</v>
      </c>
      <c r="R880" s="31">
        <f t="shared" si="74"/>
        <v>4.9193400838656682</v>
      </c>
      <c r="S880" s="92">
        <f t="shared" si="72"/>
        <v>-1.2810248198558805</v>
      </c>
      <c r="T880" s="32">
        <f t="shared" si="75"/>
        <v>1249</v>
      </c>
      <c r="U880" s="32">
        <f t="shared" si="76"/>
        <v>27</v>
      </c>
    </row>
    <row r="881" spans="1:21">
      <c r="A881" s="42">
        <v>54.1</v>
      </c>
      <c r="B881" s="42">
        <v>405</v>
      </c>
      <c r="C881" s="42">
        <v>297</v>
      </c>
      <c r="D881" s="42">
        <v>0.7</v>
      </c>
      <c r="E881" s="42">
        <v>0.24099999999999999</v>
      </c>
      <c r="F881" s="42">
        <v>1E-3</v>
      </c>
      <c r="G881" s="42">
        <v>19.05</v>
      </c>
      <c r="H881" s="42">
        <v>0.25600000000000001</v>
      </c>
      <c r="I881" s="42">
        <v>0.57499999999999996</v>
      </c>
      <c r="J881" s="42">
        <v>7.0000000000000001E-3</v>
      </c>
      <c r="K881" s="42">
        <v>3123</v>
      </c>
      <c r="L881" s="42">
        <v>8</v>
      </c>
      <c r="O881" s="42">
        <v>2926</v>
      </c>
      <c r="P881" s="42">
        <v>29</v>
      </c>
      <c r="Q881" s="31">
        <f t="shared" si="73"/>
        <v>6.3080371437720162</v>
      </c>
      <c r="R881" s="31">
        <f t="shared" si="74"/>
        <v>1.9182177021123494</v>
      </c>
      <c r="S881" s="92">
        <f t="shared" si="72"/>
        <v>6.3080371437720162</v>
      </c>
      <c r="T881" s="32">
        <f t="shared" si="75"/>
        <v>3123</v>
      </c>
      <c r="U881" s="32">
        <f t="shared" si="76"/>
        <v>8</v>
      </c>
    </row>
    <row r="882" spans="1:21">
      <c r="A882" s="42">
        <v>55.1</v>
      </c>
      <c r="B882" s="42">
        <v>504</v>
      </c>
      <c r="C882" s="42">
        <v>633</v>
      </c>
      <c r="D882" s="42">
        <v>1.3</v>
      </c>
      <c r="I882" s="42">
        <v>7.8E-2</v>
      </c>
      <c r="J882" s="42">
        <v>1E-3</v>
      </c>
      <c r="O882" s="42">
        <v>482</v>
      </c>
      <c r="P882" s="42">
        <v>6</v>
      </c>
      <c r="Q882" s="31"/>
      <c r="R882" s="31"/>
      <c r="S882" s="92">
        <f t="shared" si="72"/>
        <v>0</v>
      </c>
      <c r="T882" s="32">
        <f t="shared" si="75"/>
        <v>482</v>
      </c>
      <c r="U882" s="32">
        <f t="shared" si="76"/>
        <v>6</v>
      </c>
    </row>
    <row r="883" spans="1:21">
      <c r="A883" s="42">
        <v>56.1</v>
      </c>
      <c r="B883" s="42">
        <v>1486</v>
      </c>
      <c r="C883" s="42">
        <v>297</v>
      </c>
      <c r="D883" s="42">
        <v>0.2</v>
      </c>
      <c r="E883" s="42">
        <v>0.08</v>
      </c>
      <c r="F883" s="42">
        <v>1E-3</v>
      </c>
      <c r="G883" s="42">
        <v>2.0739999999999998</v>
      </c>
      <c r="H883" s="42">
        <v>2.5999999999999999E-2</v>
      </c>
      <c r="I883" s="42">
        <v>0.189</v>
      </c>
      <c r="J883" s="42">
        <v>2E-3</v>
      </c>
      <c r="K883" s="42">
        <v>1184</v>
      </c>
      <c r="L883" s="42">
        <v>13</v>
      </c>
      <c r="O883" s="42">
        <v>1117</v>
      </c>
      <c r="P883" s="42">
        <v>11</v>
      </c>
      <c r="Q883" s="31">
        <f t="shared" si="73"/>
        <v>5.6587837837837824</v>
      </c>
      <c r="R883" s="31">
        <f t="shared" si="74"/>
        <v>2.7828820525033047</v>
      </c>
      <c r="S883" s="92">
        <f t="shared" si="72"/>
        <v>5.6587837837837824</v>
      </c>
      <c r="T883" s="32">
        <f t="shared" si="75"/>
        <v>1184</v>
      </c>
      <c r="U883" s="32">
        <f t="shared" si="76"/>
        <v>13</v>
      </c>
    </row>
    <row r="884" spans="1:21">
      <c r="A884" s="42">
        <v>57.1</v>
      </c>
      <c r="B884" s="42">
        <v>642</v>
      </c>
      <c r="C884" s="42">
        <v>10</v>
      </c>
      <c r="D884" s="42">
        <v>0</v>
      </c>
      <c r="I884" s="42">
        <v>8.7999999999999995E-2</v>
      </c>
      <c r="J884" s="42">
        <v>1E-3</v>
      </c>
      <c r="O884" s="42">
        <v>543</v>
      </c>
      <c r="P884" s="42">
        <v>7</v>
      </c>
      <c r="Q884" s="31"/>
      <c r="R884" s="31"/>
      <c r="S884" s="92">
        <f t="shared" si="72"/>
        <v>0</v>
      </c>
      <c r="T884" s="32">
        <f t="shared" si="75"/>
        <v>543</v>
      </c>
      <c r="U884" s="32">
        <f t="shared" si="76"/>
        <v>7</v>
      </c>
    </row>
    <row r="885" spans="1:21">
      <c r="A885" s="42">
        <v>58.1</v>
      </c>
      <c r="B885" s="42">
        <v>321</v>
      </c>
      <c r="C885" s="42">
        <v>148</v>
      </c>
      <c r="D885" s="42">
        <v>0.5</v>
      </c>
      <c r="E885" s="42">
        <v>8.5999999999999993E-2</v>
      </c>
      <c r="F885" s="42">
        <v>3.0000000000000001E-3</v>
      </c>
      <c r="G885" s="42">
        <v>2.1259999999999999</v>
      </c>
      <c r="H885" s="42">
        <v>8.7999999999999995E-2</v>
      </c>
      <c r="I885" s="42">
        <v>0.17799999999999999</v>
      </c>
      <c r="J885" s="42">
        <v>3.0000000000000001E-3</v>
      </c>
      <c r="K885" s="42">
        <v>1348</v>
      </c>
      <c r="L885" s="42">
        <v>73</v>
      </c>
      <c r="O885" s="42">
        <v>1058</v>
      </c>
      <c r="P885" s="42">
        <v>17</v>
      </c>
      <c r="Q885" s="31">
        <f t="shared" si="73"/>
        <v>21.513353115727007</v>
      </c>
      <c r="R885" s="31">
        <f t="shared" si="74"/>
        <v>8.8670750148141355</v>
      </c>
      <c r="S885" s="92" t="str">
        <f t="shared" si="72"/>
        <v>X</v>
      </c>
      <c r="T885" s="32">
        <f t="shared" si="75"/>
        <v>1348</v>
      </c>
      <c r="U885" s="32">
        <f t="shared" si="76"/>
        <v>73</v>
      </c>
    </row>
    <row r="886" spans="1:21">
      <c r="A886" s="42">
        <v>59.1</v>
      </c>
      <c r="B886" s="42">
        <v>599</v>
      </c>
      <c r="C886" s="42">
        <v>80</v>
      </c>
      <c r="D886" s="42">
        <v>0.1</v>
      </c>
      <c r="E886" s="42">
        <v>7.5999999999999998E-2</v>
      </c>
      <c r="F886" s="42">
        <v>1E-3</v>
      </c>
      <c r="G886" s="42">
        <v>1.698</v>
      </c>
      <c r="H886" s="42">
        <v>3.7999999999999999E-2</v>
      </c>
      <c r="I886" s="42">
        <v>0.16200000000000001</v>
      </c>
      <c r="J886" s="42">
        <v>2E-3</v>
      </c>
      <c r="K886" s="42">
        <v>1097</v>
      </c>
      <c r="L886" s="42">
        <v>36</v>
      </c>
      <c r="O886" s="42">
        <v>967</v>
      </c>
      <c r="P886" s="42">
        <v>12</v>
      </c>
      <c r="Q886" s="31">
        <f t="shared" si="73"/>
        <v>11.85050136736554</v>
      </c>
      <c r="R886" s="31">
        <f t="shared" si="74"/>
        <v>6.1853985698191778</v>
      </c>
      <c r="S886" s="92">
        <f t="shared" si="72"/>
        <v>11.85050136736554</v>
      </c>
      <c r="T886" s="32">
        <f t="shared" si="75"/>
        <v>967</v>
      </c>
      <c r="U886" s="32">
        <f t="shared" si="76"/>
        <v>12</v>
      </c>
    </row>
    <row r="887" spans="1:21">
      <c r="A887" s="42">
        <v>60.1</v>
      </c>
      <c r="B887" s="42">
        <v>416</v>
      </c>
      <c r="C887" s="42">
        <v>253</v>
      </c>
      <c r="D887" s="42">
        <v>0.6</v>
      </c>
      <c r="E887" s="42">
        <v>9.8000000000000004E-2</v>
      </c>
      <c r="F887" s="42">
        <v>2E-3</v>
      </c>
      <c r="G887" s="42">
        <v>3.415</v>
      </c>
      <c r="H887" s="42">
        <v>7.5999999999999998E-2</v>
      </c>
      <c r="I887" s="42">
        <v>0.253</v>
      </c>
      <c r="J887" s="42">
        <v>3.0000000000000001E-3</v>
      </c>
      <c r="K887" s="42">
        <v>1582</v>
      </c>
      <c r="L887" s="42">
        <v>34</v>
      </c>
      <c r="O887" s="42">
        <v>1455</v>
      </c>
      <c r="P887" s="42">
        <v>17</v>
      </c>
      <c r="Q887" s="31">
        <f t="shared" si="73"/>
        <v>8.0278128950695304</v>
      </c>
      <c r="R887" s="31">
        <f t="shared" si="74"/>
        <v>4.4997209585291085</v>
      </c>
      <c r="S887" s="92">
        <f t="shared" si="72"/>
        <v>8.0278128950695304</v>
      </c>
      <c r="T887" s="32">
        <f t="shared" si="75"/>
        <v>1582</v>
      </c>
      <c r="U887" s="32">
        <f t="shared" si="76"/>
        <v>34</v>
      </c>
    </row>
    <row r="888" spans="1:21" s="47" customFormat="1">
      <c r="A888" s="44" t="s">
        <v>3828</v>
      </c>
      <c r="Q888" s="26"/>
      <c r="R888" s="26"/>
      <c r="S888" s="92">
        <f t="shared" si="72"/>
        <v>0</v>
      </c>
      <c r="T888" s="27"/>
      <c r="U888" s="27"/>
    </row>
    <row r="889" spans="1:21">
      <c r="A889" s="42">
        <v>1.1000000000000001</v>
      </c>
      <c r="B889" s="42">
        <v>82</v>
      </c>
      <c r="C889" s="42">
        <v>93</v>
      </c>
      <c r="D889" s="42">
        <v>1.1000000000000001</v>
      </c>
      <c r="E889" s="42">
        <v>0.10199999999999999</v>
      </c>
      <c r="F889" s="42">
        <v>7.0000000000000001E-3</v>
      </c>
      <c r="G889" s="42">
        <v>4.1100000000000003</v>
      </c>
      <c r="H889" s="42">
        <v>0.30399999999999999</v>
      </c>
      <c r="I889" s="42">
        <v>0.29299999999999998</v>
      </c>
      <c r="J889" s="42">
        <v>5.0000000000000001E-3</v>
      </c>
      <c r="K889" s="42">
        <v>1653</v>
      </c>
      <c r="L889" s="42">
        <v>133</v>
      </c>
      <c r="O889" s="42">
        <v>1659</v>
      </c>
      <c r="P889" s="42">
        <v>25</v>
      </c>
      <c r="Q889" s="31">
        <f t="shared" si="73"/>
        <v>-0.36297640653357721</v>
      </c>
      <c r="R889" s="31">
        <f t="shared" si="74"/>
        <v>16.43118052652386</v>
      </c>
      <c r="S889" s="92">
        <f t="shared" si="72"/>
        <v>-0.36297640653357721</v>
      </c>
      <c r="T889" s="32">
        <f t="shared" si="75"/>
        <v>1653</v>
      </c>
      <c r="U889" s="32">
        <f t="shared" si="76"/>
        <v>133</v>
      </c>
    </row>
    <row r="890" spans="1:21">
      <c r="A890" s="42">
        <v>2.1</v>
      </c>
      <c r="B890" s="42">
        <v>359</v>
      </c>
      <c r="C890" s="42">
        <v>223</v>
      </c>
      <c r="D890" s="42">
        <v>0.6</v>
      </c>
      <c r="E890" s="42">
        <v>6.6000000000000003E-2</v>
      </c>
      <c r="F890" s="42">
        <v>4.0000000000000001E-3</v>
      </c>
      <c r="G890" s="42">
        <v>1.2490000000000001</v>
      </c>
      <c r="H890" s="42">
        <v>8.1000000000000003E-2</v>
      </c>
      <c r="I890" s="42">
        <v>0.13700000000000001</v>
      </c>
      <c r="J890" s="42">
        <v>2E-3</v>
      </c>
      <c r="K890" s="42">
        <v>812</v>
      </c>
      <c r="L890" s="42">
        <v>133</v>
      </c>
      <c r="O890" s="42">
        <v>827</v>
      </c>
      <c r="P890" s="42">
        <v>10</v>
      </c>
      <c r="Q890" s="31">
        <f t="shared" si="73"/>
        <v>-1.8472906403940836</v>
      </c>
      <c r="R890" s="31">
        <f t="shared" si="74"/>
        <v>33.454560615394641</v>
      </c>
      <c r="S890" s="92">
        <f t="shared" si="72"/>
        <v>-1.8472906403940836</v>
      </c>
      <c r="T890" s="32">
        <f t="shared" si="75"/>
        <v>827</v>
      </c>
      <c r="U890" s="32">
        <f t="shared" si="76"/>
        <v>10</v>
      </c>
    </row>
    <row r="891" spans="1:21">
      <c r="A891" s="42">
        <v>3.1</v>
      </c>
      <c r="B891" s="42">
        <v>302</v>
      </c>
      <c r="C891" s="42">
        <v>519</v>
      </c>
      <c r="D891" s="42">
        <v>1.7</v>
      </c>
      <c r="I891" s="42">
        <v>9.2999999999999999E-2</v>
      </c>
      <c r="J891" s="42">
        <v>1E-3</v>
      </c>
      <c r="O891" s="42">
        <v>575</v>
      </c>
      <c r="P891" s="42">
        <v>8</v>
      </c>
      <c r="Q891" s="31"/>
      <c r="R891" s="31"/>
      <c r="S891" s="92">
        <f t="shared" si="72"/>
        <v>0</v>
      </c>
      <c r="T891" s="32">
        <f t="shared" si="75"/>
        <v>575</v>
      </c>
      <c r="U891" s="32">
        <f t="shared" si="76"/>
        <v>8</v>
      </c>
    </row>
    <row r="892" spans="1:21">
      <c r="A892" s="42">
        <v>4.0999999999999996</v>
      </c>
      <c r="B892" s="42">
        <v>347</v>
      </c>
      <c r="C892" s="42">
        <v>95</v>
      </c>
      <c r="D892" s="42">
        <v>0.3</v>
      </c>
      <c r="E892" s="42">
        <v>0.10199999999999999</v>
      </c>
      <c r="F892" s="42">
        <v>2E-3</v>
      </c>
      <c r="G892" s="42">
        <v>4.0960000000000001</v>
      </c>
      <c r="H892" s="42">
        <v>8.5000000000000006E-2</v>
      </c>
      <c r="I892" s="42">
        <v>0.29299999999999998</v>
      </c>
      <c r="J892" s="42">
        <v>4.0000000000000001E-3</v>
      </c>
      <c r="K892" s="42">
        <v>1652</v>
      </c>
      <c r="L892" s="42">
        <v>31</v>
      </c>
      <c r="O892" s="42">
        <v>1655</v>
      </c>
      <c r="P892" s="42">
        <v>18</v>
      </c>
      <c r="Q892" s="31">
        <f t="shared" si="73"/>
        <v>-0.1815980629539915</v>
      </c>
      <c r="R892" s="31">
        <f t="shared" si="74"/>
        <v>4.3457132479015437</v>
      </c>
      <c r="S892" s="92">
        <f t="shared" si="72"/>
        <v>-0.1815980629539915</v>
      </c>
      <c r="T892" s="32">
        <f t="shared" si="75"/>
        <v>1652</v>
      </c>
      <c r="U892" s="32">
        <f t="shared" si="76"/>
        <v>31</v>
      </c>
    </row>
    <row r="893" spans="1:21">
      <c r="A893" s="42">
        <v>5.0999999999999996</v>
      </c>
      <c r="B893" s="42">
        <v>425</v>
      </c>
      <c r="C893" s="42">
        <v>332</v>
      </c>
      <c r="D893" s="42">
        <v>0.8</v>
      </c>
      <c r="E893" s="42">
        <v>7.8E-2</v>
      </c>
      <c r="F893" s="42">
        <v>2E-3</v>
      </c>
      <c r="G893" s="42">
        <v>2.008</v>
      </c>
      <c r="H893" s="42">
        <v>4.5999999999999999E-2</v>
      </c>
      <c r="I893" s="42">
        <v>0.188</v>
      </c>
      <c r="J893" s="42">
        <v>2E-3</v>
      </c>
      <c r="K893" s="42">
        <v>1134</v>
      </c>
      <c r="L893" s="42">
        <v>39</v>
      </c>
      <c r="O893" s="42">
        <v>1110</v>
      </c>
      <c r="P893" s="42">
        <v>12</v>
      </c>
      <c r="Q893" s="31">
        <f t="shared" si="73"/>
        <v>2.1164021164021163</v>
      </c>
      <c r="R893" s="31">
        <f t="shared" si="74"/>
        <v>7.0575398224209565</v>
      </c>
      <c r="S893" s="92">
        <f t="shared" si="72"/>
        <v>2.1164021164021163</v>
      </c>
      <c r="T893" s="32">
        <f t="shared" si="75"/>
        <v>1134</v>
      </c>
      <c r="U893" s="32">
        <f t="shared" si="76"/>
        <v>39</v>
      </c>
    </row>
    <row r="894" spans="1:21">
      <c r="A894" s="42">
        <v>6.1</v>
      </c>
      <c r="B894" s="42">
        <v>364</v>
      </c>
      <c r="C894" s="42">
        <v>67</v>
      </c>
      <c r="D894" s="42">
        <v>0.2</v>
      </c>
      <c r="E894" s="42">
        <v>7.9000000000000001E-2</v>
      </c>
      <c r="F894" s="42">
        <v>1E-3</v>
      </c>
      <c r="G894" s="42">
        <v>2.298</v>
      </c>
      <c r="H894" s="42">
        <v>4.1000000000000002E-2</v>
      </c>
      <c r="I894" s="42">
        <v>0.21099999999999999</v>
      </c>
      <c r="J894" s="42">
        <v>3.0000000000000001E-3</v>
      </c>
      <c r="K894" s="42">
        <v>1171</v>
      </c>
      <c r="L894" s="42">
        <v>25</v>
      </c>
      <c r="O894" s="42">
        <v>1235</v>
      </c>
      <c r="P894" s="42">
        <v>15</v>
      </c>
      <c r="Q894" s="31">
        <f t="shared" si="73"/>
        <v>-5.4654141759180153</v>
      </c>
      <c r="R894" s="31">
        <f t="shared" si="74"/>
        <v>5.1809640736759421</v>
      </c>
      <c r="S894" s="92">
        <f t="shared" si="72"/>
        <v>-5.4654141759180153</v>
      </c>
      <c r="T894" s="32">
        <f t="shared" si="75"/>
        <v>1171</v>
      </c>
      <c r="U894" s="32">
        <f t="shared" si="76"/>
        <v>25</v>
      </c>
    </row>
    <row r="895" spans="1:21">
      <c r="A895" s="42">
        <v>7.1</v>
      </c>
      <c r="B895" s="42">
        <v>306</v>
      </c>
      <c r="C895" s="42">
        <v>273</v>
      </c>
      <c r="D895" s="42">
        <v>0.9</v>
      </c>
      <c r="E895" s="42">
        <v>6.9000000000000006E-2</v>
      </c>
      <c r="F895" s="42">
        <v>5.0000000000000001E-3</v>
      </c>
      <c r="G895" s="42">
        <v>1.3759999999999999</v>
      </c>
      <c r="H895" s="42">
        <v>0.109</v>
      </c>
      <c r="I895" s="42">
        <v>0.14399999999999999</v>
      </c>
      <c r="J895" s="42">
        <v>2E-3</v>
      </c>
      <c r="K895" s="42">
        <v>907</v>
      </c>
      <c r="L895" s="42">
        <v>161</v>
      </c>
      <c r="O895" s="42">
        <v>867</v>
      </c>
      <c r="P895" s="42">
        <v>11</v>
      </c>
      <c r="Q895" s="31">
        <f t="shared" si="73"/>
        <v>4.4101433296582115</v>
      </c>
      <c r="R895" s="31">
        <f t="shared" si="74"/>
        <v>34.022553847677479</v>
      </c>
      <c r="S895" s="92">
        <f t="shared" si="72"/>
        <v>4.4101433296582115</v>
      </c>
      <c r="T895" s="32">
        <f t="shared" si="75"/>
        <v>867</v>
      </c>
      <c r="U895" s="32">
        <f t="shared" si="76"/>
        <v>11</v>
      </c>
    </row>
    <row r="896" spans="1:21">
      <c r="A896" s="42">
        <v>8.1</v>
      </c>
      <c r="B896" s="42">
        <v>644</v>
      </c>
      <c r="C896" s="42">
        <v>313</v>
      </c>
      <c r="D896" s="42">
        <v>0.5</v>
      </c>
      <c r="E896" s="42">
        <v>0.112</v>
      </c>
      <c r="F896" s="42">
        <v>6.0000000000000001E-3</v>
      </c>
      <c r="G896" s="42">
        <v>4.734</v>
      </c>
      <c r="H896" s="42">
        <v>0.25900000000000001</v>
      </c>
      <c r="I896" s="42">
        <v>0.30599999999999999</v>
      </c>
      <c r="J896" s="42">
        <v>4.0000000000000001E-3</v>
      </c>
      <c r="K896" s="42">
        <v>1838</v>
      </c>
      <c r="L896" s="42">
        <v>97</v>
      </c>
      <c r="O896" s="42">
        <v>1719</v>
      </c>
      <c r="P896" s="42">
        <v>18</v>
      </c>
      <c r="Q896" s="31">
        <f t="shared" si="73"/>
        <v>6.4744287268770346</v>
      </c>
      <c r="R896" s="31">
        <f t="shared" si="74"/>
        <v>10.064013601763792</v>
      </c>
      <c r="S896" s="92">
        <f t="shared" si="72"/>
        <v>6.4744287268770346</v>
      </c>
      <c r="T896" s="32">
        <f t="shared" si="75"/>
        <v>1838</v>
      </c>
      <c r="U896" s="32">
        <f t="shared" si="76"/>
        <v>97</v>
      </c>
    </row>
    <row r="897" spans="1:21">
      <c r="A897" s="42">
        <v>9.1</v>
      </c>
      <c r="B897" s="42">
        <v>827</v>
      </c>
      <c r="C897" s="42">
        <v>206</v>
      </c>
      <c r="D897" s="42">
        <v>0.3</v>
      </c>
      <c r="E897" s="42">
        <v>7.8E-2</v>
      </c>
      <c r="F897" s="42">
        <v>2E-3</v>
      </c>
      <c r="G897" s="42">
        <v>1.831</v>
      </c>
      <c r="H897" s="42">
        <v>4.8000000000000001E-2</v>
      </c>
      <c r="I897" s="42">
        <v>0.17</v>
      </c>
      <c r="J897" s="42">
        <v>2E-3</v>
      </c>
      <c r="K897" s="42">
        <v>1146</v>
      </c>
      <c r="L897" s="42">
        <v>47</v>
      </c>
      <c r="O897" s="42">
        <v>1014</v>
      </c>
      <c r="P897" s="42">
        <v>10</v>
      </c>
      <c r="Q897" s="31">
        <f t="shared" si="73"/>
        <v>11.518324607329845</v>
      </c>
      <c r="R897" s="31">
        <f t="shared" si="74"/>
        <v>7.4645390409301999</v>
      </c>
      <c r="S897" s="92">
        <f t="shared" si="72"/>
        <v>11.518324607329845</v>
      </c>
      <c r="T897" s="32">
        <f t="shared" si="75"/>
        <v>1146</v>
      </c>
      <c r="U897" s="32">
        <f t="shared" si="76"/>
        <v>47</v>
      </c>
    </row>
    <row r="898" spans="1:21">
      <c r="A898" s="42">
        <v>10.1</v>
      </c>
      <c r="B898" s="42">
        <v>664</v>
      </c>
      <c r="C898" s="42">
        <v>217</v>
      </c>
      <c r="D898" s="42">
        <v>0.3</v>
      </c>
      <c r="E898" s="42">
        <v>0.24399999999999999</v>
      </c>
      <c r="F898" s="42">
        <v>1E-3</v>
      </c>
      <c r="G898" s="42">
        <v>14.52</v>
      </c>
      <c r="H898" s="42">
        <v>0.17199999999999999</v>
      </c>
      <c r="I898" s="42">
        <v>0.432</v>
      </c>
      <c r="J898" s="42">
        <v>5.0000000000000001E-3</v>
      </c>
      <c r="K898" s="42">
        <v>3147</v>
      </c>
      <c r="L898" s="42">
        <v>6</v>
      </c>
      <c r="O898" s="42">
        <v>2313</v>
      </c>
      <c r="P898" s="42">
        <v>22</v>
      </c>
      <c r="Q898" s="31">
        <f t="shared" si="73"/>
        <v>26.501429933269783</v>
      </c>
      <c r="R898" s="31">
        <f t="shared" si="74"/>
        <v>1.4259696410081262</v>
      </c>
      <c r="S898" s="92" t="str">
        <f t="shared" si="72"/>
        <v>X</v>
      </c>
      <c r="T898" s="32">
        <f t="shared" si="75"/>
        <v>3147</v>
      </c>
      <c r="U898" s="32">
        <f t="shared" si="76"/>
        <v>6</v>
      </c>
    </row>
    <row r="899" spans="1:21">
      <c r="A899" s="42">
        <v>11.1</v>
      </c>
      <c r="B899" s="42">
        <v>545</v>
      </c>
      <c r="C899" s="42">
        <v>221</v>
      </c>
      <c r="D899" s="42">
        <v>0.4</v>
      </c>
      <c r="E899" s="42">
        <v>0.09</v>
      </c>
      <c r="F899" s="42">
        <v>2E-3</v>
      </c>
      <c r="G899" s="42">
        <v>2.984</v>
      </c>
      <c r="H899" s="42">
        <v>6.0999999999999999E-2</v>
      </c>
      <c r="I899" s="42">
        <v>0.23899999999999999</v>
      </c>
      <c r="J899" s="42">
        <v>3.0000000000000001E-3</v>
      </c>
      <c r="K899" s="42">
        <v>1435</v>
      </c>
      <c r="L899" s="42">
        <v>33</v>
      </c>
      <c r="O899" s="42">
        <v>1383</v>
      </c>
      <c r="P899" s="42">
        <v>14</v>
      </c>
      <c r="Q899" s="31">
        <f t="shared" si="73"/>
        <v>3.6236933797909376</v>
      </c>
      <c r="R899" s="31">
        <f t="shared" si="74"/>
        <v>4.8430921518360917</v>
      </c>
      <c r="S899" s="92">
        <f t="shared" si="72"/>
        <v>3.6236933797909376</v>
      </c>
      <c r="T899" s="32">
        <f t="shared" si="75"/>
        <v>1435</v>
      </c>
      <c r="U899" s="32">
        <f t="shared" si="76"/>
        <v>33</v>
      </c>
    </row>
    <row r="900" spans="1:21">
      <c r="A900" s="42">
        <v>12.1</v>
      </c>
      <c r="B900" s="42">
        <v>65</v>
      </c>
      <c r="C900" s="42">
        <v>38</v>
      </c>
      <c r="D900" s="42">
        <v>0.6</v>
      </c>
      <c r="E900" s="42">
        <v>8.4000000000000005E-2</v>
      </c>
      <c r="F900" s="42">
        <v>1.4E-2</v>
      </c>
      <c r="G900" s="42">
        <v>1.8759999999999999</v>
      </c>
      <c r="H900" s="42">
        <v>0.30099999999999999</v>
      </c>
      <c r="I900" s="42">
        <v>0.16200000000000001</v>
      </c>
      <c r="J900" s="42">
        <v>3.0000000000000001E-3</v>
      </c>
      <c r="K900" s="42">
        <v>1299</v>
      </c>
      <c r="L900" s="42">
        <v>310</v>
      </c>
      <c r="O900" s="42">
        <v>965</v>
      </c>
      <c r="P900" s="42">
        <v>21</v>
      </c>
      <c r="Q900" s="31">
        <f t="shared" si="73"/>
        <v>25.712086220169361</v>
      </c>
      <c r="R900" s="31">
        <f t="shared" si="74"/>
        <v>35.604007447405934</v>
      </c>
      <c r="S900" s="92">
        <f t="shared" ref="S900:S963" si="77">IF(OR(Q900-R900&gt;10,Q900+R900&lt;-5),"X",Q900)</f>
        <v>25.712086220169361</v>
      </c>
      <c r="T900" s="32">
        <f t="shared" si="75"/>
        <v>965</v>
      </c>
      <c r="U900" s="32">
        <f t="shared" si="76"/>
        <v>21</v>
      </c>
    </row>
    <row r="901" spans="1:21">
      <c r="A901" s="42">
        <v>13.1</v>
      </c>
      <c r="B901" s="42">
        <v>228</v>
      </c>
      <c r="C901" s="42">
        <v>158</v>
      </c>
      <c r="D901" s="42">
        <v>0.7</v>
      </c>
      <c r="I901" s="42">
        <v>0.10199999999999999</v>
      </c>
      <c r="J901" s="42">
        <v>1E-3</v>
      </c>
      <c r="O901" s="42">
        <v>623</v>
      </c>
      <c r="P901" s="42">
        <v>8</v>
      </c>
      <c r="Q901" s="31"/>
      <c r="R901" s="31"/>
      <c r="S901" s="92">
        <f t="shared" si="77"/>
        <v>0</v>
      </c>
      <c r="T901" s="32">
        <f t="shared" si="75"/>
        <v>623</v>
      </c>
      <c r="U901" s="32">
        <f t="shared" si="76"/>
        <v>8</v>
      </c>
    </row>
    <row r="902" spans="1:21">
      <c r="A902" s="42">
        <v>14.1</v>
      </c>
      <c r="B902" s="42">
        <v>518</v>
      </c>
      <c r="C902" s="42">
        <v>139</v>
      </c>
      <c r="D902" s="42">
        <v>0.3</v>
      </c>
      <c r="E902" s="42">
        <v>0.191</v>
      </c>
      <c r="F902" s="42">
        <v>1E-3</v>
      </c>
      <c r="G902" s="42">
        <v>13.66</v>
      </c>
      <c r="H902" s="42">
        <v>0.16500000000000001</v>
      </c>
      <c r="I902" s="42">
        <v>0.51800000000000002</v>
      </c>
      <c r="J902" s="42">
        <v>6.0000000000000001E-3</v>
      </c>
      <c r="K902" s="42">
        <v>2753</v>
      </c>
      <c r="L902" s="42">
        <v>6</v>
      </c>
      <c r="O902" s="42">
        <v>2690</v>
      </c>
      <c r="P902" s="42">
        <v>25</v>
      </c>
      <c r="Q902" s="31">
        <f t="shared" si="73"/>
        <v>2.2884126407555438</v>
      </c>
      <c r="R902" s="31">
        <f t="shared" si="74"/>
        <v>1.8654721503781551</v>
      </c>
      <c r="S902" s="92">
        <f t="shared" si="77"/>
        <v>2.2884126407555438</v>
      </c>
      <c r="T902" s="32">
        <f t="shared" si="75"/>
        <v>2753</v>
      </c>
      <c r="U902" s="32">
        <f t="shared" si="76"/>
        <v>6</v>
      </c>
    </row>
    <row r="903" spans="1:21">
      <c r="A903" s="42">
        <v>15.1</v>
      </c>
      <c r="B903" s="42">
        <v>279</v>
      </c>
      <c r="C903" s="42">
        <v>83</v>
      </c>
      <c r="D903" s="42">
        <v>0.3</v>
      </c>
      <c r="E903" s="42">
        <v>0.11799999999999999</v>
      </c>
      <c r="F903" s="42">
        <v>1E-3</v>
      </c>
      <c r="G903" s="42">
        <v>5.6870000000000003</v>
      </c>
      <c r="H903" s="42">
        <v>0.09</v>
      </c>
      <c r="I903" s="42">
        <v>0.35099999999999998</v>
      </c>
      <c r="J903" s="42">
        <v>4.0000000000000001E-3</v>
      </c>
      <c r="K903" s="42">
        <v>1919</v>
      </c>
      <c r="L903" s="42">
        <v>18</v>
      </c>
      <c r="O903" s="42">
        <v>1939</v>
      </c>
      <c r="P903" s="42">
        <v>20</v>
      </c>
      <c r="Q903" s="31">
        <f t="shared" si="73"/>
        <v>-1.0422094841063156</v>
      </c>
      <c r="R903" s="31">
        <f t="shared" si="74"/>
        <v>2.8174157344368704</v>
      </c>
      <c r="S903" s="92">
        <f t="shared" si="77"/>
        <v>-1.0422094841063156</v>
      </c>
      <c r="T903" s="32">
        <f t="shared" si="75"/>
        <v>1919</v>
      </c>
      <c r="U903" s="32">
        <f t="shared" si="76"/>
        <v>18</v>
      </c>
    </row>
    <row r="904" spans="1:21">
      <c r="A904" s="42">
        <v>16.100000000000001</v>
      </c>
      <c r="B904" s="42">
        <v>179</v>
      </c>
      <c r="C904" s="42">
        <v>11</v>
      </c>
      <c r="D904" s="42">
        <v>0.1</v>
      </c>
      <c r="I904" s="42">
        <v>8.8999999999999996E-2</v>
      </c>
      <c r="J904" s="42">
        <v>2E-3</v>
      </c>
      <c r="O904" s="42">
        <v>551</v>
      </c>
      <c r="P904" s="42">
        <v>9</v>
      </c>
      <c r="Q904" s="31"/>
      <c r="R904" s="31"/>
      <c r="S904" s="92">
        <f t="shared" si="77"/>
        <v>0</v>
      </c>
      <c r="T904" s="32">
        <f t="shared" si="75"/>
        <v>551</v>
      </c>
      <c r="U904" s="32">
        <f t="shared" si="76"/>
        <v>9</v>
      </c>
    </row>
    <row r="905" spans="1:21">
      <c r="A905" s="42">
        <v>17.100000000000001</v>
      </c>
      <c r="B905" s="42">
        <v>812</v>
      </c>
      <c r="C905" s="42">
        <v>113</v>
      </c>
      <c r="D905" s="42">
        <v>0.1</v>
      </c>
      <c r="E905" s="42">
        <v>7.9000000000000001E-2</v>
      </c>
      <c r="F905" s="42">
        <v>1E-3</v>
      </c>
      <c r="G905" s="42">
        <v>1.855</v>
      </c>
      <c r="H905" s="42">
        <v>3.5000000000000003E-2</v>
      </c>
      <c r="I905" s="42">
        <v>0.17</v>
      </c>
      <c r="J905" s="42">
        <v>2E-3</v>
      </c>
      <c r="K905" s="42">
        <v>1181</v>
      </c>
      <c r="L905" s="42">
        <v>29</v>
      </c>
      <c r="O905" s="42">
        <v>1010</v>
      </c>
      <c r="P905" s="42">
        <v>11</v>
      </c>
      <c r="Q905" s="31">
        <f t="shared" si="73"/>
        <v>14.479254868755287</v>
      </c>
      <c r="R905" s="31">
        <f t="shared" si="74"/>
        <v>4.594578485524889</v>
      </c>
      <c r="S905" s="92">
        <f t="shared" si="77"/>
        <v>14.479254868755287</v>
      </c>
      <c r="T905" s="32">
        <f t="shared" si="75"/>
        <v>1181</v>
      </c>
      <c r="U905" s="32">
        <f t="shared" si="76"/>
        <v>29</v>
      </c>
    </row>
    <row r="906" spans="1:21">
      <c r="A906" s="42">
        <v>18.100000000000001</v>
      </c>
      <c r="B906" s="42">
        <v>82</v>
      </c>
      <c r="C906" s="42">
        <v>44</v>
      </c>
      <c r="D906" s="42">
        <v>0.5</v>
      </c>
      <c r="E906" s="42">
        <v>7.3999999999999996E-2</v>
      </c>
      <c r="F906" s="42">
        <v>7.0000000000000001E-3</v>
      </c>
      <c r="G906" s="42">
        <v>1.7669999999999999</v>
      </c>
      <c r="H906" s="42">
        <v>0.159</v>
      </c>
      <c r="I906" s="42">
        <v>0.17299999999999999</v>
      </c>
      <c r="J906" s="42">
        <v>3.0000000000000001E-3</v>
      </c>
      <c r="K906" s="42">
        <v>1039</v>
      </c>
      <c r="L906" s="42">
        <v>177</v>
      </c>
      <c r="O906" s="42">
        <v>1031</v>
      </c>
      <c r="P906" s="42">
        <v>22</v>
      </c>
      <c r="Q906" s="31">
        <f t="shared" si="73"/>
        <v>0.76997112608276908</v>
      </c>
      <c r="R906" s="31">
        <f t="shared" si="74"/>
        <v>34.07307589120466</v>
      </c>
      <c r="S906" s="92">
        <f t="shared" si="77"/>
        <v>0.76997112608276908</v>
      </c>
      <c r="T906" s="32">
        <f t="shared" si="75"/>
        <v>1039</v>
      </c>
      <c r="U906" s="32">
        <f t="shared" si="76"/>
        <v>177</v>
      </c>
    </row>
    <row r="907" spans="1:21">
      <c r="A907" s="42">
        <v>19.100000000000001</v>
      </c>
      <c r="B907" s="42">
        <v>439</v>
      </c>
      <c r="C907" s="42">
        <v>150</v>
      </c>
      <c r="D907" s="42">
        <v>0.3</v>
      </c>
      <c r="E907" s="42">
        <v>7.1999999999999995E-2</v>
      </c>
      <c r="F907" s="42">
        <v>2E-3</v>
      </c>
      <c r="G907" s="42">
        <v>1.5940000000000001</v>
      </c>
      <c r="H907" s="42">
        <v>4.3999999999999997E-2</v>
      </c>
      <c r="I907" s="42">
        <v>0.161</v>
      </c>
      <c r="J907" s="42">
        <v>2E-3</v>
      </c>
      <c r="K907" s="42">
        <v>986</v>
      </c>
      <c r="L907" s="42">
        <v>51</v>
      </c>
      <c r="O907" s="42">
        <v>960</v>
      </c>
      <c r="P907" s="42">
        <v>11</v>
      </c>
      <c r="Q907" s="31">
        <f t="shared" si="73"/>
        <v>2.6369168356997985</v>
      </c>
      <c r="R907" s="31">
        <f t="shared" si="74"/>
        <v>10.316223723575485</v>
      </c>
      <c r="S907" s="92">
        <f t="shared" si="77"/>
        <v>2.6369168356997985</v>
      </c>
      <c r="T907" s="32">
        <f t="shared" si="75"/>
        <v>960</v>
      </c>
      <c r="U907" s="32">
        <f t="shared" si="76"/>
        <v>11</v>
      </c>
    </row>
    <row r="908" spans="1:21">
      <c r="A908" s="42">
        <v>20.100000000000001</v>
      </c>
      <c r="B908" s="42">
        <v>295</v>
      </c>
      <c r="C908" s="42">
        <v>178</v>
      </c>
      <c r="D908" s="42">
        <v>0.6</v>
      </c>
      <c r="I908" s="42">
        <v>0.126</v>
      </c>
      <c r="J908" s="42">
        <v>2E-3</v>
      </c>
      <c r="O908" s="42">
        <v>764</v>
      </c>
      <c r="P908" s="42">
        <v>9</v>
      </c>
      <c r="Q908" s="31"/>
      <c r="R908" s="31"/>
      <c r="S908" s="92">
        <f t="shared" si="77"/>
        <v>0</v>
      </c>
      <c r="T908" s="32">
        <f t="shared" si="75"/>
        <v>764</v>
      </c>
      <c r="U908" s="32">
        <f t="shared" si="76"/>
        <v>9</v>
      </c>
    </row>
    <row r="909" spans="1:21">
      <c r="A909" s="42">
        <v>21.1</v>
      </c>
      <c r="B909" s="42">
        <v>848</v>
      </c>
      <c r="C909" s="42">
        <v>141</v>
      </c>
      <c r="D909" s="42">
        <v>0.2</v>
      </c>
      <c r="I909" s="42">
        <v>0.10299999999999999</v>
      </c>
      <c r="J909" s="42">
        <v>1E-3</v>
      </c>
      <c r="O909" s="42">
        <v>630</v>
      </c>
      <c r="P909" s="42">
        <v>7</v>
      </c>
      <c r="Q909" s="31"/>
      <c r="R909" s="31"/>
      <c r="S909" s="92">
        <f t="shared" si="77"/>
        <v>0</v>
      </c>
      <c r="T909" s="32">
        <f t="shared" si="75"/>
        <v>630</v>
      </c>
      <c r="U909" s="32">
        <f t="shared" si="76"/>
        <v>7</v>
      </c>
    </row>
    <row r="910" spans="1:21">
      <c r="A910" s="42">
        <v>22.1</v>
      </c>
      <c r="B910" s="42">
        <v>133</v>
      </c>
      <c r="C910" s="42">
        <v>159</v>
      </c>
      <c r="D910" s="42">
        <v>1.2</v>
      </c>
      <c r="I910" s="42">
        <v>0.129</v>
      </c>
      <c r="J910" s="42">
        <v>2E-3</v>
      </c>
      <c r="O910" s="42">
        <v>783</v>
      </c>
      <c r="P910" s="42">
        <v>12</v>
      </c>
      <c r="Q910" s="31"/>
      <c r="R910" s="31"/>
      <c r="S910" s="92">
        <f t="shared" si="77"/>
        <v>0</v>
      </c>
      <c r="T910" s="32">
        <f t="shared" si="75"/>
        <v>783</v>
      </c>
      <c r="U910" s="32">
        <f t="shared" si="76"/>
        <v>12</v>
      </c>
    </row>
    <row r="911" spans="1:21">
      <c r="A911" s="42">
        <v>23.1</v>
      </c>
      <c r="B911" s="42">
        <v>266</v>
      </c>
      <c r="C911" s="42">
        <v>46</v>
      </c>
      <c r="D911" s="42">
        <v>0.2</v>
      </c>
      <c r="I911" s="42">
        <v>0.11600000000000001</v>
      </c>
      <c r="J911" s="42">
        <v>2E-3</v>
      </c>
      <c r="O911" s="42">
        <v>707</v>
      </c>
      <c r="P911" s="42">
        <v>9</v>
      </c>
      <c r="Q911" s="31"/>
      <c r="R911" s="31"/>
      <c r="S911" s="92">
        <f t="shared" si="77"/>
        <v>0</v>
      </c>
      <c r="T911" s="32">
        <f t="shared" si="75"/>
        <v>707</v>
      </c>
      <c r="U911" s="32">
        <f t="shared" si="76"/>
        <v>9</v>
      </c>
    </row>
    <row r="912" spans="1:21">
      <c r="A912" s="42">
        <v>24.1</v>
      </c>
      <c r="B912" s="42">
        <v>548</v>
      </c>
      <c r="C912" s="42">
        <v>198</v>
      </c>
      <c r="D912" s="42">
        <v>0.4</v>
      </c>
      <c r="E912" s="42">
        <v>0.25700000000000001</v>
      </c>
      <c r="F912" s="42">
        <v>1E-3</v>
      </c>
      <c r="G912" s="42">
        <v>17.45</v>
      </c>
      <c r="H912" s="42">
        <v>0.21299999999999999</v>
      </c>
      <c r="I912" s="42">
        <v>0.49299999999999999</v>
      </c>
      <c r="J912" s="42">
        <v>6.0000000000000001E-3</v>
      </c>
      <c r="K912" s="42">
        <v>3225</v>
      </c>
      <c r="L912" s="42">
        <v>6</v>
      </c>
      <c r="O912" s="42">
        <v>2585</v>
      </c>
      <c r="P912" s="42">
        <v>25</v>
      </c>
      <c r="Q912" s="31">
        <f t="shared" si="73"/>
        <v>19.844961240310077</v>
      </c>
      <c r="R912" s="31">
        <f t="shared" si="74"/>
        <v>1.5788146005005772</v>
      </c>
      <c r="S912" s="92" t="str">
        <f t="shared" si="77"/>
        <v>X</v>
      </c>
      <c r="T912" s="32">
        <f t="shared" si="75"/>
        <v>3225</v>
      </c>
      <c r="U912" s="32">
        <f t="shared" si="76"/>
        <v>6</v>
      </c>
    </row>
    <row r="913" spans="1:21">
      <c r="A913" s="42">
        <v>25.1</v>
      </c>
      <c r="B913" s="42">
        <v>556</v>
      </c>
      <c r="C913" s="42">
        <v>228</v>
      </c>
      <c r="D913" s="42">
        <v>0.4</v>
      </c>
      <c r="E913" s="42">
        <v>0.13600000000000001</v>
      </c>
      <c r="F913" s="42">
        <v>1E-3</v>
      </c>
      <c r="G913" s="42">
        <v>4.375</v>
      </c>
      <c r="H913" s="42">
        <v>5.8999999999999997E-2</v>
      </c>
      <c r="I913" s="42">
        <v>0.23400000000000001</v>
      </c>
      <c r="J913" s="42">
        <v>3.0000000000000001E-3</v>
      </c>
      <c r="K913" s="42">
        <v>2175</v>
      </c>
      <c r="L913" s="42">
        <v>12</v>
      </c>
      <c r="O913" s="42">
        <v>1353</v>
      </c>
      <c r="P913" s="42">
        <v>14</v>
      </c>
      <c r="Q913" s="31">
        <f t="shared" si="73"/>
        <v>37.793103448275865</v>
      </c>
      <c r="R913" s="31">
        <f t="shared" si="74"/>
        <v>1.4589242574733328</v>
      </c>
      <c r="S913" s="92" t="str">
        <f t="shared" si="77"/>
        <v>X</v>
      </c>
      <c r="T913" s="32">
        <f t="shared" si="75"/>
        <v>2175</v>
      </c>
      <c r="U913" s="32">
        <f t="shared" si="76"/>
        <v>12</v>
      </c>
    </row>
    <row r="914" spans="1:21">
      <c r="A914" s="42">
        <v>26.1</v>
      </c>
      <c r="B914" s="42">
        <v>464</v>
      </c>
      <c r="C914" s="42">
        <v>284</v>
      </c>
      <c r="D914" s="42">
        <v>0.6</v>
      </c>
      <c r="E914" s="42">
        <v>0.105</v>
      </c>
      <c r="F914" s="42">
        <v>1E-3</v>
      </c>
      <c r="G914" s="42">
        <v>3.9830000000000001</v>
      </c>
      <c r="H914" s="42">
        <v>5.7000000000000002E-2</v>
      </c>
      <c r="I914" s="42">
        <v>0.27500000000000002</v>
      </c>
      <c r="J914" s="42">
        <v>3.0000000000000001E-3</v>
      </c>
      <c r="K914" s="42">
        <v>1718</v>
      </c>
      <c r="L914" s="42">
        <v>15</v>
      </c>
      <c r="O914" s="42">
        <v>1564</v>
      </c>
      <c r="P914" s="42">
        <v>16</v>
      </c>
      <c r="Q914" s="31">
        <f t="shared" si="73"/>
        <v>8.9639115250291006</v>
      </c>
      <c r="R914" s="31">
        <f t="shared" si="74"/>
        <v>2.4487751209264013</v>
      </c>
      <c r="S914" s="92">
        <f t="shared" si="77"/>
        <v>8.9639115250291006</v>
      </c>
      <c r="T914" s="32">
        <f t="shared" si="75"/>
        <v>1718</v>
      </c>
      <c r="U914" s="32">
        <f t="shared" si="76"/>
        <v>15</v>
      </c>
    </row>
    <row r="915" spans="1:21">
      <c r="A915" s="42">
        <v>27.1</v>
      </c>
      <c r="B915" s="42">
        <v>611</v>
      </c>
      <c r="C915" s="42">
        <v>794</v>
      </c>
      <c r="D915" s="42">
        <v>1.3</v>
      </c>
      <c r="I915" s="42">
        <v>6.8000000000000005E-2</v>
      </c>
      <c r="J915" s="42">
        <v>1E-3</v>
      </c>
      <c r="O915" s="42">
        <v>424</v>
      </c>
      <c r="P915" s="42">
        <v>5</v>
      </c>
      <c r="Q915" s="31"/>
      <c r="R915" s="31"/>
      <c r="S915" s="92">
        <f t="shared" si="77"/>
        <v>0</v>
      </c>
      <c r="T915" s="32">
        <f t="shared" si="75"/>
        <v>424</v>
      </c>
      <c r="U915" s="32">
        <f t="shared" si="76"/>
        <v>5</v>
      </c>
    </row>
    <row r="916" spans="1:21">
      <c r="A916" s="42">
        <v>28.1</v>
      </c>
      <c r="B916" s="42">
        <v>467</v>
      </c>
      <c r="C916" s="42">
        <v>310</v>
      </c>
      <c r="D916" s="42">
        <v>0.7</v>
      </c>
      <c r="E916" s="42">
        <v>7.4999999999999997E-2</v>
      </c>
      <c r="F916" s="42">
        <v>2E-3</v>
      </c>
      <c r="G916" s="42">
        <v>1.625</v>
      </c>
      <c r="H916" s="42">
        <v>4.4999999999999998E-2</v>
      </c>
      <c r="I916" s="42">
        <v>0.157</v>
      </c>
      <c r="J916" s="42">
        <v>2E-3</v>
      </c>
      <c r="K916" s="42">
        <v>1065</v>
      </c>
      <c r="L916" s="42">
        <v>51</v>
      </c>
      <c r="O916" s="42">
        <v>942</v>
      </c>
      <c r="P916" s="42">
        <v>10</v>
      </c>
      <c r="Q916" s="31">
        <f t="shared" si="73"/>
        <v>11.549295774647883</v>
      </c>
      <c r="R916" s="31">
        <f t="shared" si="74"/>
        <v>8.6769899564286579</v>
      </c>
      <c r="S916" s="92">
        <f t="shared" si="77"/>
        <v>11.549295774647883</v>
      </c>
      <c r="T916" s="32">
        <f t="shared" si="75"/>
        <v>942</v>
      </c>
      <c r="U916" s="32">
        <f t="shared" si="76"/>
        <v>10</v>
      </c>
    </row>
    <row r="917" spans="1:21">
      <c r="A917" s="42">
        <v>29.1</v>
      </c>
      <c r="B917" s="42">
        <v>920</v>
      </c>
      <c r="C917" s="42">
        <v>811</v>
      </c>
      <c r="D917" s="42">
        <v>0.9</v>
      </c>
      <c r="E917" s="42">
        <v>8.2000000000000003E-2</v>
      </c>
      <c r="F917" s="42">
        <v>1E-3</v>
      </c>
      <c r="G917" s="42">
        <v>2.0790000000000002</v>
      </c>
      <c r="H917" s="42">
        <v>2.7E-2</v>
      </c>
      <c r="I917" s="42">
        <v>0.184</v>
      </c>
      <c r="J917" s="42">
        <v>2E-3</v>
      </c>
      <c r="K917" s="42">
        <v>1240</v>
      </c>
      <c r="L917" s="42">
        <v>14</v>
      </c>
      <c r="O917" s="42">
        <v>1091</v>
      </c>
      <c r="P917" s="42">
        <v>11</v>
      </c>
      <c r="Q917" s="31">
        <f t="shared" si="73"/>
        <v>12.016129032258061</v>
      </c>
      <c r="R917" s="31">
        <f t="shared" si="74"/>
        <v>2.6636195397969633</v>
      </c>
      <c r="S917" s="92">
        <f t="shared" si="77"/>
        <v>12.016129032258061</v>
      </c>
      <c r="T917" s="32">
        <f t="shared" si="75"/>
        <v>1240</v>
      </c>
      <c r="U917" s="32">
        <f t="shared" si="76"/>
        <v>14</v>
      </c>
    </row>
    <row r="918" spans="1:21">
      <c r="A918" s="42">
        <v>30.1</v>
      </c>
      <c r="B918" s="42">
        <v>658</v>
      </c>
      <c r="C918" s="42">
        <v>29</v>
      </c>
      <c r="D918" s="42">
        <v>0</v>
      </c>
      <c r="I918" s="42">
        <v>0.107</v>
      </c>
      <c r="J918" s="42">
        <v>1E-3</v>
      </c>
      <c r="O918" s="42">
        <v>657</v>
      </c>
      <c r="P918" s="42">
        <v>7</v>
      </c>
      <c r="Q918" s="31"/>
      <c r="R918" s="31"/>
      <c r="S918" s="92">
        <f t="shared" si="77"/>
        <v>0</v>
      </c>
      <c r="T918" s="32">
        <f t="shared" si="75"/>
        <v>657</v>
      </c>
      <c r="U918" s="32">
        <f t="shared" si="76"/>
        <v>7</v>
      </c>
    </row>
    <row r="919" spans="1:21">
      <c r="A919" s="42">
        <v>31.1</v>
      </c>
      <c r="B919" s="42">
        <v>1824</v>
      </c>
      <c r="C919" s="42">
        <v>92</v>
      </c>
      <c r="D919" s="42">
        <v>0.1</v>
      </c>
      <c r="E919" s="42">
        <v>0.113</v>
      </c>
      <c r="F919" s="42">
        <v>0</v>
      </c>
      <c r="G919" s="42">
        <v>5.0490000000000004</v>
      </c>
      <c r="H919" s="42">
        <v>5.6000000000000001E-2</v>
      </c>
      <c r="I919" s="42">
        <v>0.32500000000000001</v>
      </c>
      <c r="J919" s="42">
        <v>3.0000000000000001E-3</v>
      </c>
      <c r="K919" s="42">
        <v>1845</v>
      </c>
      <c r="L919" s="42">
        <v>6</v>
      </c>
      <c r="O919" s="42">
        <v>1812</v>
      </c>
      <c r="P919" s="42">
        <v>17</v>
      </c>
      <c r="Q919" s="31">
        <f t="shared" si="73"/>
        <v>1.7886178861788671</v>
      </c>
      <c r="R919" s="31">
        <f t="shared" si="74"/>
        <v>1.9503873928050055</v>
      </c>
      <c r="S919" s="92">
        <f t="shared" si="77"/>
        <v>1.7886178861788671</v>
      </c>
      <c r="T919" s="32">
        <f t="shared" si="75"/>
        <v>1845</v>
      </c>
      <c r="U919" s="32">
        <f t="shared" si="76"/>
        <v>6</v>
      </c>
    </row>
    <row r="920" spans="1:21">
      <c r="A920" s="42">
        <v>32.1</v>
      </c>
      <c r="B920" s="42">
        <v>1457</v>
      </c>
      <c r="C920" s="42">
        <v>43</v>
      </c>
      <c r="D920" s="42">
        <v>0</v>
      </c>
      <c r="E920" s="42">
        <v>7.9000000000000001E-2</v>
      </c>
      <c r="F920" s="42">
        <v>1E-3</v>
      </c>
      <c r="G920" s="42">
        <v>2.0910000000000002</v>
      </c>
      <c r="H920" s="42">
        <v>4.2999999999999997E-2</v>
      </c>
      <c r="I920" s="42">
        <v>0.193</v>
      </c>
      <c r="J920" s="42">
        <v>2E-3</v>
      </c>
      <c r="K920" s="42">
        <v>1160</v>
      </c>
      <c r="L920" s="42">
        <v>35</v>
      </c>
      <c r="O920" s="42">
        <v>1139</v>
      </c>
      <c r="P920" s="42">
        <v>11</v>
      </c>
      <c r="Q920" s="31">
        <f t="shared" si="73"/>
        <v>1.8103448275862077</v>
      </c>
      <c r="R920" s="31">
        <f t="shared" si="74"/>
        <v>6.2213625173756695</v>
      </c>
      <c r="S920" s="92">
        <f t="shared" si="77"/>
        <v>1.8103448275862077</v>
      </c>
      <c r="T920" s="32">
        <f t="shared" si="75"/>
        <v>1160</v>
      </c>
      <c r="U920" s="32">
        <f t="shared" si="76"/>
        <v>35</v>
      </c>
    </row>
    <row r="921" spans="1:21">
      <c r="A921" s="42">
        <v>33.1</v>
      </c>
      <c r="B921" s="42">
        <v>325</v>
      </c>
      <c r="C921" s="42">
        <v>533</v>
      </c>
      <c r="D921" s="42">
        <v>1.6</v>
      </c>
      <c r="I921" s="42">
        <v>7.8E-2</v>
      </c>
      <c r="J921" s="42">
        <v>1E-3</v>
      </c>
      <c r="O921" s="42">
        <v>484</v>
      </c>
      <c r="P921" s="42">
        <v>6</v>
      </c>
      <c r="Q921" s="31"/>
      <c r="R921" s="31"/>
      <c r="S921" s="92">
        <f t="shared" si="77"/>
        <v>0</v>
      </c>
      <c r="T921" s="32">
        <f t="shared" si="75"/>
        <v>484</v>
      </c>
      <c r="U921" s="32">
        <f t="shared" si="76"/>
        <v>6</v>
      </c>
    </row>
    <row r="922" spans="1:21">
      <c r="A922" s="42">
        <v>34.1</v>
      </c>
      <c r="B922" s="42">
        <v>671</v>
      </c>
      <c r="C922" s="42">
        <v>455</v>
      </c>
      <c r="D922" s="42">
        <v>0.7</v>
      </c>
      <c r="E922" s="42">
        <v>9.9000000000000005E-2</v>
      </c>
      <c r="F922" s="42">
        <v>1E-3</v>
      </c>
      <c r="G922" s="42">
        <v>3.6230000000000002</v>
      </c>
      <c r="H922" s="42">
        <v>6.0999999999999999E-2</v>
      </c>
      <c r="I922" s="42">
        <v>0.26500000000000001</v>
      </c>
      <c r="J922" s="42">
        <v>3.0000000000000001E-3</v>
      </c>
      <c r="K922" s="42">
        <v>1607</v>
      </c>
      <c r="L922" s="42">
        <v>23</v>
      </c>
      <c r="O922" s="42">
        <v>1517</v>
      </c>
      <c r="P922" s="42">
        <v>15</v>
      </c>
      <c r="Q922" s="31">
        <f t="shared" si="73"/>
        <v>5.6004978220286272</v>
      </c>
      <c r="R922" s="31">
        <f t="shared" si="74"/>
        <v>3.2843192233310869</v>
      </c>
      <c r="S922" s="92">
        <f t="shared" si="77"/>
        <v>5.6004978220286272</v>
      </c>
      <c r="T922" s="32">
        <f t="shared" si="75"/>
        <v>1607</v>
      </c>
      <c r="U922" s="32">
        <f t="shared" si="76"/>
        <v>23</v>
      </c>
    </row>
    <row r="923" spans="1:21">
      <c r="A923" s="42">
        <v>35.1</v>
      </c>
      <c r="B923" s="42">
        <v>767</v>
      </c>
      <c r="C923" s="42">
        <v>280</v>
      </c>
      <c r="D923" s="42">
        <v>0.4</v>
      </c>
      <c r="E923" s="42">
        <v>7.3999999999999996E-2</v>
      </c>
      <c r="F923" s="42">
        <v>1E-3</v>
      </c>
      <c r="G923" s="42">
        <v>1.7230000000000001</v>
      </c>
      <c r="H923" s="42">
        <v>2.5000000000000001E-2</v>
      </c>
      <c r="I923" s="42">
        <v>0.16900000000000001</v>
      </c>
      <c r="J923" s="42">
        <v>2E-3</v>
      </c>
      <c r="K923" s="42">
        <v>1037</v>
      </c>
      <c r="L923" s="42">
        <v>20</v>
      </c>
      <c r="O923" s="42">
        <v>1008</v>
      </c>
      <c r="P923" s="42">
        <v>10</v>
      </c>
      <c r="Q923" s="31">
        <f t="shared" si="73"/>
        <v>2.7965284474445462</v>
      </c>
      <c r="R923" s="31">
        <f t="shared" si="74"/>
        <v>4.2163649975734776</v>
      </c>
      <c r="S923" s="92">
        <f t="shared" si="77"/>
        <v>2.7965284474445462</v>
      </c>
      <c r="T923" s="32">
        <f t="shared" si="75"/>
        <v>1037</v>
      </c>
      <c r="U923" s="32">
        <f t="shared" si="76"/>
        <v>20</v>
      </c>
    </row>
    <row r="924" spans="1:21">
      <c r="A924" s="42">
        <v>36.1</v>
      </c>
      <c r="B924" s="42">
        <v>317</v>
      </c>
      <c r="C924" s="42">
        <v>246</v>
      </c>
      <c r="D924" s="42">
        <v>0.8</v>
      </c>
      <c r="I924" s="42">
        <v>0.108</v>
      </c>
      <c r="J924" s="42">
        <v>2E-3</v>
      </c>
      <c r="O924" s="42">
        <v>662</v>
      </c>
      <c r="P924" s="42">
        <v>9</v>
      </c>
      <c r="Q924" s="31"/>
      <c r="R924" s="31"/>
      <c r="S924" s="92">
        <f t="shared" si="77"/>
        <v>0</v>
      </c>
      <c r="T924" s="32">
        <f t="shared" si="75"/>
        <v>662</v>
      </c>
      <c r="U924" s="32">
        <f t="shared" si="76"/>
        <v>9</v>
      </c>
    </row>
    <row r="925" spans="1:21">
      <c r="A925" s="42">
        <v>37.1</v>
      </c>
      <c r="B925" s="42">
        <v>1051</v>
      </c>
      <c r="C925" s="42">
        <v>303</v>
      </c>
      <c r="D925" s="42">
        <v>0.3</v>
      </c>
      <c r="E925" s="42">
        <v>8.1000000000000003E-2</v>
      </c>
      <c r="F925" s="42">
        <v>1E-3</v>
      </c>
      <c r="G925" s="42">
        <v>1.47</v>
      </c>
      <c r="H925" s="42">
        <v>2.8000000000000001E-2</v>
      </c>
      <c r="I925" s="42">
        <v>0.13200000000000001</v>
      </c>
      <c r="J925" s="42">
        <v>2E-3</v>
      </c>
      <c r="K925" s="42">
        <v>1212</v>
      </c>
      <c r="L925" s="42">
        <v>29</v>
      </c>
      <c r="O925" s="42">
        <v>801</v>
      </c>
      <c r="P925" s="42">
        <v>9</v>
      </c>
      <c r="Q925" s="31">
        <f t="shared" si="73"/>
        <v>33.910891089108908</v>
      </c>
      <c r="R925" s="31">
        <f t="shared" si="74"/>
        <v>3.4940251447379915</v>
      </c>
      <c r="S925" s="92" t="str">
        <f t="shared" si="77"/>
        <v>X</v>
      </c>
      <c r="T925" s="32">
        <f t="shared" si="75"/>
        <v>801</v>
      </c>
      <c r="U925" s="32">
        <f t="shared" si="76"/>
        <v>9</v>
      </c>
    </row>
    <row r="926" spans="1:21">
      <c r="A926" s="42">
        <v>38.1</v>
      </c>
      <c r="B926" s="42">
        <v>209</v>
      </c>
      <c r="C926" s="42">
        <v>104</v>
      </c>
      <c r="D926" s="42">
        <v>0.5</v>
      </c>
      <c r="E926" s="42">
        <v>0.109</v>
      </c>
      <c r="F926" s="42">
        <v>1E-3</v>
      </c>
      <c r="G926" s="42">
        <v>4.968</v>
      </c>
      <c r="H926" s="42">
        <v>8.5000000000000006E-2</v>
      </c>
      <c r="I926" s="42">
        <v>0.33</v>
      </c>
      <c r="J926" s="42">
        <v>4.0000000000000001E-3</v>
      </c>
      <c r="K926" s="42">
        <v>1788</v>
      </c>
      <c r="L926" s="42">
        <v>20</v>
      </c>
      <c r="O926" s="42">
        <v>1836</v>
      </c>
      <c r="P926" s="42">
        <v>22</v>
      </c>
      <c r="Q926" s="31">
        <f t="shared" si="73"/>
        <v>-2.6845637583892579</v>
      </c>
      <c r="R926" s="31">
        <f t="shared" si="74"/>
        <v>3.3664347194209889</v>
      </c>
      <c r="S926" s="92">
        <f t="shared" si="77"/>
        <v>-2.6845637583892579</v>
      </c>
      <c r="T926" s="32">
        <f t="shared" si="75"/>
        <v>1788</v>
      </c>
      <c r="U926" s="32">
        <f t="shared" si="76"/>
        <v>20</v>
      </c>
    </row>
    <row r="927" spans="1:21">
      <c r="A927" s="42">
        <v>39.1</v>
      </c>
      <c r="B927" s="42">
        <v>808</v>
      </c>
      <c r="C927" s="42">
        <v>692</v>
      </c>
      <c r="D927" s="42">
        <v>0.9</v>
      </c>
      <c r="I927" s="42">
        <v>8.5999999999999993E-2</v>
      </c>
      <c r="J927" s="42">
        <v>1E-3</v>
      </c>
      <c r="O927" s="42">
        <v>532</v>
      </c>
      <c r="P927" s="42">
        <v>6</v>
      </c>
      <c r="Q927" s="31"/>
      <c r="R927" s="31"/>
      <c r="S927" s="92">
        <f t="shared" si="77"/>
        <v>0</v>
      </c>
      <c r="T927" s="32">
        <f t="shared" si="75"/>
        <v>532</v>
      </c>
      <c r="U927" s="32">
        <f t="shared" si="76"/>
        <v>6</v>
      </c>
    </row>
    <row r="928" spans="1:21">
      <c r="A928" s="42">
        <v>40.1</v>
      </c>
      <c r="B928" s="42">
        <v>496</v>
      </c>
      <c r="C928" s="42">
        <v>88</v>
      </c>
      <c r="D928" s="42">
        <v>0.2</v>
      </c>
      <c r="E928" s="42">
        <v>0.106</v>
      </c>
      <c r="F928" s="42">
        <v>1E-3</v>
      </c>
      <c r="G928" s="42">
        <v>4.3010000000000002</v>
      </c>
      <c r="H928" s="42">
        <v>0.06</v>
      </c>
      <c r="I928" s="42">
        <v>0.29399999999999998</v>
      </c>
      <c r="J928" s="42">
        <v>4.0000000000000001E-3</v>
      </c>
      <c r="K928" s="42">
        <v>1734</v>
      </c>
      <c r="L928" s="42">
        <v>13</v>
      </c>
      <c r="O928" s="42">
        <v>1661</v>
      </c>
      <c r="P928" s="42">
        <v>17</v>
      </c>
      <c r="Q928" s="31">
        <f t="shared" ref="Q928:Q990" si="78">(1-O928/K928)*100</f>
        <v>4.2099192618223817</v>
      </c>
      <c r="R928" s="31">
        <f t="shared" ref="R928:R990" si="79">SQRT((2*P928)^2*(-1/K928)^2+(2*L928)^2*(O928/K928^2)^2)*100</f>
        <v>2.4305615266206573</v>
      </c>
      <c r="S928" s="92">
        <f t="shared" si="77"/>
        <v>4.2099192618223817</v>
      </c>
      <c r="T928" s="32">
        <f t="shared" ref="T928:T991" si="80">IF(O928&lt;=1000,O928,K928)</f>
        <v>1734</v>
      </c>
      <c r="U928" s="32">
        <f t="shared" ref="U928:U991" si="81">IF(T928&lt;=1000,P928,L928)</f>
        <v>13</v>
      </c>
    </row>
    <row r="929" spans="1:21">
      <c r="A929" s="42">
        <v>41.1</v>
      </c>
      <c r="B929" s="42">
        <v>446</v>
      </c>
      <c r="C929" s="42">
        <v>55</v>
      </c>
      <c r="D929" s="42">
        <v>0.1</v>
      </c>
      <c r="E929" s="42">
        <v>0.11700000000000001</v>
      </c>
      <c r="F929" s="42">
        <v>0.01</v>
      </c>
      <c r="G929" s="42">
        <v>4.9420000000000002</v>
      </c>
      <c r="H929" s="42">
        <v>0.41099999999999998</v>
      </c>
      <c r="I929" s="42">
        <v>0.307</v>
      </c>
      <c r="J929" s="42">
        <v>4.0000000000000001E-3</v>
      </c>
      <c r="K929" s="42">
        <v>1908</v>
      </c>
      <c r="L929" s="42">
        <v>148</v>
      </c>
      <c r="O929" s="42">
        <v>1725</v>
      </c>
      <c r="P929" s="42">
        <v>20</v>
      </c>
      <c r="Q929" s="31">
        <f t="shared" si="78"/>
        <v>9.591194968553463</v>
      </c>
      <c r="R929" s="31">
        <f t="shared" si="79"/>
        <v>14.181497583573782</v>
      </c>
      <c r="S929" s="92">
        <f t="shared" si="77"/>
        <v>9.591194968553463</v>
      </c>
      <c r="T929" s="32">
        <f t="shared" si="80"/>
        <v>1908</v>
      </c>
      <c r="U929" s="32">
        <f t="shared" si="81"/>
        <v>148</v>
      </c>
    </row>
    <row r="930" spans="1:21">
      <c r="A930" s="42">
        <v>42.1</v>
      </c>
      <c r="B930" s="42">
        <v>648</v>
      </c>
      <c r="C930" s="42">
        <v>160</v>
      </c>
      <c r="D930" s="42">
        <v>0.3</v>
      </c>
      <c r="E930" s="42">
        <v>9.6000000000000002E-2</v>
      </c>
      <c r="F930" s="42">
        <v>1E-3</v>
      </c>
      <c r="G930" s="42">
        <v>3.3149999999999999</v>
      </c>
      <c r="H930" s="42">
        <v>4.4999999999999998E-2</v>
      </c>
      <c r="I930" s="42">
        <v>0.251</v>
      </c>
      <c r="J930" s="42">
        <v>3.0000000000000001E-3</v>
      </c>
      <c r="K930" s="42">
        <v>1548</v>
      </c>
      <c r="L930" s="42">
        <v>15</v>
      </c>
      <c r="O930" s="42">
        <v>1441</v>
      </c>
      <c r="P930" s="42">
        <v>14</v>
      </c>
      <c r="Q930" s="31">
        <f t="shared" si="78"/>
        <v>6.9121447028423821</v>
      </c>
      <c r="R930" s="31">
        <f t="shared" si="79"/>
        <v>2.5546473046766875</v>
      </c>
      <c r="S930" s="92">
        <f t="shared" si="77"/>
        <v>6.9121447028423821</v>
      </c>
      <c r="T930" s="32">
        <f t="shared" si="80"/>
        <v>1548</v>
      </c>
      <c r="U930" s="32">
        <f t="shared" si="81"/>
        <v>15</v>
      </c>
    </row>
    <row r="931" spans="1:21">
      <c r="A931" s="42">
        <v>43.1</v>
      </c>
      <c r="B931" s="42">
        <v>654</v>
      </c>
      <c r="C931" s="42">
        <v>254</v>
      </c>
      <c r="D931" s="42">
        <v>0.4</v>
      </c>
      <c r="E931" s="42">
        <v>7.8E-2</v>
      </c>
      <c r="F931" s="42">
        <v>1E-3</v>
      </c>
      <c r="G931" s="42">
        <v>1.9279999999999999</v>
      </c>
      <c r="H931" s="42">
        <v>3.5000000000000003E-2</v>
      </c>
      <c r="I931" s="42">
        <v>0.17899999999999999</v>
      </c>
      <c r="J931" s="42">
        <v>2E-3</v>
      </c>
      <c r="K931" s="42">
        <v>1155</v>
      </c>
      <c r="L931" s="42">
        <v>29</v>
      </c>
      <c r="O931" s="42">
        <v>1059</v>
      </c>
      <c r="P931" s="42">
        <v>11</v>
      </c>
      <c r="Q931" s="31">
        <f t="shared" si="78"/>
        <v>8.3116883116883145</v>
      </c>
      <c r="R931" s="31">
        <f t="shared" si="79"/>
        <v>4.9827043095444861</v>
      </c>
      <c r="S931" s="92">
        <f t="shared" si="77"/>
        <v>8.3116883116883145</v>
      </c>
      <c r="T931" s="32">
        <f t="shared" si="80"/>
        <v>1155</v>
      </c>
      <c r="U931" s="32">
        <f t="shared" si="81"/>
        <v>29</v>
      </c>
    </row>
    <row r="932" spans="1:21">
      <c r="A932" s="42">
        <v>44.1</v>
      </c>
      <c r="B932" s="42">
        <v>678</v>
      </c>
      <c r="C932" s="42">
        <v>622</v>
      </c>
      <c r="D932" s="42">
        <v>0.9</v>
      </c>
      <c r="E932" s="42">
        <v>8.6999999999999994E-2</v>
      </c>
      <c r="F932" s="42">
        <v>1E-3</v>
      </c>
      <c r="G932" s="42">
        <v>2.3660000000000001</v>
      </c>
      <c r="H932" s="42">
        <v>4.1000000000000002E-2</v>
      </c>
      <c r="I932" s="42">
        <v>0.19700000000000001</v>
      </c>
      <c r="J932" s="42">
        <v>2E-3</v>
      </c>
      <c r="K932" s="42">
        <v>1365</v>
      </c>
      <c r="L932" s="42">
        <v>26</v>
      </c>
      <c r="O932" s="42">
        <v>1158</v>
      </c>
      <c r="P932" s="42">
        <v>12</v>
      </c>
      <c r="Q932" s="31">
        <f t="shared" si="78"/>
        <v>15.164835164835166</v>
      </c>
      <c r="R932" s="31">
        <f t="shared" si="79"/>
        <v>3.6791367827963608</v>
      </c>
      <c r="S932" s="92" t="str">
        <f t="shared" si="77"/>
        <v>X</v>
      </c>
      <c r="T932" s="32">
        <f t="shared" si="80"/>
        <v>1365</v>
      </c>
      <c r="U932" s="32">
        <f t="shared" si="81"/>
        <v>26</v>
      </c>
    </row>
    <row r="933" spans="1:21">
      <c r="A933" s="42">
        <v>45.1</v>
      </c>
      <c r="B933" s="42">
        <v>1913</v>
      </c>
      <c r="C933" s="42">
        <v>1381</v>
      </c>
      <c r="D933" s="42">
        <v>0.7</v>
      </c>
      <c r="E933" s="42">
        <v>0.1</v>
      </c>
      <c r="F933" s="42">
        <v>1E-3</v>
      </c>
      <c r="G933" s="42">
        <v>1.917</v>
      </c>
      <c r="H933" s="42">
        <v>3.2000000000000001E-2</v>
      </c>
      <c r="I933" s="42">
        <v>0.13900000000000001</v>
      </c>
      <c r="J933" s="42">
        <v>2E-3</v>
      </c>
      <c r="K933" s="42">
        <v>1621</v>
      </c>
      <c r="L933" s="42">
        <v>23</v>
      </c>
      <c r="O933" s="42">
        <v>840</v>
      </c>
      <c r="P933" s="42">
        <v>8</v>
      </c>
      <c r="Q933" s="31">
        <f t="shared" si="78"/>
        <v>48.180135718692163</v>
      </c>
      <c r="R933" s="31">
        <f t="shared" si="79"/>
        <v>1.7710698709810555</v>
      </c>
      <c r="S933" s="92" t="str">
        <f t="shared" si="77"/>
        <v>X</v>
      </c>
      <c r="T933" s="32">
        <f t="shared" si="80"/>
        <v>840</v>
      </c>
      <c r="U933" s="32">
        <f t="shared" si="81"/>
        <v>8</v>
      </c>
    </row>
    <row r="934" spans="1:21">
      <c r="A934" s="42">
        <v>46.1</v>
      </c>
      <c r="B934" s="42">
        <v>99</v>
      </c>
      <c r="C934" s="42">
        <v>111</v>
      </c>
      <c r="D934" s="42">
        <v>1.1000000000000001</v>
      </c>
      <c r="I934" s="42">
        <v>0.123</v>
      </c>
      <c r="J934" s="42">
        <v>5.0000000000000001E-3</v>
      </c>
      <c r="O934" s="42">
        <v>747</v>
      </c>
      <c r="P934" s="42">
        <v>29</v>
      </c>
      <c r="Q934" s="31"/>
      <c r="R934" s="31"/>
      <c r="S934" s="92">
        <f t="shared" si="77"/>
        <v>0</v>
      </c>
      <c r="T934" s="32">
        <f t="shared" si="80"/>
        <v>747</v>
      </c>
      <c r="U934" s="32">
        <f t="shared" si="81"/>
        <v>29</v>
      </c>
    </row>
    <row r="935" spans="1:21">
      <c r="A935" s="42">
        <v>47.1</v>
      </c>
      <c r="B935" s="42">
        <v>532</v>
      </c>
      <c r="C935" s="42">
        <v>60</v>
      </c>
      <c r="D935" s="42">
        <v>0.1</v>
      </c>
      <c r="E935" s="42">
        <v>7.3999999999999996E-2</v>
      </c>
      <c r="F935" s="42">
        <v>2E-3</v>
      </c>
      <c r="G935" s="42">
        <v>1.482</v>
      </c>
      <c r="H935" s="42">
        <v>4.1000000000000002E-2</v>
      </c>
      <c r="I935" s="42">
        <v>0.14499999999999999</v>
      </c>
      <c r="J935" s="42">
        <v>2E-3</v>
      </c>
      <c r="K935" s="42">
        <v>1052</v>
      </c>
      <c r="L935" s="42">
        <v>49</v>
      </c>
      <c r="O935" s="42">
        <v>870</v>
      </c>
      <c r="P935" s="42">
        <v>10</v>
      </c>
      <c r="Q935" s="31">
        <f t="shared" si="78"/>
        <v>17.300380228136881</v>
      </c>
      <c r="R935" s="31">
        <f t="shared" si="79"/>
        <v>7.9350670428000551</v>
      </c>
      <c r="S935" s="92">
        <f t="shared" si="77"/>
        <v>17.300380228136881</v>
      </c>
      <c r="T935" s="32">
        <f t="shared" si="80"/>
        <v>870</v>
      </c>
      <c r="U935" s="32">
        <f t="shared" si="81"/>
        <v>10</v>
      </c>
    </row>
    <row r="936" spans="1:21">
      <c r="A936" s="42">
        <v>48.1</v>
      </c>
      <c r="B936" s="42">
        <v>590</v>
      </c>
      <c r="C936" s="42">
        <v>150</v>
      </c>
      <c r="D936" s="42">
        <v>0.3</v>
      </c>
      <c r="I936" s="42">
        <v>0.127</v>
      </c>
      <c r="J936" s="42">
        <v>2E-3</v>
      </c>
      <c r="O936" s="42">
        <v>770</v>
      </c>
      <c r="P936" s="42">
        <v>8</v>
      </c>
      <c r="Q936" s="31"/>
      <c r="R936" s="31"/>
      <c r="S936" s="92">
        <f t="shared" si="77"/>
        <v>0</v>
      </c>
      <c r="T936" s="32">
        <f t="shared" si="80"/>
        <v>770</v>
      </c>
      <c r="U936" s="32">
        <f t="shared" si="81"/>
        <v>8</v>
      </c>
    </row>
    <row r="937" spans="1:21">
      <c r="A937" s="42">
        <v>49.1</v>
      </c>
      <c r="B937" s="42">
        <v>398</v>
      </c>
      <c r="C937" s="42">
        <v>260</v>
      </c>
      <c r="D937" s="42">
        <v>0.7</v>
      </c>
      <c r="I937" s="42">
        <v>0.10100000000000001</v>
      </c>
      <c r="J937" s="42">
        <v>1E-3</v>
      </c>
      <c r="O937" s="42">
        <v>618</v>
      </c>
      <c r="P937" s="42">
        <v>7</v>
      </c>
      <c r="Q937" s="31"/>
      <c r="R937" s="31"/>
      <c r="S937" s="92">
        <f t="shared" si="77"/>
        <v>0</v>
      </c>
      <c r="T937" s="32">
        <f t="shared" si="80"/>
        <v>618</v>
      </c>
      <c r="U937" s="32">
        <f t="shared" si="81"/>
        <v>7</v>
      </c>
    </row>
    <row r="938" spans="1:21">
      <c r="A938" s="42">
        <v>50.1</v>
      </c>
      <c r="B938" s="42">
        <v>570</v>
      </c>
      <c r="C938" s="42">
        <v>478</v>
      </c>
      <c r="D938" s="42">
        <v>0.8</v>
      </c>
      <c r="E938" s="42">
        <v>7.3999999999999996E-2</v>
      </c>
      <c r="F938" s="42">
        <v>1E-3</v>
      </c>
      <c r="G938" s="42">
        <v>1.784</v>
      </c>
      <c r="H938" s="42">
        <v>3.5000000000000003E-2</v>
      </c>
      <c r="I938" s="42">
        <v>0.17499999999999999</v>
      </c>
      <c r="J938" s="42">
        <v>2E-3</v>
      </c>
      <c r="K938" s="42">
        <v>1044</v>
      </c>
      <c r="L938" s="42">
        <v>33</v>
      </c>
      <c r="O938" s="42">
        <v>1037</v>
      </c>
      <c r="P938" s="42">
        <v>11</v>
      </c>
      <c r="Q938" s="31">
        <f t="shared" si="78"/>
        <v>0.67049808429118229</v>
      </c>
      <c r="R938" s="31">
        <f t="shared" si="79"/>
        <v>6.6236044541913435</v>
      </c>
      <c r="S938" s="92">
        <f t="shared" si="77"/>
        <v>0.67049808429118229</v>
      </c>
      <c r="T938" s="32">
        <f t="shared" si="80"/>
        <v>1044</v>
      </c>
      <c r="U938" s="32">
        <f t="shared" si="81"/>
        <v>33</v>
      </c>
    </row>
    <row r="939" spans="1:21" s="47" customFormat="1">
      <c r="A939" s="44" t="s">
        <v>3829</v>
      </c>
      <c r="Q939" s="26"/>
      <c r="R939" s="26"/>
      <c r="S939" s="92">
        <f t="shared" si="77"/>
        <v>0</v>
      </c>
      <c r="T939" s="27"/>
      <c r="U939" s="27"/>
    </row>
    <row r="940" spans="1:21">
      <c r="A940" s="42">
        <v>1.1000000000000001</v>
      </c>
      <c r="B940" s="42">
        <v>83</v>
      </c>
      <c r="C940" s="42">
        <v>70</v>
      </c>
      <c r="D940" s="42">
        <v>0.8</v>
      </c>
      <c r="E940" s="42">
        <v>6.3E-2</v>
      </c>
      <c r="F940" s="42">
        <v>1E-3</v>
      </c>
      <c r="G940" s="42">
        <v>1.028</v>
      </c>
      <c r="H940" s="42">
        <v>2.5000000000000001E-2</v>
      </c>
      <c r="I940" s="42">
        <v>0.11899999999999999</v>
      </c>
      <c r="J940" s="42">
        <v>2E-3</v>
      </c>
      <c r="K940" s="42">
        <v>705</v>
      </c>
      <c r="L940" s="42">
        <v>41</v>
      </c>
      <c r="O940" s="42">
        <v>722</v>
      </c>
      <c r="P940" s="42">
        <v>10</v>
      </c>
      <c r="Q940" s="31">
        <f t="shared" si="78"/>
        <v>-2.4113475177304888</v>
      </c>
      <c r="R940" s="31">
        <f t="shared" si="79"/>
        <v>12.244830477758628</v>
      </c>
      <c r="S940" s="92">
        <f t="shared" si="77"/>
        <v>-2.4113475177304888</v>
      </c>
      <c r="T940" s="32">
        <f t="shared" si="80"/>
        <v>722</v>
      </c>
      <c r="U940" s="32">
        <f t="shared" si="81"/>
        <v>10</v>
      </c>
    </row>
    <row r="941" spans="1:21">
      <c r="A941" s="42">
        <v>2.1</v>
      </c>
      <c r="B941" s="42">
        <v>352</v>
      </c>
      <c r="C941" s="42">
        <v>96</v>
      </c>
      <c r="D941" s="42">
        <v>0.3</v>
      </c>
      <c r="E941" s="42">
        <v>7.5999999999999998E-2</v>
      </c>
      <c r="F941" s="42">
        <v>1E-3</v>
      </c>
      <c r="G941" s="42">
        <v>1.8759999999999999</v>
      </c>
      <c r="H941" s="42">
        <v>2.5000000000000001E-2</v>
      </c>
      <c r="I941" s="42">
        <v>0.17799999999999999</v>
      </c>
      <c r="J941" s="42">
        <v>2E-3</v>
      </c>
      <c r="K941" s="42">
        <v>1107</v>
      </c>
      <c r="L941" s="42">
        <v>15</v>
      </c>
      <c r="O941" s="42">
        <v>1056</v>
      </c>
      <c r="P941" s="42">
        <v>11</v>
      </c>
      <c r="Q941" s="31">
        <f t="shared" si="78"/>
        <v>4.6070460704607079</v>
      </c>
      <c r="R941" s="31">
        <f t="shared" si="79"/>
        <v>3.260782428985074</v>
      </c>
      <c r="S941" s="92">
        <f t="shared" si="77"/>
        <v>4.6070460704607079</v>
      </c>
      <c r="T941" s="32">
        <f t="shared" si="80"/>
        <v>1107</v>
      </c>
      <c r="U941" s="32">
        <f t="shared" si="81"/>
        <v>15</v>
      </c>
    </row>
    <row r="942" spans="1:21">
      <c r="A942" s="42">
        <v>3.1</v>
      </c>
      <c r="B942" s="42">
        <v>241</v>
      </c>
      <c r="C942" s="42">
        <v>143</v>
      </c>
      <c r="D942" s="42">
        <v>0.6</v>
      </c>
      <c r="I942" s="42">
        <v>0.1</v>
      </c>
      <c r="J942" s="42">
        <v>1E-3</v>
      </c>
      <c r="O942" s="42">
        <v>613</v>
      </c>
      <c r="P942" s="42">
        <v>7</v>
      </c>
      <c r="Q942" s="31"/>
      <c r="R942" s="31"/>
      <c r="S942" s="92">
        <f t="shared" si="77"/>
        <v>0</v>
      </c>
      <c r="T942" s="32">
        <f t="shared" si="80"/>
        <v>613</v>
      </c>
      <c r="U942" s="32">
        <f t="shared" si="81"/>
        <v>7</v>
      </c>
    </row>
    <row r="943" spans="1:21">
      <c r="A943" s="42">
        <v>4.0999999999999996</v>
      </c>
      <c r="B943" s="42">
        <v>491</v>
      </c>
      <c r="C943" s="42">
        <v>152</v>
      </c>
      <c r="D943" s="42">
        <v>0.3</v>
      </c>
      <c r="E943" s="42">
        <v>7.0000000000000007E-2</v>
      </c>
      <c r="F943" s="42">
        <v>1E-3</v>
      </c>
      <c r="G943" s="42">
        <v>1.403</v>
      </c>
      <c r="H943" s="42">
        <v>1.7999999999999999E-2</v>
      </c>
      <c r="I943" s="42">
        <v>0.14599999999999999</v>
      </c>
      <c r="J943" s="42">
        <v>2E-3</v>
      </c>
      <c r="K943" s="42">
        <v>914</v>
      </c>
      <c r="L943" s="42">
        <v>14</v>
      </c>
      <c r="O943" s="42">
        <v>881</v>
      </c>
      <c r="P943" s="42">
        <v>9</v>
      </c>
      <c r="Q943" s="31">
        <f t="shared" si="78"/>
        <v>3.6105032822757122</v>
      </c>
      <c r="R943" s="31">
        <f t="shared" si="79"/>
        <v>3.5493280800818905</v>
      </c>
      <c r="S943" s="92">
        <f t="shared" si="77"/>
        <v>3.6105032822757122</v>
      </c>
      <c r="T943" s="32">
        <f t="shared" si="80"/>
        <v>881</v>
      </c>
      <c r="U943" s="32">
        <f t="shared" si="81"/>
        <v>9</v>
      </c>
    </row>
    <row r="944" spans="1:21">
      <c r="A944" s="42">
        <v>5.0999999999999996</v>
      </c>
      <c r="B944" s="42">
        <v>568</v>
      </c>
      <c r="C944" s="42">
        <v>66</v>
      </c>
      <c r="D944" s="42">
        <v>0.1</v>
      </c>
      <c r="I944" s="42">
        <v>0.106</v>
      </c>
      <c r="J944" s="42">
        <v>1E-3</v>
      </c>
      <c r="O944" s="42">
        <v>649</v>
      </c>
      <c r="P944" s="42">
        <v>7</v>
      </c>
      <c r="Q944" s="31"/>
      <c r="R944" s="31"/>
      <c r="S944" s="92">
        <f t="shared" si="77"/>
        <v>0</v>
      </c>
      <c r="T944" s="32">
        <f t="shared" si="80"/>
        <v>649</v>
      </c>
      <c r="U944" s="32">
        <f t="shared" si="81"/>
        <v>7</v>
      </c>
    </row>
    <row r="945" spans="1:21">
      <c r="A945" s="42">
        <v>6.1</v>
      </c>
      <c r="B945" s="42">
        <v>451</v>
      </c>
      <c r="C945" s="42">
        <v>4</v>
      </c>
      <c r="D945" s="42">
        <v>0</v>
      </c>
      <c r="I945" s="42">
        <v>9.1999999999999998E-2</v>
      </c>
      <c r="J945" s="42">
        <v>1E-3</v>
      </c>
      <c r="O945" s="42">
        <v>569</v>
      </c>
      <c r="P945" s="42">
        <v>6</v>
      </c>
      <c r="Q945" s="31"/>
      <c r="R945" s="31"/>
      <c r="S945" s="92">
        <f t="shared" si="77"/>
        <v>0</v>
      </c>
      <c r="T945" s="32">
        <f t="shared" si="80"/>
        <v>569</v>
      </c>
      <c r="U945" s="32">
        <f t="shared" si="81"/>
        <v>6</v>
      </c>
    </row>
    <row r="946" spans="1:21">
      <c r="A946" s="42">
        <v>7.1</v>
      </c>
      <c r="B946" s="42">
        <v>904</v>
      </c>
      <c r="C946" s="42">
        <v>250</v>
      </c>
      <c r="D946" s="42">
        <v>0.3</v>
      </c>
      <c r="E946" s="42">
        <v>6.5000000000000002E-2</v>
      </c>
      <c r="F946" s="42">
        <v>0</v>
      </c>
      <c r="G946" s="42">
        <v>1.0760000000000001</v>
      </c>
      <c r="H946" s="42">
        <v>1.2999999999999999E-2</v>
      </c>
      <c r="I946" s="42">
        <v>0.121</v>
      </c>
      <c r="J946" s="42">
        <v>1E-3</v>
      </c>
      <c r="K946" s="42">
        <v>758</v>
      </c>
      <c r="L946" s="42">
        <v>11</v>
      </c>
      <c r="O946" s="42">
        <v>736</v>
      </c>
      <c r="P946" s="42">
        <v>7</v>
      </c>
      <c r="Q946" s="31">
        <f t="shared" si="78"/>
        <v>2.9023746701846931</v>
      </c>
      <c r="R946" s="31">
        <f t="shared" si="79"/>
        <v>3.3694476973156515</v>
      </c>
      <c r="S946" s="92">
        <f t="shared" si="77"/>
        <v>2.9023746701846931</v>
      </c>
      <c r="T946" s="32">
        <f t="shared" si="80"/>
        <v>736</v>
      </c>
      <c r="U946" s="32">
        <f t="shared" si="81"/>
        <v>7</v>
      </c>
    </row>
    <row r="947" spans="1:21">
      <c r="A947" s="42">
        <v>8.1</v>
      </c>
      <c r="B947" s="42">
        <v>568</v>
      </c>
      <c r="C947" s="42">
        <v>289</v>
      </c>
      <c r="D947" s="42">
        <v>0.5</v>
      </c>
      <c r="E947" s="42">
        <v>6.9000000000000006E-2</v>
      </c>
      <c r="F947" s="42">
        <v>1E-3</v>
      </c>
      <c r="G947" s="42">
        <v>1.379</v>
      </c>
      <c r="H947" s="42">
        <v>1.7999999999999999E-2</v>
      </c>
      <c r="I947" s="42">
        <v>0.14399999999999999</v>
      </c>
      <c r="J947" s="42">
        <v>2E-3</v>
      </c>
      <c r="K947" s="42">
        <v>909</v>
      </c>
      <c r="L947" s="42">
        <v>14</v>
      </c>
      <c r="O947" s="42">
        <v>869</v>
      </c>
      <c r="P947" s="42">
        <v>9</v>
      </c>
      <c r="Q947" s="31">
        <f t="shared" si="78"/>
        <v>4.4004400440044051</v>
      </c>
      <c r="R947" s="31">
        <f t="shared" si="79"/>
        <v>3.5486336933679397</v>
      </c>
      <c r="S947" s="92">
        <f t="shared" si="77"/>
        <v>4.4004400440044051</v>
      </c>
      <c r="T947" s="32">
        <f t="shared" si="80"/>
        <v>869</v>
      </c>
      <c r="U947" s="32">
        <f t="shared" si="81"/>
        <v>9</v>
      </c>
    </row>
    <row r="948" spans="1:21">
      <c r="A948" s="42">
        <v>9.17</v>
      </c>
      <c r="C948" s="42">
        <v>94</v>
      </c>
      <c r="D948" s="42">
        <v>1.3</v>
      </c>
      <c r="E948" s="42">
        <v>6.5000000000000002E-2</v>
      </c>
      <c r="F948" s="42">
        <v>1E-3</v>
      </c>
      <c r="G948" s="42">
        <v>1.115</v>
      </c>
      <c r="H948" s="42">
        <v>0.03</v>
      </c>
      <c r="I948" s="42">
        <v>0.124</v>
      </c>
      <c r="J948" s="42">
        <v>2E-3</v>
      </c>
      <c r="K948" s="42">
        <v>786</v>
      </c>
      <c r="L948" s="42">
        <v>46</v>
      </c>
      <c r="O948" s="42">
        <v>752</v>
      </c>
      <c r="P948" s="42">
        <v>11</v>
      </c>
      <c r="Q948" s="31">
        <f t="shared" si="78"/>
        <v>4.3256997455470731</v>
      </c>
      <c r="R948" s="31">
        <f t="shared" si="79"/>
        <v>11.543011748824302</v>
      </c>
      <c r="S948" s="92">
        <f t="shared" si="77"/>
        <v>4.3256997455470731</v>
      </c>
      <c r="T948" s="32">
        <f t="shared" si="80"/>
        <v>752</v>
      </c>
      <c r="U948" s="32">
        <f t="shared" si="81"/>
        <v>11</v>
      </c>
    </row>
    <row r="949" spans="1:21">
      <c r="A949" s="42">
        <v>12.1</v>
      </c>
      <c r="B949" s="42">
        <v>40</v>
      </c>
      <c r="C949" s="42">
        <v>32</v>
      </c>
      <c r="D949" s="42">
        <v>0.8</v>
      </c>
      <c r="I949" s="42">
        <v>9.0999999999999998E-2</v>
      </c>
      <c r="J949" s="42">
        <v>2E-3</v>
      </c>
      <c r="O949" s="42">
        <v>558</v>
      </c>
      <c r="P949" s="42">
        <v>10</v>
      </c>
      <c r="Q949" s="31"/>
      <c r="R949" s="31"/>
      <c r="S949" s="92">
        <f t="shared" si="77"/>
        <v>0</v>
      </c>
      <c r="T949" s="32">
        <f t="shared" si="80"/>
        <v>558</v>
      </c>
      <c r="U949" s="32">
        <f t="shared" si="81"/>
        <v>10</v>
      </c>
    </row>
    <row r="950" spans="1:21">
      <c r="A950" s="42">
        <v>13.1</v>
      </c>
      <c r="B950" s="42">
        <v>539</v>
      </c>
      <c r="C950" s="42">
        <v>218</v>
      </c>
      <c r="D950" s="42">
        <v>0.4</v>
      </c>
      <c r="E950" s="42">
        <v>0.27600000000000002</v>
      </c>
      <c r="F950" s="42">
        <v>1E-3</v>
      </c>
      <c r="G950" s="42">
        <v>22.89</v>
      </c>
      <c r="H950" s="42">
        <v>0.246</v>
      </c>
      <c r="I950" s="42">
        <v>0.60099999999999998</v>
      </c>
      <c r="J950" s="42">
        <v>6.0000000000000001E-3</v>
      </c>
      <c r="K950" s="42">
        <v>3340</v>
      </c>
      <c r="L950" s="42">
        <v>3</v>
      </c>
      <c r="O950" s="42">
        <v>3036</v>
      </c>
      <c r="P950" s="42">
        <v>26</v>
      </c>
      <c r="Q950" s="31">
        <f t="shared" si="78"/>
        <v>9.1017964071856241</v>
      </c>
      <c r="R950" s="31">
        <f t="shared" si="79"/>
        <v>1.5654259517441</v>
      </c>
      <c r="S950" s="92">
        <f t="shared" si="77"/>
        <v>9.1017964071856241</v>
      </c>
      <c r="T950" s="32">
        <f t="shared" si="80"/>
        <v>3340</v>
      </c>
      <c r="U950" s="32">
        <f t="shared" si="81"/>
        <v>3</v>
      </c>
    </row>
    <row r="951" spans="1:21">
      <c r="A951" s="42">
        <v>14.1</v>
      </c>
      <c r="B951" s="42">
        <v>604</v>
      </c>
      <c r="C951" s="42">
        <v>34</v>
      </c>
      <c r="D951" s="42">
        <v>0.1</v>
      </c>
      <c r="E951" s="42">
        <v>7.2999999999999995E-2</v>
      </c>
      <c r="F951" s="42">
        <v>1E-3</v>
      </c>
      <c r="G951" s="42">
        <v>1.625</v>
      </c>
      <c r="H951" s="42">
        <v>0.02</v>
      </c>
      <c r="I951" s="42">
        <v>0.161</v>
      </c>
      <c r="J951" s="42">
        <v>2E-3</v>
      </c>
      <c r="K951" s="42">
        <v>1025</v>
      </c>
      <c r="L951" s="42">
        <v>13</v>
      </c>
      <c r="O951" s="42">
        <v>960</v>
      </c>
      <c r="P951" s="42">
        <v>9</v>
      </c>
      <c r="Q951" s="31">
        <f t="shared" si="78"/>
        <v>6.3414634146341413</v>
      </c>
      <c r="R951" s="31">
        <f t="shared" si="79"/>
        <v>2.9543130599138059</v>
      </c>
      <c r="S951" s="92">
        <f t="shared" si="77"/>
        <v>6.3414634146341413</v>
      </c>
      <c r="T951" s="32">
        <f t="shared" si="80"/>
        <v>960</v>
      </c>
      <c r="U951" s="32">
        <f t="shared" si="81"/>
        <v>9</v>
      </c>
    </row>
    <row r="952" spans="1:21">
      <c r="A952" s="42">
        <v>15.1</v>
      </c>
      <c r="B952" s="42">
        <v>124</v>
      </c>
      <c r="C952" s="42">
        <v>109</v>
      </c>
      <c r="D952" s="42">
        <v>0.9</v>
      </c>
      <c r="E952" s="42">
        <v>7.0999999999999994E-2</v>
      </c>
      <c r="F952" s="42">
        <v>1E-3</v>
      </c>
      <c r="G952" s="42">
        <v>1.4870000000000001</v>
      </c>
      <c r="H952" s="42">
        <v>2.7E-2</v>
      </c>
      <c r="I952" s="42">
        <v>0.151</v>
      </c>
      <c r="J952" s="42">
        <v>2E-3</v>
      </c>
      <c r="K952" s="42">
        <v>964</v>
      </c>
      <c r="L952" s="42">
        <v>26</v>
      </c>
      <c r="O952" s="42">
        <v>909</v>
      </c>
      <c r="P952" s="42">
        <v>11</v>
      </c>
      <c r="Q952" s="31">
        <f t="shared" si="78"/>
        <v>5.7053941908713712</v>
      </c>
      <c r="R952" s="31">
        <f t="shared" si="79"/>
        <v>5.5749461134808715</v>
      </c>
      <c r="S952" s="92">
        <f t="shared" si="77"/>
        <v>5.7053941908713712</v>
      </c>
      <c r="T952" s="32">
        <f t="shared" si="80"/>
        <v>909</v>
      </c>
      <c r="U952" s="32">
        <f t="shared" si="81"/>
        <v>11</v>
      </c>
    </row>
    <row r="953" spans="1:21">
      <c r="A953" s="42">
        <v>16.100000000000001</v>
      </c>
      <c r="B953" s="42">
        <v>3201</v>
      </c>
      <c r="C953" s="42">
        <v>237</v>
      </c>
      <c r="D953" s="42">
        <v>0.1</v>
      </c>
      <c r="E953" s="42">
        <v>0.14199999999999999</v>
      </c>
      <c r="F953" s="42">
        <v>0</v>
      </c>
      <c r="G953" s="42">
        <v>3.6019999999999999</v>
      </c>
      <c r="H953" s="42">
        <v>3.7999999999999999E-2</v>
      </c>
      <c r="I953" s="42">
        <v>0.185</v>
      </c>
      <c r="J953" s="42">
        <v>2E-3</v>
      </c>
      <c r="K953" s="42">
        <v>2247</v>
      </c>
      <c r="L953" s="42">
        <v>5</v>
      </c>
      <c r="O953" s="42">
        <v>1091</v>
      </c>
      <c r="P953" s="42">
        <v>10</v>
      </c>
      <c r="Q953" s="31">
        <f t="shared" si="78"/>
        <v>51.446372941700048</v>
      </c>
      <c r="R953" s="31">
        <f t="shared" si="79"/>
        <v>0.91592909555495094</v>
      </c>
      <c r="S953" s="92" t="str">
        <f t="shared" si="77"/>
        <v>X</v>
      </c>
      <c r="T953" s="32">
        <f t="shared" si="80"/>
        <v>2247</v>
      </c>
      <c r="U953" s="32">
        <f t="shared" si="81"/>
        <v>5</v>
      </c>
    </row>
    <row r="954" spans="1:21">
      <c r="A954" s="42">
        <v>17.100000000000001</v>
      </c>
      <c r="B954" s="42">
        <v>174</v>
      </c>
      <c r="C954" s="42">
        <v>115</v>
      </c>
      <c r="D954" s="42">
        <v>0.7</v>
      </c>
      <c r="E954" s="42">
        <v>7.3999999999999996E-2</v>
      </c>
      <c r="F954" s="42">
        <v>1E-3</v>
      </c>
      <c r="G954" s="42">
        <v>1.746</v>
      </c>
      <c r="H954" s="42">
        <v>2.7E-2</v>
      </c>
      <c r="I954" s="42">
        <v>0.17199999999999999</v>
      </c>
      <c r="J954" s="42">
        <v>2E-3</v>
      </c>
      <c r="K954" s="42">
        <v>1035</v>
      </c>
      <c r="L954" s="42">
        <v>20</v>
      </c>
      <c r="O954" s="42">
        <v>1021</v>
      </c>
      <c r="P954" s="42">
        <v>11</v>
      </c>
      <c r="Q954" s="31">
        <f t="shared" si="78"/>
        <v>1.352657004830915</v>
      </c>
      <c r="R954" s="31">
        <f t="shared" si="79"/>
        <v>4.3649771484307482</v>
      </c>
      <c r="S954" s="92">
        <f t="shared" si="77"/>
        <v>1.352657004830915</v>
      </c>
      <c r="T954" s="32">
        <f t="shared" si="80"/>
        <v>1035</v>
      </c>
      <c r="U954" s="32">
        <f t="shared" si="81"/>
        <v>20</v>
      </c>
    </row>
    <row r="955" spans="1:21">
      <c r="A955" s="42">
        <v>18.100000000000001</v>
      </c>
      <c r="B955" s="42">
        <v>795</v>
      </c>
      <c r="C955" s="42">
        <v>63</v>
      </c>
      <c r="D955" s="42">
        <v>0.1</v>
      </c>
      <c r="I955" s="42">
        <v>8.7999999999999995E-2</v>
      </c>
      <c r="J955" s="42">
        <v>1E-3</v>
      </c>
      <c r="O955" s="42">
        <v>542</v>
      </c>
      <c r="P955" s="42">
        <v>6</v>
      </c>
      <c r="Q955" s="31"/>
      <c r="R955" s="31"/>
      <c r="S955" s="92">
        <f t="shared" si="77"/>
        <v>0</v>
      </c>
      <c r="T955" s="32">
        <f t="shared" si="80"/>
        <v>542</v>
      </c>
      <c r="U955" s="32">
        <f t="shared" si="81"/>
        <v>6</v>
      </c>
    </row>
    <row r="956" spans="1:21">
      <c r="A956" s="42">
        <v>19.100000000000001</v>
      </c>
      <c r="B956" s="42">
        <v>113</v>
      </c>
      <c r="C956" s="42">
        <v>119</v>
      </c>
      <c r="D956" s="42">
        <v>1.1000000000000001</v>
      </c>
      <c r="E956" s="42">
        <v>0.159</v>
      </c>
      <c r="F956" s="42">
        <v>1E-3</v>
      </c>
      <c r="G956" s="42">
        <v>10.42</v>
      </c>
      <c r="H956" s="42">
        <v>0.15</v>
      </c>
      <c r="I956" s="42">
        <v>0.47399999999999998</v>
      </c>
      <c r="J956" s="42">
        <v>6.0000000000000001E-3</v>
      </c>
      <c r="K956" s="42">
        <v>2448</v>
      </c>
      <c r="L956" s="42">
        <v>12</v>
      </c>
      <c r="O956" s="42">
        <v>2503</v>
      </c>
      <c r="P956" s="42">
        <v>26</v>
      </c>
      <c r="Q956" s="31">
        <f t="shared" si="78"/>
        <v>-2.2467320261437829</v>
      </c>
      <c r="R956" s="31">
        <f t="shared" si="79"/>
        <v>2.3488288953006595</v>
      </c>
      <c r="S956" s="92">
        <f t="shared" si="77"/>
        <v>-2.2467320261437829</v>
      </c>
      <c r="T956" s="32">
        <f t="shared" si="80"/>
        <v>2448</v>
      </c>
      <c r="U956" s="32">
        <f t="shared" si="81"/>
        <v>12</v>
      </c>
    </row>
    <row r="957" spans="1:21">
      <c r="A957" s="42">
        <v>20.100000000000001</v>
      </c>
      <c r="B957" s="42">
        <v>899</v>
      </c>
      <c r="C957" s="42">
        <v>35</v>
      </c>
      <c r="D957" s="42">
        <v>0</v>
      </c>
      <c r="E957" s="42">
        <v>0.156</v>
      </c>
      <c r="F957" s="42">
        <v>0</v>
      </c>
      <c r="G957" s="42">
        <v>8.7289999999999992</v>
      </c>
      <c r="H957" s="42">
        <v>9.1999999999999998E-2</v>
      </c>
      <c r="I957" s="42">
        <v>0.40500000000000003</v>
      </c>
      <c r="J957" s="42">
        <v>4.0000000000000001E-3</v>
      </c>
      <c r="K957" s="42">
        <v>2416</v>
      </c>
      <c r="L957" s="42">
        <v>4</v>
      </c>
      <c r="O957" s="42">
        <v>2193</v>
      </c>
      <c r="P957" s="42">
        <v>19</v>
      </c>
      <c r="Q957" s="31">
        <f t="shared" si="78"/>
        <v>9.2301324503311299</v>
      </c>
      <c r="R957" s="31">
        <f t="shared" si="79"/>
        <v>1.6013081004991734</v>
      </c>
      <c r="S957" s="92">
        <f t="shared" si="77"/>
        <v>9.2301324503311299</v>
      </c>
      <c r="T957" s="32">
        <f t="shared" si="80"/>
        <v>2416</v>
      </c>
      <c r="U957" s="32">
        <f t="shared" si="81"/>
        <v>4</v>
      </c>
    </row>
    <row r="958" spans="1:21">
      <c r="A958" s="42">
        <v>21.1</v>
      </c>
      <c r="B958" s="42">
        <v>1076</v>
      </c>
      <c r="C958" s="42">
        <v>275</v>
      </c>
      <c r="D958" s="42">
        <v>0.3</v>
      </c>
      <c r="I958" s="42">
        <v>8.5999999999999993E-2</v>
      </c>
      <c r="J958" s="42">
        <v>1E-3</v>
      </c>
      <c r="O958" s="42">
        <v>532</v>
      </c>
      <c r="P958" s="42">
        <v>5</v>
      </c>
      <c r="Q958" s="31"/>
      <c r="R958" s="31"/>
      <c r="S958" s="92">
        <f t="shared" si="77"/>
        <v>0</v>
      </c>
      <c r="T958" s="32">
        <f t="shared" si="80"/>
        <v>532</v>
      </c>
      <c r="U958" s="32">
        <f t="shared" si="81"/>
        <v>5</v>
      </c>
    </row>
    <row r="959" spans="1:21">
      <c r="A959" s="42">
        <v>22.1</v>
      </c>
      <c r="B959" s="42">
        <v>1355</v>
      </c>
      <c r="C959" s="42">
        <v>931</v>
      </c>
      <c r="D959" s="42">
        <v>0.7</v>
      </c>
      <c r="E959" s="42">
        <v>0.14000000000000001</v>
      </c>
      <c r="F959" s="42">
        <v>1E-3</v>
      </c>
      <c r="G959" s="42">
        <v>5.6280000000000001</v>
      </c>
      <c r="H959" s="42">
        <v>7.2999999999999995E-2</v>
      </c>
      <c r="I959" s="42">
        <v>0.29099999999999998</v>
      </c>
      <c r="J959" s="42">
        <v>3.0000000000000001E-3</v>
      </c>
      <c r="K959" s="42">
        <v>2232</v>
      </c>
      <c r="L959" s="42">
        <v>14</v>
      </c>
      <c r="O959" s="42">
        <v>1646</v>
      </c>
      <c r="P959" s="42">
        <v>15</v>
      </c>
      <c r="Q959" s="31">
        <f t="shared" si="78"/>
        <v>26.254480286738346</v>
      </c>
      <c r="R959" s="31">
        <f t="shared" si="79"/>
        <v>1.631692315228209</v>
      </c>
      <c r="S959" s="92" t="str">
        <f t="shared" si="77"/>
        <v>X</v>
      </c>
      <c r="T959" s="32">
        <f t="shared" si="80"/>
        <v>2232</v>
      </c>
      <c r="U959" s="32">
        <f t="shared" si="81"/>
        <v>14</v>
      </c>
    </row>
    <row r="960" spans="1:21">
      <c r="A960" s="42">
        <v>23.1</v>
      </c>
      <c r="B960" s="42">
        <v>433</v>
      </c>
      <c r="C960" s="42">
        <v>223</v>
      </c>
      <c r="D960" s="42">
        <v>0.5</v>
      </c>
      <c r="I960" s="42">
        <v>0.10100000000000001</v>
      </c>
      <c r="J960" s="42">
        <v>1E-3</v>
      </c>
      <c r="O960" s="42">
        <v>621</v>
      </c>
      <c r="P960" s="42">
        <v>7</v>
      </c>
      <c r="Q960" s="31"/>
      <c r="R960" s="31"/>
      <c r="S960" s="92">
        <f t="shared" si="77"/>
        <v>0</v>
      </c>
      <c r="T960" s="32">
        <f t="shared" si="80"/>
        <v>621</v>
      </c>
      <c r="U960" s="32">
        <f t="shared" si="81"/>
        <v>7</v>
      </c>
    </row>
    <row r="961" spans="1:21">
      <c r="A961" s="42">
        <v>24.1</v>
      </c>
      <c r="B961" s="42">
        <v>186</v>
      </c>
      <c r="C961" s="42">
        <v>125</v>
      </c>
      <c r="D961" s="42">
        <v>0.7</v>
      </c>
      <c r="E961" s="42">
        <v>6.6000000000000003E-2</v>
      </c>
      <c r="F961" s="42">
        <v>1E-3</v>
      </c>
      <c r="G961" s="42">
        <v>1.1779999999999999</v>
      </c>
      <c r="H961" s="42">
        <v>0.02</v>
      </c>
      <c r="I961" s="42">
        <v>0.129</v>
      </c>
      <c r="J961" s="42">
        <v>2E-3</v>
      </c>
      <c r="K961" s="42">
        <v>810</v>
      </c>
      <c r="L961" s="42">
        <v>24</v>
      </c>
      <c r="O961" s="42">
        <v>784</v>
      </c>
      <c r="P961" s="42">
        <v>9</v>
      </c>
      <c r="Q961" s="31">
        <f t="shared" si="78"/>
        <v>3.2098765432098775</v>
      </c>
      <c r="R961" s="31">
        <f t="shared" si="79"/>
        <v>6.151150502630073</v>
      </c>
      <c r="S961" s="92">
        <f t="shared" si="77"/>
        <v>3.2098765432098775</v>
      </c>
      <c r="T961" s="32">
        <f t="shared" si="80"/>
        <v>784</v>
      </c>
      <c r="U961" s="32">
        <f t="shared" si="81"/>
        <v>9</v>
      </c>
    </row>
    <row r="962" spans="1:21">
      <c r="A962" s="42">
        <v>25.1</v>
      </c>
      <c r="B962" s="42">
        <v>45</v>
      </c>
      <c r="C962" s="42">
        <v>26</v>
      </c>
      <c r="D962" s="42">
        <v>0.6</v>
      </c>
      <c r="I962" s="42">
        <v>9.8000000000000004E-2</v>
      </c>
      <c r="J962" s="42">
        <v>2E-3</v>
      </c>
      <c r="O962" s="42">
        <v>605</v>
      </c>
      <c r="P962" s="42">
        <v>10</v>
      </c>
      <c r="Q962" s="31"/>
      <c r="R962" s="31"/>
      <c r="S962" s="92">
        <f t="shared" si="77"/>
        <v>0</v>
      </c>
      <c r="T962" s="32">
        <f t="shared" si="80"/>
        <v>605</v>
      </c>
      <c r="U962" s="32">
        <f t="shared" si="81"/>
        <v>10</v>
      </c>
    </row>
    <row r="963" spans="1:21">
      <c r="A963" s="42">
        <v>26.1</v>
      </c>
      <c r="B963" s="42">
        <v>352</v>
      </c>
      <c r="C963" s="42">
        <v>176</v>
      </c>
      <c r="D963" s="42">
        <v>0.5</v>
      </c>
      <c r="I963" s="42">
        <v>8.8999999999999996E-2</v>
      </c>
      <c r="J963" s="42">
        <v>1E-3</v>
      </c>
      <c r="O963" s="42">
        <v>550</v>
      </c>
      <c r="P963" s="42">
        <v>6</v>
      </c>
      <c r="Q963" s="31"/>
      <c r="R963" s="31"/>
      <c r="S963" s="92">
        <f t="shared" si="77"/>
        <v>0</v>
      </c>
      <c r="T963" s="32">
        <f t="shared" si="80"/>
        <v>550</v>
      </c>
      <c r="U963" s="32">
        <f t="shared" si="81"/>
        <v>6</v>
      </c>
    </row>
    <row r="964" spans="1:21">
      <c r="A964" s="42">
        <v>27.1</v>
      </c>
      <c r="B964" s="42">
        <v>1482</v>
      </c>
      <c r="C964" s="42">
        <v>330</v>
      </c>
      <c r="D964" s="42">
        <v>0.2</v>
      </c>
      <c r="E964" s="42">
        <v>6.9000000000000006E-2</v>
      </c>
      <c r="F964" s="42">
        <v>1E-3</v>
      </c>
      <c r="G964" s="42">
        <v>1.171</v>
      </c>
      <c r="H964" s="42">
        <v>1.4E-2</v>
      </c>
      <c r="I964" s="42">
        <v>0.124</v>
      </c>
      <c r="J964" s="42">
        <v>1E-3</v>
      </c>
      <c r="K964" s="42">
        <v>887</v>
      </c>
      <c r="L964" s="42">
        <v>14</v>
      </c>
      <c r="O964" s="42">
        <v>752</v>
      </c>
      <c r="P964" s="42">
        <v>7</v>
      </c>
      <c r="Q964" s="31">
        <f t="shared" si="78"/>
        <v>15.219842164599772</v>
      </c>
      <c r="R964" s="31">
        <f t="shared" si="79"/>
        <v>3.1070210495422681</v>
      </c>
      <c r="S964" s="92" t="str">
        <f t="shared" ref="S964:S1027" si="82">IF(OR(Q964-R964&gt;10,Q964+R964&lt;-5),"X",Q964)</f>
        <v>X</v>
      </c>
      <c r="T964" s="32">
        <f t="shared" si="80"/>
        <v>752</v>
      </c>
      <c r="U964" s="32">
        <f t="shared" si="81"/>
        <v>7</v>
      </c>
    </row>
    <row r="965" spans="1:21">
      <c r="A965" s="42">
        <v>28.1</v>
      </c>
      <c r="B965" s="42">
        <v>115</v>
      </c>
      <c r="C965" s="42">
        <v>250</v>
      </c>
      <c r="D965" s="42">
        <v>2.2000000000000002</v>
      </c>
      <c r="E965" s="42">
        <v>6.5000000000000002E-2</v>
      </c>
      <c r="F965" s="42">
        <v>1E-3</v>
      </c>
      <c r="G965" s="42">
        <v>1.181</v>
      </c>
      <c r="H965" s="42">
        <v>2.4E-2</v>
      </c>
      <c r="I965" s="42">
        <v>0.13300000000000001</v>
      </c>
      <c r="J965" s="42">
        <v>2E-3</v>
      </c>
      <c r="K965" s="42">
        <v>762</v>
      </c>
      <c r="L965" s="42">
        <v>34</v>
      </c>
      <c r="O965" s="42">
        <v>803</v>
      </c>
      <c r="P965" s="42">
        <v>10</v>
      </c>
      <c r="Q965" s="31">
        <f t="shared" si="78"/>
        <v>-5.3805774278215202</v>
      </c>
      <c r="R965" s="31">
        <f t="shared" si="79"/>
        <v>9.763446643800572</v>
      </c>
      <c r="S965" s="92">
        <f t="shared" si="82"/>
        <v>-5.3805774278215202</v>
      </c>
      <c r="T965" s="32">
        <f t="shared" si="80"/>
        <v>803</v>
      </c>
      <c r="U965" s="32">
        <f t="shared" si="81"/>
        <v>10</v>
      </c>
    </row>
    <row r="966" spans="1:21">
      <c r="A966" s="42">
        <v>29.1</v>
      </c>
      <c r="B966" s="42">
        <v>829</v>
      </c>
      <c r="C966" s="42">
        <v>180</v>
      </c>
      <c r="D966" s="42">
        <v>0.2</v>
      </c>
      <c r="E966" s="42">
        <v>7.0000000000000007E-2</v>
      </c>
      <c r="F966" s="42">
        <v>0</v>
      </c>
      <c r="G966" s="42">
        <v>1.524</v>
      </c>
      <c r="H966" s="42">
        <v>1.7999999999999999E-2</v>
      </c>
      <c r="I966" s="42">
        <v>0.157</v>
      </c>
      <c r="J966" s="42">
        <v>2E-3</v>
      </c>
      <c r="K966" s="42">
        <v>937</v>
      </c>
      <c r="L966" s="42">
        <v>10</v>
      </c>
      <c r="O966" s="42">
        <v>941</v>
      </c>
      <c r="P966" s="42">
        <v>9</v>
      </c>
      <c r="Q966" s="31">
        <f t="shared" si="78"/>
        <v>-0.42689434364995282</v>
      </c>
      <c r="R966" s="31">
        <f t="shared" si="79"/>
        <v>2.8784173088230021</v>
      </c>
      <c r="S966" s="92">
        <f t="shared" si="82"/>
        <v>-0.42689434364995282</v>
      </c>
      <c r="T966" s="32">
        <f t="shared" si="80"/>
        <v>941</v>
      </c>
      <c r="U966" s="32">
        <f t="shared" si="81"/>
        <v>9</v>
      </c>
    </row>
    <row r="967" spans="1:21">
      <c r="A967" s="42">
        <v>30.1</v>
      </c>
      <c r="B967" s="42">
        <v>425</v>
      </c>
      <c r="C967" s="42">
        <v>200</v>
      </c>
      <c r="D967" s="42">
        <v>0.5</v>
      </c>
      <c r="E967" s="42">
        <v>7.5999999999999998E-2</v>
      </c>
      <c r="F967" s="42">
        <v>1E-3</v>
      </c>
      <c r="G967" s="42">
        <v>1.8640000000000001</v>
      </c>
      <c r="H967" s="42">
        <v>2.4E-2</v>
      </c>
      <c r="I967" s="42">
        <v>0.17799999999999999</v>
      </c>
      <c r="J967" s="42">
        <v>2E-3</v>
      </c>
      <c r="K967" s="42">
        <v>1093</v>
      </c>
      <c r="L967" s="42">
        <v>13</v>
      </c>
      <c r="O967" s="42">
        <v>1057</v>
      </c>
      <c r="P967" s="42">
        <v>11</v>
      </c>
      <c r="Q967" s="31">
        <f t="shared" si="78"/>
        <v>3.2936870997255285</v>
      </c>
      <c r="R967" s="31">
        <f t="shared" si="79"/>
        <v>3.0566898335078312</v>
      </c>
      <c r="S967" s="92">
        <f t="shared" si="82"/>
        <v>3.2936870997255285</v>
      </c>
      <c r="T967" s="32">
        <f t="shared" si="80"/>
        <v>1093</v>
      </c>
      <c r="U967" s="32">
        <f t="shared" si="81"/>
        <v>13</v>
      </c>
    </row>
    <row r="968" spans="1:21">
      <c r="A968" s="42">
        <v>31.1</v>
      </c>
      <c r="B968" s="42">
        <v>504</v>
      </c>
      <c r="C968" s="42">
        <v>397</v>
      </c>
      <c r="D968" s="42">
        <v>0.8</v>
      </c>
      <c r="E968" s="42">
        <v>7.0999999999999994E-2</v>
      </c>
      <c r="F968" s="42">
        <v>1E-3</v>
      </c>
      <c r="G968" s="42">
        <v>1.548</v>
      </c>
      <c r="H968" s="42">
        <v>1.9E-2</v>
      </c>
      <c r="I968" s="42">
        <v>0.158</v>
      </c>
      <c r="J968" s="42">
        <v>2E-3</v>
      </c>
      <c r="K968" s="42">
        <v>954</v>
      </c>
      <c r="L968" s="42">
        <v>13</v>
      </c>
      <c r="O968" s="42">
        <v>948</v>
      </c>
      <c r="P968" s="42">
        <v>9</v>
      </c>
      <c r="Q968" s="31">
        <f t="shared" si="78"/>
        <v>0.62893081761006275</v>
      </c>
      <c r="R968" s="31">
        <f t="shared" si="79"/>
        <v>3.3006779504831085</v>
      </c>
      <c r="S968" s="92">
        <f t="shared" si="82"/>
        <v>0.62893081761006275</v>
      </c>
      <c r="T968" s="32">
        <f t="shared" si="80"/>
        <v>948</v>
      </c>
      <c r="U968" s="32">
        <f t="shared" si="81"/>
        <v>9</v>
      </c>
    </row>
    <row r="969" spans="1:21">
      <c r="A969" s="42">
        <v>32.1</v>
      </c>
      <c r="B969" s="42">
        <v>803</v>
      </c>
      <c r="C969" s="42">
        <v>228</v>
      </c>
      <c r="D969" s="42">
        <v>0.3</v>
      </c>
      <c r="E969" s="42">
        <v>7.4999999999999997E-2</v>
      </c>
      <c r="F969" s="42">
        <v>0</v>
      </c>
      <c r="G969" s="42">
        <v>1.843</v>
      </c>
      <c r="H969" s="42">
        <v>2.1000000000000001E-2</v>
      </c>
      <c r="I969" s="42">
        <v>0.17799999999999999</v>
      </c>
      <c r="J969" s="42">
        <v>2E-3</v>
      </c>
      <c r="K969" s="42">
        <v>1071</v>
      </c>
      <c r="L969" s="42">
        <v>9</v>
      </c>
      <c r="O969" s="42">
        <v>1056</v>
      </c>
      <c r="P969" s="42">
        <v>10</v>
      </c>
      <c r="Q969" s="31">
        <f t="shared" si="78"/>
        <v>1.4005602240896309</v>
      </c>
      <c r="R969" s="31">
        <f t="shared" si="79"/>
        <v>2.4966627559072583</v>
      </c>
      <c r="S969" s="92">
        <f t="shared" si="82"/>
        <v>1.4005602240896309</v>
      </c>
      <c r="T969" s="32">
        <f t="shared" si="80"/>
        <v>1071</v>
      </c>
      <c r="U969" s="32">
        <f t="shared" si="81"/>
        <v>9</v>
      </c>
    </row>
    <row r="970" spans="1:21">
      <c r="A970" s="42">
        <v>33.1</v>
      </c>
      <c r="B970" s="42">
        <v>7</v>
      </c>
      <c r="C970" s="42">
        <v>4</v>
      </c>
      <c r="D970" s="42">
        <v>0.5</v>
      </c>
      <c r="I970" s="42">
        <v>0.122</v>
      </c>
      <c r="J970" s="42">
        <v>5.0000000000000001E-3</v>
      </c>
      <c r="O970" s="42">
        <v>742</v>
      </c>
      <c r="P970" s="42">
        <v>26</v>
      </c>
      <c r="Q970" s="31"/>
      <c r="R970" s="31"/>
      <c r="S970" s="92">
        <f t="shared" si="82"/>
        <v>0</v>
      </c>
      <c r="T970" s="32">
        <f t="shared" si="80"/>
        <v>742</v>
      </c>
      <c r="U970" s="32">
        <f t="shared" si="81"/>
        <v>26</v>
      </c>
    </row>
    <row r="971" spans="1:21">
      <c r="A971" s="42">
        <v>34.1</v>
      </c>
      <c r="B971" s="42">
        <v>1383</v>
      </c>
      <c r="C971" s="42">
        <v>41</v>
      </c>
      <c r="D971" s="42">
        <v>0</v>
      </c>
      <c r="I971" s="42">
        <v>0.10100000000000001</v>
      </c>
      <c r="J971" s="42">
        <v>1E-3</v>
      </c>
      <c r="O971" s="42">
        <v>619</v>
      </c>
      <c r="P971" s="42">
        <v>6</v>
      </c>
      <c r="Q971" s="31"/>
      <c r="R971" s="31"/>
      <c r="S971" s="92">
        <f t="shared" si="82"/>
        <v>0</v>
      </c>
      <c r="T971" s="32">
        <f t="shared" si="80"/>
        <v>619</v>
      </c>
      <c r="U971" s="32">
        <f t="shared" si="81"/>
        <v>6</v>
      </c>
    </row>
    <row r="972" spans="1:21">
      <c r="A972" s="42">
        <v>35.1</v>
      </c>
      <c r="B972" s="42">
        <v>555</v>
      </c>
      <c r="C972" s="42">
        <v>208</v>
      </c>
      <c r="D972" s="42">
        <v>0.4</v>
      </c>
      <c r="E972" s="42">
        <v>0.113</v>
      </c>
      <c r="F972" s="42">
        <v>4.0000000000000001E-3</v>
      </c>
      <c r="G972" s="42">
        <v>4.1390000000000002</v>
      </c>
      <c r="H972" s="42">
        <v>0.14799999999999999</v>
      </c>
      <c r="I972" s="42">
        <v>0.26700000000000002</v>
      </c>
      <c r="J972" s="42">
        <v>3.0000000000000001E-3</v>
      </c>
      <c r="K972" s="42">
        <v>1843</v>
      </c>
      <c r="L972" s="42">
        <v>62</v>
      </c>
      <c r="O972" s="42">
        <v>1523</v>
      </c>
      <c r="P972" s="42">
        <v>14</v>
      </c>
      <c r="Q972" s="31">
        <f t="shared" si="78"/>
        <v>17.362995116657622</v>
      </c>
      <c r="R972" s="31">
        <f t="shared" si="79"/>
        <v>5.7637839833437807</v>
      </c>
      <c r="S972" s="92" t="str">
        <f t="shared" si="82"/>
        <v>X</v>
      </c>
      <c r="T972" s="32">
        <f t="shared" si="80"/>
        <v>1843</v>
      </c>
      <c r="U972" s="32">
        <f t="shared" si="81"/>
        <v>62</v>
      </c>
    </row>
    <row r="973" spans="1:21">
      <c r="A973" s="42">
        <v>36.1</v>
      </c>
      <c r="B973" s="42">
        <v>5</v>
      </c>
      <c r="C973" s="42">
        <v>2</v>
      </c>
      <c r="D973" s="42">
        <v>0.3</v>
      </c>
      <c r="E973" s="42">
        <v>0.33400000000000002</v>
      </c>
      <c r="F973" s="42">
        <v>0.13</v>
      </c>
      <c r="G973" s="42">
        <v>6.38</v>
      </c>
      <c r="H973" s="42">
        <v>2.5089999999999999</v>
      </c>
      <c r="I973" s="42">
        <v>0.13900000000000001</v>
      </c>
      <c r="J973" s="42">
        <v>7.0000000000000001E-3</v>
      </c>
      <c r="K973" s="42">
        <v>3636</v>
      </c>
      <c r="L973" s="42">
        <v>597</v>
      </c>
      <c r="O973" s="42">
        <v>836</v>
      </c>
      <c r="P973" s="42">
        <v>39</v>
      </c>
      <c r="Q973" s="31">
        <f t="shared" si="78"/>
        <v>77.007700770077008</v>
      </c>
      <c r="R973" s="31">
        <f t="shared" si="79"/>
        <v>7.8491158906189851</v>
      </c>
      <c r="S973" s="92" t="str">
        <f t="shared" si="82"/>
        <v>X</v>
      </c>
      <c r="T973" s="32">
        <f t="shared" si="80"/>
        <v>836</v>
      </c>
      <c r="U973" s="32">
        <f t="shared" si="81"/>
        <v>39</v>
      </c>
    </row>
    <row r="974" spans="1:21">
      <c r="A974" s="42">
        <v>37.1</v>
      </c>
      <c r="B974" s="42">
        <v>109</v>
      </c>
      <c r="C974" s="42">
        <v>24</v>
      </c>
      <c r="D974" s="42">
        <v>0.2</v>
      </c>
      <c r="E974" s="42">
        <v>6.7000000000000004E-2</v>
      </c>
      <c r="F974" s="42">
        <v>2E-3</v>
      </c>
      <c r="G974" s="42">
        <v>1.331</v>
      </c>
      <c r="H974" s="42">
        <v>3.6999999999999998E-2</v>
      </c>
      <c r="I974" s="42">
        <v>0.14399999999999999</v>
      </c>
      <c r="J974" s="42">
        <v>2E-3</v>
      </c>
      <c r="K974" s="42">
        <v>844</v>
      </c>
      <c r="L974" s="42">
        <v>50</v>
      </c>
      <c r="O974" s="42">
        <v>865</v>
      </c>
      <c r="P974" s="42">
        <v>11</v>
      </c>
      <c r="Q974" s="31">
        <f t="shared" si="78"/>
        <v>-2.4881516587677677</v>
      </c>
      <c r="R974" s="31">
        <f t="shared" si="79"/>
        <v>12.419764067752803</v>
      </c>
      <c r="S974" s="92">
        <f t="shared" si="82"/>
        <v>-2.4881516587677677</v>
      </c>
      <c r="T974" s="32">
        <f t="shared" si="80"/>
        <v>865</v>
      </c>
      <c r="U974" s="32">
        <f t="shared" si="81"/>
        <v>11</v>
      </c>
    </row>
    <row r="975" spans="1:21">
      <c r="A975" s="42">
        <v>38.1</v>
      </c>
      <c r="B975" s="42">
        <v>304</v>
      </c>
      <c r="C975" s="42">
        <v>201</v>
      </c>
      <c r="D975" s="42">
        <v>0.7</v>
      </c>
      <c r="E975" s="42">
        <v>7.1999999999999995E-2</v>
      </c>
      <c r="F975" s="42">
        <v>1E-3</v>
      </c>
      <c r="G975" s="42">
        <v>1.556</v>
      </c>
      <c r="H975" s="42">
        <v>2.1999999999999999E-2</v>
      </c>
      <c r="I975" s="42">
        <v>0.157</v>
      </c>
      <c r="J975" s="42">
        <v>2E-3</v>
      </c>
      <c r="K975" s="42">
        <v>983</v>
      </c>
      <c r="L975" s="42">
        <v>18</v>
      </c>
      <c r="O975" s="42">
        <v>940</v>
      </c>
      <c r="P975" s="42">
        <v>10</v>
      </c>
      <c r="Q975" s="31">
        <f t="shared" si="78"/>
        <v>4.3743641912512672</v>
      </c>
      <c r="R975" s="31">
        <f t="shared" si="79"/>
        <v>4.0501799538678833</v>
      </c>
      <c r="S975" s="92">
        <f t="shared" si="82"/>
        <v>4.3743641912512672</v>
      </c>
      <c r="T975" s="32">
        <f t="shared" si="80"/>
        <v>940</v>
      </c>
      <c r="U975" s="32">
        <f t="shared" si="81"/>
        <v>10</v>
      </c>
    </row>
    <row r="976" spans="1:21">
      <c r="A976" s="42">
        <v>39.1</v>
      </c>
      <c r="B976" s="42">
        <v>2931</v>
      </c>
      <c r="C976" s="42">
        <v>315</v>
      </c>
      <c r="D976" s="42">
        <v>0.1</v>
      </c>
      <c r="I976" s="42">
        <v>9.6000000000000002E-2</v>
      </c>
      <c r="J976" s="42">
        <v>1E-3</v>
      </c>
      <c r="O976" s="42">
        <v>592</v>
      </c>
      <c r="P976" s="42">
        <v>6</v>
      </c>
      <c r="Q976" s="31"/>
      <c r="R976" s="31"/>
      <c r="S976" s="92">
        <f t="shared" si="82"/>
        <v>0</v>
      </c>
      <c r="T976" s="32">
        <f t="shared" si="80"/>
        <v>592</v>
      </c>
      <c r="U976" s="32">
        <f t="shared" si="81"/>
        <v>6</v>
      </c>
    </row>
    <row r="977" spans="1:21">
      <c r="A977" s="42">
        <v>40.1</v>
      </c>
      <c r="B977" s="42">
        <v>422</v>
      </c>
      <c r="C977" s="42">
        <v>154</v>
      </c>
      <c r="D977" s="42">
        <v>0.4</v>
      </c>
      <c r="I977" s="42">
        <v>0.10299999999999999</v>
      </c>
      <c r="J977" s="42">
        <v>1E-3</v>
      </c>
      <c r="O977" s="42">
        <v>630</v>
      </c>
      <c r="P977" s="42">
        <v>7</v>
      </c>
      <c r="Q977" s="31"/>
      <c r="R977" s="31"/>
      <c r="S977" s="92">
        <f t="shared" si="82"/>
        <v>0</v>
      </c>
      <c r="T977" s="32">
        <f t="shared" si="80"/>
        <v>630</v>
      </c>
      <c r="U977" s="32">
        <f t="shared" si="81"/>
        <v>7</v>
      </c>
    </row>
    <row r="978" spans="1:21">
      <c r="A978" s="42">
        <v>41.1</v>
      </c>
      <c r="B978" s="42">
        <v>398</v>
      </c>
      <c r="C978" s="42">
        <v>163</v>
      </c>
      <c r="D978" s="42">
        <v>0.4</v>
      </c>
      <c r="E978" s="42">
        <v>6.9000000000000006E-2</v>
      </c>
      <c r="F978" s="42">
        <v>1E-3</v>
      </c>
      <c r="G978" s="42">
        <v>1.4159999999999999</v>
      </c>
      <c r="H978" s="42">
        <v>0.02</v>
      </c>
      <c r="I978" s="42">
        <v>0.15</v>
      </c>
      <c r="J978" s="42">
        <v>2E-3</v>
      </c>
      <c r="K978" s="42">
        <v>887</v>
      </c>
      <c r="L978" s="42">
        <v>17</v>
      </c>
      <c r="O978" s="42">
        <v>899</v>
      </c>
      <c r="P978" s="42">
        <v>9</v>
      </c>
      <c r="Q978" s="31">
        <f t="shared" si="78"/>
        <v>-1.3528748590755368</v>
      </c>
      <c r="R978" s="31">
        <f t="shared" si="79"/>
        <v>4.3830762498936995</v>
      </c>
      <c r="S978" s="92">
        <f t="shared" si="82"/>
        <v>-1.3528748590755368</v>
      </c>
      <c r="T978" s="32">
        <f t="shared" si="80"/>
        <v>899</v>
      </c>
      <c r="U978" s="32">
        <f t="shared" si="81"/>
        <v>9</v>
      </c>
    </row>
    <row r="979" spans="1:21">
      <c r="A979" s="42">
        <v>42.1</v>
      </c>
      <c r="B979" s="42">
        <v>277</v>
      </c>
      <c r="C979" s="42">
        <v>97</v>
      </c>
      <c r="D979" s="42">
        <v>0.4</v>
      </c>
      <c r="E979" s="42">
        <v>7.0000000000000007E-2</v>
      </c>
      <c r="F979" s="42">
        <v>1E-3</v>
      </c>
      <c r="G979" s="42">
        <v>1.458</v>
      </c>
      <c r="H979" s="42">
        <v>2.1999999999999999E-2</v>
      </c>
      <c r="I979" s="42">
        <v>0.152</v>
      </c>
      <c r="J979" s="42">
        <v>2E-3</v>
      </c>
      <c r="K979" s="42">
        <v>915</v>
      </c>
      <c r="L979" s="42">
        <v>19</v>
      </c>
      <c r="O979" s="42">
        <v>912</v>
      </c>
      <c r="P979" s="42">
        <v>10</v>
      </c>
      <c r="Q979" s="31">
        <f t="shared" si="78"/>
        <v>0.32786885245901232</v>
      </c>
      <c r="R979" s="31">
        <f t="shared" si="79"/>
        <v>4.6810500883060087</v>
      </c>
      <c r="S979" s="92">
        <f t="shared" si="82"/>
        <v>0.32786885245901232</v>
      </c>
      <c r="T979" s="32">
        <f t="shared" si="80"/>
        <v>912</v>
      </c>
      <c r="U979" s="32">
        <f t="shared" si="81"/>
        <v>10</v>
      </c>
    </row>
    <row r="980" spans="1:21">
      <c r="A980" s="42">
        <v>43.1</v>
      </c>
      <c r="B980" s="42">
        <v>806</v>
      </c>
      <c r="C980" s="42">
        <v>95</v>
      </c>
      <c r="D980" s="42">
        <v>0.1</v>
      </c>
      <c r="E980" s="42">
        <v>7.0000000000000007E-2</v>
      </c>
      <c r="F980" s="42">
        <v>0</v>
      </c>
      <c r="G980" s="42">
        <v>1.2490000000000001</v>
      </c>
      <c r="H980" s="42">
        <v>1.4999999999999999E-2</v>
      </c>
      <c r="I980" s="42">
        <v>0.129</v>
      </c>
      <c r="J980" s="42">
        <v>1E-3</v>
      </c>
      <c r="K980" s="42">
        <v>930</v>
      </c>
      <c r="L980" s="42">
        <v>12</v>
      </c>
      <c r="O980" s="42">
        <v>784</v>
      </c>
      <c r="P980" s="42">
        <v>8</v>
      </c>
      <c r="Q980" s="31">
        <f t="shared" si="78"/>
        <v>15.698924731182796</v>
      </c>
      <c r="R980" s="31">
        <f t="shared" si="79"/>
        <v>2.7735772141668873</v>
      </c>
      <c r="S980" s="92" t="str">
        <f t="shared" si="82"/>
        <v>X</v>
      </c>
      <c r="T980" s="32">
        <f t="shared" si="80"/>
        <v>784</v>
      </c>
      <c r="U980" s="32">
        <f t="shared" si="81"/>
        <v>8</v>
      </c>
    </row>
    <row r="981" spans="1:21">
      <c r="A981" s="42">
        <v>44.1</v>
      </c>
      <c r="B981" s="42">
        <v>144</v>
      </c>
      <c r="C981" s="42">
        <v>103</v>
      </c>
      <c r="D981" s="42">
        <v>0.7</v>
      </c>
      <c r="E981" s="42">
        <v>6.5000000000000002E-2</v>
      </c>
      <c r="F981" s="42">
        <v>1E-3</v>
      </c>
      <c r="G981" s="42">
        <v>1.1299999999999999</v>
      </c>
      <c r="H981" s="42">
        <v>2.5000000000000001E-2</v>
      </c>
      <c r="I981" s="42">
        <v>0.126</v>
      </c>
      <c r="J981" s="42">
        <v>2E-3</v>
      </c>
      <c r="K981" s="42">
        <v>779</v>
      </c>
      <c r="L981" s="42">
        <v>37</v>
      </c>
      <c r="O981" s="42">
        <v>764</v>
      </c>
      <c r="P981" s="42">
        <v>9</v>
      </c>
      <c r="Q981" s="31">
        <f t="shared" si="78"/>
        <v>1.9255455712451908</v>
      </c>
      <c r="R981" s="31">
        <f t="shared" si="79"/>
        <v>9.598710743756957</v>
      </c>
      <c r="S981" s="92">
        <f t="shared" si="82"/>
        <v>1.9255455712451908</v>
      </c>
      <c r="T981" s="32">
        <f t="shared" si="80"/>
        <v>764</v>
      </c>
      <c r="U981" s="32">
        <f t="shared" si="81"/>
        <v>9</v>
      </c>
    </row>
    <row r="982" spans="1:21">
      <c r="A982" s="42">
        <v>45.1</v>
      </c>
      <c r="B982" s="42">
        <v>299</v>
      </c>
      <c r="C982" s="42">
        <v>118</v>
      </c>
      <c r="D982" s="42">
        <v>0.4</v>
      </c>
      <c r="I982" s="42">
        <v>0.11</v>
      </c>
      <c r="J982" s="42">
        <v>1E-3</v>
      </c>
      <c r="O982" s="42">
        <v>672</v>
      </c>
      <c r="P982" s="42">
        <v>7</v>
      </c>
      <c r="Q982" s="31"/>
      <c r="R982" s="31"/>
      <c r="S982" s="92">
        <f t="shared" si="82"/>
        <v>0</v>
      </c>
      <c r="T982" s="32">
        <f t="shared" si="80"/>
        <v>672</v>
      </c>
      <c r="U982" s="32">
        <f t="shared" si="81"/>
        <v>7</v>
      </c>
    </row>
    <row r="983" spans="1:21">
      <c r="A983" s="42">
        <v>46.1</v>
      </c>
      <c r="B983" s="42">
        <v>627</v>
      </c>
      <c r="C983" s="42">
        <v>388</v>
      </c>
      <c r="D983" s="42">
        <v>0.6</v>
      </c>
      <c r="E983" s="42">
        <v>6.4000000000000001E-2</v>
      </c>
      <c r="F983" s="42">
        <v>1E-3</v>
      </c>
      <c r="G983" s="42">
        <v>1.052</v>
      </c>
      <c r="H983" s="42">
        <v>1.4E-2</v>
      </c>
      <c r="I983" s="42">
        <v>0.12</v>
      </c>
      <c r="J983" s="42">
        <v>1E-3</v>
      </c>
      <c r="K983" s="42">
        <v>728</v>
      </c>
      <c r="L983" s="42">
        <v>18</v>
      </c>
      <c r="O983" s="42">
        <v>730</v>
      </c>
      <c r="P983" s="42">
        <v>7</v>
      </c>
      <c r="Q983" s="31">
        <f t="shared" si="78"/>
        <v>-0.27472527472527375</v>
      </c>
      <c r="R983" s="31">
        <f t="shared" si="79"/>
        <v>5.3184902076129825</v>
      </c>
      <c r="S983" s="92">
        <f t="shared" si="82"/>
        <v>-0.27472527472527375</v>
      </c>
      <c r="T983" s="32">
        <f t="shared" si="80"/>
        <v>730</v>
      </c>
      <c r="U983" s="32">
        <f t="shared" si="81"/>
        <v>7</v>
      </c>
    </row>
    <row r="984" spans="1:21">
      <c r="A984" s="42">
        <v>47.1</v>
      </c>
      <c r="B984" s="42">
        <v>172</v>
      </c>
      <c r="C984" s="42">
        <v>58</v>
      </c>
      <c r="D984" s="42">
        <v>0.3</v>
      </c>
      <c r="I984" s="42">
        <v>0.10199999999999999</v>
      </c>
      <c r="J984" s="42">
        <v>1E-3</v>
      </c>
      <c r="O984" s="42">
        <v>625</v>
      </c>
      <c r="P984" s="42">
        <v>8</v>
      </c>
      <c r="Q984" s="31"/>
      <c r="R984" s="31"/>
      <c r="S984" s="92">
        <f t="shared" si="82"/>
        <v>0</v>
      </c>
      <c r="T984" s="32">
        <f t="shared" si="80"/>
        <v>625</v>
      </c>
      <c r="U984" s="32">
        <f t="shared" si="81"/>
        <v>8</v>
      </c>
    </row>
    <row r="985" spans="1:21">
      <c r="A985" s="42">
        <v>48.1</v>
      </c>
      <c r="B985" s="42">
        <v>92</v>
      </c>
      <c r="C985" s="42">
        <v>129</v>
      </c>
      <c r="D985" s="42">
        <v>1.4</v>
      </c>
      <c r="I985" s="42">
        <v>8.7999999999999995E-2</v>
      </c>
      <c r="J985" s="42">
        <v>1E-3</v>
      </c>
      <c r="O985" s="42">
        <v>546</v>
      </c>
      <c r="P985" s="42">
        <v>8</v>
      </c>
      <c r="Q985" s="31"/>
      <c r="R985" s="31"/>
      <c r="S985" s="92">
        <f t="shared" si="82"/>
        <v>0</v>
      </c>
      <c r="T985" s="32">
        <f t="shared" si="80"/>
        <v>546</v>
      </c>
      <c r="U985" s="32">
        <f t="shared" si="81"/>
        <v>8</v>
      </c>
    </row>
    <row r="986" spans="1:21">
      <c r="A986" s="42">
        <v>49.1</v>
      </c>
      <c r="B986" s="42">
        <v>179</v>
      </c>
      <c r="C986" s="42">
        <v>207</v>
      </c>
      <c r="D986" s="42">
        <v>1.2</v>
      </c>
      <c r="I986" s="42">
        <v>9.6000000000000002E-2</v>
      </c>
      <c r="J986" s="42">
        <v>1E-3</v>
      </c>
      <c r="O986" s="42">
        <v>593</v>
      </c>
      <c r="P986" s="42">
        <v>7</v>
      </c>
      <c r="Q986" s="31"/>
      <c r="R986" s="31"/>
      <c r="S986" s="92">
        <f t="shared" si="82"/>
        <v>0</v>
      </c>
      <c r="T986" s="32">
        <f t="shared" si="80"/>
        <v>593</v>
      </c>
      <c r="U986" s="32">
        <f t="shared" si="81"/>
        <v>7</v>
      </c>
    </row>
    <row r="987" spans="1:21">
      <c r="A987" s="42">
        <v>50.1</v>
      </c>
      <c r="B987" s="42">
        <v>37</v>
      </c>
      <c r="C987" s="42">
        <v>24</v>
      </c>
      <c r="D987" s="42">
        <v>0.7</v>
      </c>
      <c r="E987" s="42">
        <v>7.3999999999999996E-2</v>
      </c>
      <c r="F987" s="42">
        <v>2E-3</v>
      </c>
      <c r="G987" s="42">
        <v>1.786</v>
      </c>
      <c r="H987" s="42">
        <v>6.0999999999999999E-2</v>
      </c>
      <c r="I987" s="42">
        <v>0.17499999999999999</v>
      </c>
      <c r="J987" s="42">
        <v>3.0000000000000001E-3</v>
      </c>
      <c r="K987" s="42">
        <v>1043</v>
      </c>
      <c r="L987" s="42">
        <v>58</v>
      </c>
      <c r="O987" s="42">
        <v>1039</v>
      </c>
      <c r="P987" s="42">
        <v>17</v>
      </c>
      <c r="Q987" s="31">
        <f t="shared" si="78"/>
        <v>0.38350910834131779</v>
      </c>
      <c r="R987" s="31">
        <f t="shared" si="79"/>
        <v>11.548730622244422</v>
      </c>
      <c r="S987" s="92">
        <f t="shared" si="82"/>
        <v>0.38350910834131779</v>
      </c>
      <c r="T987" s="32">
        <f t="shared" si="80"/>
        <v>1043</v>
      </c>
      <c r="U987" s="32">
        <f t="shared" si="81"/>
        <v>58</v>
      </c>
    </row>
    <row r="988" spans="1:21">
      <c r="A988" s="42">
        <v>51.1</v>
      </c>
      <c r="B988" s="42">
        <v>272</v>
      </c>
      <c r="C988" s="42">
        <v>140</v>
      </c>
      <c r="D988" s="42">
        <v>0.5</v>
      </c>
      <c r="E988" s="42">
        <v>7.3999999999999996E-2</v>
      </c>
      <c r="F988" s="42">
        <v>1E-3</v>
      </c>
      <c r="G988" s="42">
        <v>1.897</v>
      </c>
      <c r="H988" s="42">
        <v>2.5999999999999999E-2</v>
      </c>
      <c r="I988" s="42">
        <v>0.186</v>
      </c>
      <c r="J988" s="42">
        <v>2E-3</v>
      </c>
      <c r="K988" s="42">
        <v>1043</v>
      </c>
      <c r="L988" s="42">
        <v>16</v>
      </c>
      <c r="O988" s="42">
        <v>1098</v>
      </c>
      <c r="P988" s="42">
        <v>11</v>
      </c>
      <c r="Q988" s="31">
        <f t="shared" si="78"/>
        <v>-5.2732502396931835</v>
      </c>
      <c r="R988" s="31">
        <f t="shared" si="79"/>
        <v>3.8576084152542616</v>
      </c>
      <c r="S988" s="92">
        <f t="shared" si="82"/>
        <v>-5.2732502396931835</v>
      </c>
      <c r="T988" s="32">
        <f t="shared" si="80"/>
        <v>1043</v>
      </c>
      <c r="U988" s="32">
        <f t="shared" si="81"/>
        <v>16</v>
      </c>
    </row>
    <row r="989" spans="1:21">
      <c r="A989" s="42">
        <v>52.1</v>
      </c>
      <c r="B989" s="42">
        <v>1120</v>
      </c>
      <c r="C989" s="42">
        <v>182</v>
      </c>
      <c r="D989" s="42">
        <v>0.2</v>
      </c>
      <c r="E989" s="42">
        <v>0.28699999999999998</v>
      </c>
      <c r="F989" s="42">
        <v>0</v>
      </c>
      <c r="G989" s="42">
        <v>17.989999999999998</v>
      </c>
      <c r="H989" s="42">
        <v>0.187</v>
      </c>
      <c r="I989" s="42">
        <v>0.45500000000000002</v>
      </c>
      <c r="J989" s="42">
        <v>5.0000000000000001E-3</v>
      </c>
      <c r="K989" s="42">
        <v>3399</v>
      </c>
      <c r="L989" s="42">
        <v>2</v>
      </c>
      <c r="O989" s="42">
        <v>2419</v>
      </c>
      <c r="P989" s="42">
        <v>21</v>
      </c>
      <c r="Q989" s="31">
        <f t="shared" si="78"/>
        <v>28.832009414533687</v>
      </c>
      <c r="R989" s="31">
        <f t="shared" si="79"/>
        <v>1.2384925982105932</v>
      </c>
      <c r="S989" s="92" t="str">
        <f t="shared" si="82"/>
        <v>X</v>
      </c>
      <c r="T989" s="32">
        <f t="shared" si="80"/>
        <v>3399</v>
      </c>
      <c r="U989" s="32">
        <f t="shared" si="81"/>
        <v>2</v>
      </c>
    </row>
    <row r="990" spans="1:21">
      <c r="A990" s="42">
        <v>53.1</v>
      </c>
      <c r="B990" s="42">
        <v>100</v>
      </c>
      <c r="C990" s="42">
        <v>31</v>
      </c>
      <c r="D990" s="42">
        <v>0.3</v>
      </c>
      <c r="E990" s="42">
        <v>7.3999999999999996E-2</v>
      </c>
      <c r="F990" s="42">
        <v>1E-3</v>
      </c>
      <c r="G990" s="42">
        <v>1.87</v>
      </c>
      <c r="H990" s="42">
        <v>0.04</v>
      </c>
      <c r="I990" s="42">
        <v>0.183</v>
      </c>
      <c r="J990" s="42">
        <v>3.0000000000000001E-3</v>
      </c>
      <c r="K990" s="42">
        <v>1051</v>
      </c>
      <c r="L990" s="42">
        <v>34</v>
      </c>
      <c r="O990" s="42">
        <v>1080</v>
      </c>
      <c r="P990" s="42">
        <v>13</v>
      </c>
      <c r="Q990" s="31">
        <f t="shared" si="78"/>
        <v>-2.7592768791627087</v>
      </c>
      <c r="R990" s="31">
        <f t="shared" si="79"/>
        <v>7.0938800669048616</v>
      </c>
      <c r="S990" s="92">
        <f t="shared" si="82"/>
        <v>-2.7592768791627087</v>
      </c>
      <c r="T990" s="32">
        <f t="shared" si="80"/>
        <v>1051</v>
      </c>
      <c r="U990" s="32">
        <f t="shared" si="81"/>
        <v>34</v>
      </c>
    </row>
    <row r="991" spans="1:21">
      <c r="A991" s="42">
        <v>54.1</v>
      </c>
      <c r="B991" s="42">
        <v>727</v>
      </c>
      <c r="C991" s="42">
        <v>510</v>
      </c>
      <c r="D991" s="42">
        <v>0.7</v>
      </c>
      <c r="I991" s="42">
        <v>8.8999999999999996E-2</v>
      </c>
      <c r="J991" s="42">
        <v>1E-3</v>
      </c>
      <c r="O991" s="42">
        <v>548</v>
      </c>
      <c r="P991" s="42">
        <v>6</v>
      </c>
      <c r="Q991" s="31"/>
      <c r="R991" s="31"/>
      <c r="S991" s="92">
        <f t="shared" si="82"/>
        <v>0</v>
      </c>
      <c r="T991" s="32">
        <f t="shared" si="80"/>
        <v>548</v>
      </c>
      <c r="U991" s="32">
        <f t="shared" si="81"/>
        <v>6</v>
      </c>
    </row>
    <row r="992" spans="1:21">
      <c r="A992" s="42">
        <v>55.1</v>
      </c>
      <c r="B992" s="42">
        <v>452</v>
      </c>
      <c r="C992" s="42">
        <v>214</v>
      </c>
      <c r="D992" s="42">
        <v>0.5</v>
      </c>
      <c r="E992" s="42">
        <v>7.1999999999999995E-2</v>
      </c>
      <c r="F992" s="42">
        <v>1E-3</v>
      </c>
      <c r="G992" s="42">
        <v>1.548</v>
      </c>
      <c r="H992" s="42">
        <v>2.1000000000000001E-2</v>
      </c>
      <c r="I992" s="42">
        <v>0.156</v>
      </c>
      <c r="J992" s="42">
        <v>2E-3</v>
      </c>
      <c r="K992" s="42">
        <v>987</v>
      </c>
      <c r="L992" s="42">
        <v>16</v>
      </c>
      <c r="O992" s="42">
        <v>933</v>
      </c>
      <c r="P992" s="42">
        <v>9</v>
      </c>
      <c r="Q992" s="31">
        <f t="shared" ref="Q992:Q1055" si="83">(1-O992/K992)*100</f>
        <v>5.4711246200607855</v>
      </c>
      <c r="R992" s="31">
        <f t="shared" ref="R992:R1055" si="84">SQRT((2*P992)^2*(-1/K992)^2+(2*L992)^2*(O992/K992^2)^2)*100</f>
        <v>3.5663289349927969</v>
      </c>
      <c r="S992" s="92">
        <f t="shared" si="82"/>
        <v>5.4711246200607855</v>
      </c>
      <c r="T992" s="32">
        <f t="shared" ref="T992:T1055" si="85">IF(O992&lt;=1000,O992,K992)</f>
        <v>933</v>
      </c>
      <c r="U992" s="32">
        <f t="shared" ref="U992:U1055" si="86">IF(T992&lt;=1000,P992,L992)</f>
        <v>9</v>
      </c>
    </row>
    <row r="993" spans="1:21">
      <c r="A993" s="42">
        <v>56.1</v>
      </c>
      <c r="B993" s="42">
        <v>348</v>
      </c>
      <c r="C993" s="42">
        <v>151</v>
      </c>
      <c r="D993" s="42">
        <v>0.4</v>
      </c>
      <c r="E993" s="42">
        <v>0.158</v>
      </c>
      <c r="F993" s="42">
        <v>1E-3</v>
      </c>
      <c r="G993" s="42">
        <v>9.98</v>
      </c>
      <c r="H993" s="42">
        <v>0.12</v>
      </c>
      <c r="I993" s="42">
        <v>0.45800000000000002</v>
      </c>
      <c r="J993" s="42">
        <v>5.0000000000000001E-3</v>
      </c>
      <c r="K993" s="42">
        <v>2437</v>
      </c>
      <c r="L993" s="42">
        <v>9</v>
      </c>
      <c r="O993" s="42">
        <v>2428</v>
      </c>
      <c r="P993" s="42">
        <v>22</v>
      </c>
      <c r="Q993" s="31">
        <f t="shared" si="83"/>
        <v>0.36930652441526934</v>
      </c>
      <c r="R993" s="31">
        <f t="shared" si="84"/>
        <v>1.9497056810119793</v>
      </c>
      <c r="S993" s="92">
        <f t="shared" si="82"/>
        <v>0.36930652441526934</v>
      </c>
      <c r="T993" s="32">
        <f t="shared" si="85"/>
        <v>2437</v>
      </c>
      <c r="U993" s="32">
        <f t="shared" si="86"/>
        <v>9</v>
      </c>
    </row>
    <row r="994" spans="1:21">
      <c r="A994" s="42">
        <v>57.1</v>
      </c>
      <c r="B994" s="42">
        <v>279</v>
      </c>
      <c r="C994" s="42">
        <v>38</v>
      </c>
      <c r="D994" s="42">
        <v>0.1</v>
      </c>
      <c r="E994" s="42">
        <v>7.0999999999999994E-2</v>
      </c>
      <c r="F994" s="42">
        <v>1E-3</v>
      </c>
      <c r="G994" s="42">
        <v>1.5589999999999999</v>
      </c>
      <c r="H994" s="42">
        <v>2.1999999999999999E-2</v>
      </c>
      <c r="I994" s="42">
        <v>0.159</v>
      </c>
      <c r="J994" s="42">
        <v>2E-3</v>
      </c>
      <c r="K994" s="42">
        <v>967</v>
      </c>
      <c r="L994" s="42">
        <v>18</v>
      </c>
      <c r="O994" s="42">
        <v>948</v>
      </c>
      <c r="P994" s="42">
        <v>10</v>
      </c>
      <c r="Q994" s="31">
        <f t="shared" si="83"/>
        <v>1.9648397104446769</v>
      </c>
      <c r="R994" s="31">
        <f t="shared" si="84"/>
        <v>4.1949996531802327</v>
      </c>
      <c r="S994" s="92">
        <f t="shared" si="82"/>
        <v>1.9648397104446769</v>
      </c>
      <c r="T994" s="32">
        <f t="shared" si="85"/>
        <v>948</v>
      </c>
      <c r="U994" s="32">
        <f t="shared" si="86"/>
        <v>10</v>
      </c>
    </row>
    <row r="995" spans="1:21">
      <c r="A995" s="42">
        <v>58.1</v>
      </c>
      <c r="B995" s="42">
        <v>509</v>
      </c>
      <c r="C995" s="42">
        <v>265</v>
      </c>
      <c r="D995" s="42">
        <v>0.5</v>
      </c>
      <c r="I995" s="42">
        <v>0.106</v>
      </c>
      <c r="J995" s="42">
        <v>1E-3</v>
      </c>
      <c r="O995" s="42">
        <v>649</v>
      </c>
      <c r="P995" s="42">
        <v>7</v>
      </c>
      <c r="Q995" s="31"/>
      <c r="R995" s="31"/>
      <c r="S995" s="92">
        <f t="shared" si="82"/>
        <v>0</v>
      </c>
      <c r="T995" s="32">
        <f t="shared" si="85"/>
        <v>649</v>
      </c>
      <c r="U995" s="32">
        <f t="shared" si="86"/>
        <v>7</v>
      </c>
    </row>
    <row r="996" spans="1:21">
      <c r="A996" s="42">
        <v>59.1</v>
      </c>
      <c r="B996" s="42">
        <v>589</v>
      </c>
      <c r="C996" s="42">
        <v>323</v>
      </c>
      <c r="D996" s="42">
        <v>0.6</v>
      </c>
      <c r="I996" s="42">
        <v>0.104</v>
      </c>
      <c r="J996" s="42">
        <v>1E-3</v>
      </c>
      <c r="O996" s="42">
        <v>639</v>
      </c>
      <c r="P996" s="42">
        <v>7</v>
      </c>
      <c r="Q996" s="31"/>
      <c r="R996" s="31"/>
      <c r="S996" s="92">
        <f t="shared" si="82"/>
        <v>0</v>
      </c>
      <c r="T996" s="32">
        <f t="shared" si="85"/>
        <v>639</v>
      </c>
      <c r="U996" s="32">
        <f t="shared" si="86"/>
        <v>7</v>
      </c>
    </row>
    <row r="997" spans="1:21">
      <c r="A997" s="42">
        <v>60.1</v>
      </c>
      <c r="B997" s="42">
        <v>1782</v>
      </c>
      <c r="C997" s="42">
        <v>1109</v>
      </c>
      <c r="D997" s="42">
        <v>0.6</v>
      </c>
      <c r="I997" s="42">
        <v>8.5000000000000006E-2</v>
      </c>
      <c r="J997" s="42">
        <v>1E-3</v>
      </c>
      <c r="O997" s="42">
        <v>525</v>
      </c>
      <c r="P997" s="42">
        <v>5</v>
      </c>
      <c r="Q997" s="31"/>
      <c r="R997" s="31"/>
      <c r="S997" s="92">
        <f t="shared" si="82"/>
        <v>0</v>
      </c>
      <c r="T997" s="32">
        <f t="shared" si="85"/>
        <v>525</v>
      </c>
      <c r="U997" s="32">
        <f t="shared" si="86"/>
        <v>5</v>
      </c>
    </row>
    <row r="998" spans="1:21" s="47" customFormat="1">
      <c r="A998" s="44" t="s">
        <v>3830</v>
      </c>
      <c r="Q998" s="26"/>
      <c r="R998" s="26"/>
      <c r="S998" s="92">
        <f t="shared" si="82"/>
        <v>0</v>
      </c>
      <c r="T998" s="27"/>
      <c r="U998" s="27"/>
    </row>
    <row r="999" spans="1:21">
      <c r="A999" s="42">
        <v>1.1000000000000001</v>
      </c>
      <c r="B999" s="42">
        <v>768</v>
      </c>
      <c r="C999" s="42">
        <v>112</v>
      </c>
      <c r="D999" s="42">
        <v>0.2</v>
      </c>
      <c r="E999" s="42">
        <v>7.4999999999999997E-2</v>
      </c>
      <c r="F999" s="42">
        <v>1E-3</v>
      </c>
      <c r="G999" s="42">
        <v>1.55</v>
      </c>
      <c r="H999" s="42">
        <v>2.3E-2</v>
      </c>
      <c r="I999" s="42">
        <v>0.151</v>
      </c>
      <c r="J999" s="42">
        <v>2E-3</v>
      </c>
      <c r="K999" s="42">
        <v>1057</v>
      </c>
      <c r="L999" s="42">
        <v>14</v>
      </c>
      <c r="O999" s="42">
        <v>905</v>
      </c>
      <c r="P999" s="42">
        <v>11</v>
      </c>
      <c r="Q999" s="31">
        <f t="shared" si="83"/>
        <v>14.380321665089879</v>
      </c>
      <c r="R999" s="31">
        <f t="shared" si="84"/>
        <v>3.0783461545706783</v>
      </c>
      <c r="S999" s="92" t="str">
        <f t="shared" si="82"/>
        <v>X</v>
      </c>
      <c r="T999" s="32">
        <f t="shared" si="85"/>
        <v>905</v>
      </c>
      <c r="U999" s="32">
        <f t="shared" si="86"/>
        <v>11</v>
      </c>
    </row>
    <row r="1000" spans="1:21">
      <c r="A1000" s="42">
        <v>2.1</v>
      </c>
      <c r="B1000" s="42">
        <v>377</v>
      </c>
      <c r="C1000" s="42">
        <v>171</v>
      </c>
      <c r="D1000" s="42">
        <v>0.5</v>
      </c>
      <c r="I1000" s="42">
        <v>9.0999999999999998E-2</v>
      </c>
      <c r="J1000" s="42">
        <v>1E-3</v>
      </c>
      <c r="O1000" s="42">
        <v>560</v>
      </c>
      <c r="P1000" s="42">
        <v>6</v>
      </c>
      <c r="Q1000" s="31"/>
      <c r="R1000" s="31"/>
      <c r="S1000" s="92">
        <f t="shared" si="82"/>
        <v>0</v>
      </c>
      <c r="T1000" s="32">
        <f t="shared" si="85"/>
        <v>560</v>
      </c>
      <c r="U1000" s="32">
        <f t="shared" si="86"/>
        <v>6</v>
      </c>
    </row>
    <row r="1001" spans="1:21">
      <c r="A1001" s="42">
        <v>3.1</v>
      </c>
      <c r="B1001" s="42">
        <v>501</v>
      </c>
      <c r="C1001" s="42">
        <v>206</v>
      </c>
      <c r="D1001" s="42">
        <v>0.4</v>
      </c>
      <c r="E1001" s="42">
        <v>0.104</v>
      </c>
      <c r="F1001" s="42">
        <v>0</v>
      </c>
      <c r="G1001" s="42">
        <v>4.2539999999999996</v>
      </c>
      <c r="H1001" s="42">
        <v>4.8000000000000001E-2</v>
      </c>
      <c r="I1001" s="42">
        <v>0.29599999999999999</v>
      </c>
      <c r="J1001" s="42">
        <v>3.0000000000000001E-3</v>
      </c>
      <c r="K1001" s="42">
        <v>1701</v>
      </c>
      <c r="L1001" s="42">
        <v>6</v>
      </c>
      <c r="O1001" s="42">
        <v>1671</v>
      </c>
      <c r="P1001" s="42">
        <v>16</v>
      </c>
      <c r="Q1001" s="31">
        <f t="shared" si="83"/>
        <v>1.7636684303350969</v>
      </c>
      <c r="R1001" s="31">
        <f t="shared" si="84"/>
        <v>2.0048370902284587</v>
      </c>
      <c r="S1001" s="92">
        <f t="shared" si="82"/>
        <v>1.7636684303350969</v>
      </c>
      <c r="T1001" s="32">
        <f t="shared" si="85"/>
        <v>1701</v>
      </c>
      <c r="U1001" s="32">
        <f t="shared" si="86"/>
        <v>6</v>
      </c>
    </row>
    <row r="1002" spans="1:21">
      <c r="A1002" s="42">
        <v>4.0999999999999996</v>
      </c>
      <c r="B1002" s="42">
        <v>502</v>
      </c>
      <c r="C1002" s="42">
        <v>467</v>
      </c>
      <c r="D1002" s="42">
        <v>0.9</v>
      </c>
      <c r="E1002" s="42">
        <v>6.5000000000000002E-2</v>
      </c>
      <c r="F1002" s="42">
        <v>1E-3</v>
      </c>
      <c r="G1002" s="42">
        <v>1.137</v>
      </c>
      <c r="H1002" s="42">
        <v>1.4999999999999999E-2</v>
      </c>
      <c r="I1002" s="42">
        <v>0.126</v>
      </c>
      <c r="J1002" s="42">
        <v>1E-3</v>
      </c>
      <c r="K1002" s="42">
        <v>788</v>
      </c>
      <c r="L1002" s="42">
        <v>16</v>
      </c>
      <c r="O1002" s="42">
        <v>765</v>
      </c>
      <c r="P1002" s="42">
        <v>8</v>
      </c>
      <c r="Q1002" s="31">
        <f t="shared" si="83"/>
        <v>2.9187817258883197</v>
      </c>
      <c r="R1002" s="31">
        <f t="shared" si="84"/>
        <v>4.4345406261075171</v>
      </c>
      <c r="S1002" s="92">
        <f t="shared" si="82"/>
        <v>2.9187817258883197</v>
      </c>
      <c r="T1002" s="32">
        <f t="shared" si="85"/>
        <v>765</v>
      </c>
      <c r="U1002" s="32">
        <f t="shared" si="86"/>
        <v>8</v>
      </c>
    </row>
    <row r="1003" spans="1:21">
      <c r="A1003" s="42">
        <v>5.0999999999999996</v>
      </c>
      <c r="B1003" s="42">
        <v>222</v>
      </c>
      <c r="C1003" s="42">
        <v>169</v>
      </c>
      <c r="D1003" s="42">
        <v>0.8</v>
      </c>
      <c r="E1003" s="42">
        <v>8.5999999999999993E-2</v>
      </c>
      <c r="F1003" s="42">
        <v>1E-3</v>
      </c>
      <c r="G1003" s="42">
        <v>2.024</v>
      </c>
      <c r="H1003" s="42">
        <v>3.5999999999999997E-2</v>
      </c>
      <c r="I1003" s="42">
        <v>0.17</v>
      </c>
      <c r="J1003" s="42">
        <v>2E-3</v>
      </c>
      <c r="K1003" s="42">
        <v>1348</v>
      </c>
      <c r="L1003" s="42">
        <v>26</v>
      </c>
      <c r="O1003" s="42">
        <v>1011</v>
      </c>
      <c r="P1003" s="42">
        <v>11</v>
      </c>
      <c r="Q1003" s="31">
        <f t="shared" si="83"/>
        <v>25</v>
      </c>
      <c r="R1003" s="31">
        <f t="shared" si="84"/>
        <v>3.3217526969196012</v>
      </c>
      <c r="S1003" s="92" t="str">
        <f t="shared" si="82"/>
        <v>X</v>
      </c>
      <c r="T1003" s="32">
        <f t="shared" si="85"/>
        <v>1348</v>
      </c>
      <c r="U1003" s="32">
        <f t="shared" si="86"/>
        <v>26</v>
      </c>
    </row>
    <row r="1004" spans="1:21">
      <c r="A1004" s="42">
        <v>6.1</v>
      </c>
      <c r="B1004" s="42">
        <v>829</v>
      </c>
      <c r="C1004" s="42">
        <v>85</v>
      </c>
      <c r="D1004" s="42">
        <v>0.1</v>
      </c>
      <c r="E1004" s="42">
        <v>7.0999999999999994E-2</v>
      </c>
      <c r="F1004" s="42">
        <v>0</v>
      </c>
      <c r="G1004" s="42">
        <v>1.4159999999999999</v>
      </c>
      <c r="H1004" s="42">
        <v>1.6E-2</v>
      </c>
      <c r="I1004" s="42">
        <v>0.14499999999999999</v>
      </c>
      <c r="J1004" s="42">
        <v>2E-3</v>
      </c>
      <c r="K1004" s="42">
        <v>953</v>
      </c>
      <c r="L1004" s="42">
        <v>9</v>
      </c>
      <c r="O1004" s="42">
        <v>873</v>
      </c>
      <c r="P1004" s="42">
        <v>9</v>
      </c>
      <c r="Q1004" s="31">
        <f t="shared" si="83"/>
        <v>8.3945435466946439</v>
      </c>
      <c r="R1004" s="31">
        <f t="shared" si="84"/>
        <v>2.5614677041466778</v>
      </c>
      <c r="S1004" s="92">
        <f t="shared" si="82"/>
        <v>8.3945435466946439</v>
      </c>
      <c r="T1004" s="32">
        <f t="shared" si="85"/>
        <v>873</v>
      </c>
      <c r="U1004" s="32">
        <f t="shared" si="86"/>
        <v>9</v>
      </c>
    </row>
    <row r="1005" spans="1:21">
      <c r="A1005" s="42">
        <v>7.1</v>
      </c>
      <c r="B1005" s="42">
        <v>1379</v>
      </c>
      <c r="C1005" s="42">
        <v>11</v>
      </c>
      <c r="D1005" s="42">
        <v>0</v>
      </c>
      <c r="I1005" s="42">
        <v>8.3000000000000004E-2</v>
      </c>
      <c r="J1005" s="42">
        <v>1E-3</v>
      </c>
      <c r="O1005" s="42">
        <v>512</v>
      </c>
      <c r="P1005" s="42">
        <v>5</v>
      </c>
      <c r="Q1005" s="31"/>
      <c r="R1005" s="31"/>
      <c r="S1005" s="92">
        <f t="shared" si="82"/>
        <v>0</v>
      </c>
      <c r="T1005" s="32">
        <f t="shared" si="85"/>
        <v>512</v>
      </c>
      <c r="U1005" s="32">
        <f t="shared" si="86"/>
        <v>5</v>
      </c>
    </row>
    <row r="1006" spans="1:21">
      <c r="A1006" s="42">
        <v>8.1</v>
      </c>
      <c r="B1006" s="42">
        <v>1534</v>
      </c>
      <c r="C1006" s="42">
        <v>217</v>
      </c>
      <c r="D1006" s="42">
        <v>0.1</v>
      </c>
      <c r="E1006" s="42">
        <v>7.0999999999999994E-2</v>
      </c>
      <c r="F1006" s="42">
        <v>0</v>
      </c>
      <c r="G1006" s="42">
        <v>1.331</v>
      </c>
      <c r="H1006" s="42">
        <v>1.6E-2</v>
      </c>
      <c r="I1006" s="42">
        <v>0.13700000000000001</v>
      </c>
      <c r="J1006" s="42">
        <v>1E-3</v>
      </c>
      <c r="K1006" s="42">
        <v>945</v>
      </c>
      <c r="L1006" s="42">
        <v>13</v>
      </c>
      <c r="O1006" s="42">
        <v>827</v>
      </c>
      <c r="P1006" s="42">
        <v>8</v>
      </c>
      <c r="Q1006" s="31">
        <f t="shared" si="83"/>
        <v>12.486772486772491</v>
      </c>
      <c r="R1006" s="31">
        <f t="shared" si="84"/>
        <v>2.9434714010115055</v>
      </c>
      <c r="S1006" s="92">
        <f t="shared" si="82"/>
        <v>12.486772486772491</v>
      </c>
      <c r="T1006" s="32">
        <f t="shared" si="85"/>
        <v>827</v>
      </c>
      <c r="U1006" s="32">
        <f t="shared" si="86"/>
        <v>8</v>
      </c>
    </row>
    <row r="1007" spans="1:21">
      <c r="A1007" s="42">
        <v>9.1</v>
      </c>
      <c r="B1007" s="42">
        <v>793</v>
      </c>
      <c r="C1007" s="42">
        <v>33</v>
      </c>
      <c r="D1007" s="42">
        <v>0</v>
      </c>
      <c r="E1007" s="42">
        <v>7.0000000000000007E-2</v>
      </c>
      <c r="F1007" s="42">
        <v>0</v>
      </c>
      <c r="G1007" s="42">
        <v>1.42</v>
      </c>
      <c r="H1007" s="42">
        <v>1.6E-2</v>
      </c>
      <c r="I1007" s="42">
        <v>0.14699999999999999</v>
      </c>
      <c r="J1007" s="42">
        <v>2E-3</v>
      </c>
      <c r="K1007" s="42">
        <v>925</v>
      </c>
      <c r="L1007" s="42">
        <v>9</v>
      </c>
      <c r="O1007" s="42">
        <v>886</v>
      </c>
      <c r="P1007" s="42">
        <v>9</v>
      </c>
      <c r="Q1007" s="31">
        <f t="shared" si="83"/>
        <v>4.2162162162162176</v>
      </c>
      <c r="R1007" s="31">
        <f t="shared" si="84"/>
        <v>2.6945929720928992</v>
      </c>
      <c r="S1007" s="92">
        <f t="shared" si="82"/>
        <v>4.2162162162162176</v>
      </c>
      <c r="T1007" s="32">
        <f t="shared" si="85"/>
        <v>886</v>
      </c>
      <c r="U1007" s="32">
        <f t="shared" si="86"/>
        <v>9</v>
      </c>
    </row>
    <row r="1008" spans="1:21">
      <c r="A1008" s="42">
        <v>10.1</v>
      </c>
      <c r="B1008" s="42">
        <v>67</v>
      </c>
      <c r="C1008" s="42">
        <v>27</v>
      </c>
      <c r="D1008" s="42">
        <v>0.4</v>
      </c>
      <c r="E1008" s="42">
        <v>7.0999999999999994E-2</v>
      </c>
      <c r="F1008" s="42">
        <v>1E-3</v>
      </c>
      <c r="G1008" s="42">
        <v>1.6060000000000001</v>
      </c>
      <c r="H1008" s="42">
        <v>3.5999999999999997E-2</v>
      </c>
      <c r="I1008" s="42">
        <v>0.16400000000000001</v>
      </c>
      <c r="J1008" s="42">
        <v>2E-3</v>
      </c>
      <c r="K1008" s="42">
        <v>957</v>
      </c>
      <c r="L1008" s="42">
        <v>36</v>
      </c>
      <c r="O1008" s="42">
        <v>980</v>
      </c>
      <c r="P1008" s="42">
        <v>13</v>
      </c>
      <c r="Q1008" s="31">
        <f t="shared" si="83"/>
        <v>-2.4033437826541215</v>
      </c>
      <c r="R1008" s="31">
        <f t="shared" si="84"/>
        <v>8.1693194906115352</v>
      </c>
      <c r="S1008" s="92">
        <f t="shared" si="82"/>
        <v>-2.4033437826541215</v>
      </c>
      <c r="T1008" s="32">
        <f t="shared" si="85"/>
        <v>980</v>
      </c>
      <c r="U1008" s="32">
        <f t="shared" si="86"/>
        <v>13</v>
      </c>
    </row>
    <row r="1009" spans="1:21">
      <c r="A1009" s="42">
        <v>11.1</v>
      </c>
      <c r="B1009" s="42">
        <v>305</v>
      </c>
      <c r="C1009" s="42">
        <v>188</v>
      </c>
      <c r="D1009" s="42">
        <v>0.6</v>
      </c>
      <c r="E1009" s="42">
        <v>7.0999999999999994E-2</v>
      </c>
      <c r="F1009" s="42">
        <v>1E-3</v>
      </c>
      <c r="G1009" s="42">
        <v>1.575</v>
      </c>
      <c r="H1009" s="42">
        <v>2.1000000000000001E-2</v>
      </c>
      <c r="I1009" s="42">
        <v>0.161</v>
      </c>
      <c r="J1009" s="42">
        <v>2E-3</v>
      </c>
      <c r="K1009" s="42">
        <v>961</v>
      </c>
      <c r="L1009" s="42">
        <v>15</v>
      </c>
      <c r="O1009" s="42">
        <v>960</v>
      </c>
      <c r="P1009" s="42">
        <v>10</v>
      </c>
      <c r="Q1009" s="31">
        <f t="shared" si="83"/>
        <v>0.10405827263267886</v>
      </c>
      <c r="R1009" s="31">
        <f t="shared" si="84"/>
        <v>3.7491719459913364</v>
      </c>
      <c r="S1009" s="92">
        <f t="shared" si="82"/>
        <v>0.10405827263267886</v>
      </c>
      <c r="T1009" s="32">
        <f t="shared" si="85"/>
        <v>960</v>
      </c>
      <c r="U1009" s="32">
        <f t="shared" si="86"/>
        <v>10</v>
      </c>
    </row>
    <row r="1010" spans="1:21">
      <c r="A1010" s="42">
        <v>12.1</v>
      </c>
      <c r="B1010" s="42">
        <v>6621</v>
      </c>
      <c r="C1010" s="42">
        <v>888</v>
      </c>
      <c r="D1010" s="42">
        <v>0.1</v>
      </c>
      <c r="E1010" s="42">
        <v>0.14599999999999999</v>
      </c>
      <c r="F1010" s="42">
        <v>0</v>
      </c>
      <c r="G1010" s="42">
        <v>3.1120000000000001</v>
      </c>
      <c r="H1010" s="42">
        <v>3.2000000000000001E-2</v>
      </c>
      <c r="I1010" s="42">
        <v>0.155</v>
      </c>
      <c r="J1010" s="42">
        <v>2E-3</v>
      </c>
      <c r="K1010" s="42">
        <v>2298</v>
      </c>
      <c r="L1010" s="42">
        <v>4</v>
      </c>
      <c r="O1010" s="42">
        <v>927</v>
      </c>
      <c r="P1010" s="42">
        <v>9</v>
      </c>
      <c r="Q1010" s="31">
        <f t="shared" si="83"/>
        <v>59.660574412532632</v>
      </c>
      <c r="R1010" s="31">
        <f t="shared" si="84"/>
        <v>0.7957791217269985</v>
      </c>
      <c r="S1010" s="92" t="str">
        <f t="shared" si="82"/>
        <v>X</v>
      </c>
      <c r="T1010" s="32">
        <f t="shared" si="85"/>
        <v>927</v>
      </c>
      <c r="U1010" s="32">
        <f t="shared" si="86"/>
        <v>9</v>
      </c>
    </row>
    <row r="1011" spans="1:21">
      <c r="A1011" s="42">
        <v>16.100000000000001</v>
      </c>
      <c r="B1011" s="42">
        <v>1257</v>
      </c>
      <c r="C1011" s="42">
        <v>33</v>
      </c>
      <c r="D1011" s="42">
        <v>0</v>
      </c>
      <c r="E1011" s="42">
        <v>0.13100000000000001</v>
      </c>
      <c r="F1011" s="42">
        <v>0</v>
      </c>
      <c r="G1011" s="42">
        <v>6.7539999999999996</v>
      </c>
      <c r="H1011" s="42">
        <v>7.0999999999999994E-2</v>
      </c>
      <c r="I1011" s="42">
        <v>0.375</v>
      </c>
      <c r="J1011" s="42">
        <v>4.0000000000000001E-3</v>
      </c>
      <c r="K1011" s="42">
        <v>2108</v>
      </c>
      <c r="L1011" s="42">
        <v>3</v>
      </c>
      <c r="O1011" s="42">
        <v>2051</v>
      </c>
      <c r="P1011" s="42">
        <v>18</v>
      </c>
      <c r="Q1011" s="31">
        <f t="shared" si="83"/>
        <v>2.7039848197343508</v>
      </c>
      <c r="R1011" s="31">
        <f t="shared" si="84"/>
        <v>1.7300879673313903</v>
      </c>
      <c r="S1011" s="92">
        <f t="shared" si="82"/>
        <v>2.7039848197343508</v>
      </c>
      <c r="T1011" s="32">
        <f t="shared" si="85"/>
        <v>2108</v>
      </c>
      <c r="U1011" s="32">
        <f t="shared" si="86"/>
        <v>3</v>
      </c>
    </row>
    <row r="1012" spans="1:21">
      <c r="A1012" s="42">
        <v>15.1</v>
      </c>
      <c r="B1012" s="42">
        <v>131</v>
      </c>
      <c r="C1012" s="42">
        <v>76</v>
      </c>
      <c r="D1012" s="42">
        <v>0.6</v>
      </c>
      <c r="E1012" s="42">
        <v>0.10100000000000001</v>
      </c>
      <c r="F1012" s="42">
        <v>1E-3</v>
      </c>
      <c r="G1012" s="42">
        <v>3.8610000000000002</v>
      </c>
      <c r="H1012" s="42">
        <v>5.5E-2</v>
      </c>
      <c r="I1012" s="42">
        <v>0.27800000000000002</v>
      </c>
      <c r="J1012" s="42">
        <v>3.0000000000000001E-3</v>
      </c>
      <c r="K1012" s="42">
        <v>1641</v>
      </c>
      <c r="L1012" s="42">
        <v>14</v>
      </c>
      <c r="O1012" s="42">
        <v>1579</v>
      </c>
      <c r="P1012" s="42">
        <v>17</v>
      </c>
      <c r="Q1012" s="31">
        <f t="shared" si="83"/>
        <v>3.7781840341255313</v>
      </c>
      <c r="R1012" s="31">
        <f t="shared" si="84"/>
        <v>2.6435471464303619</v>
      </c>
      <c r="S1012" s="92">
        <f t="shared" si="82"/>
        <v>3.7781840341255313</v>
      </c>
      <c r="T1012" s="32">
        <f t="shared" si="85"/>
        <v>1641</v>
      </c>
      <c r="U1012" s="32">
        <f t="shared" si="86"/>
        <v>14</v>
      </c>
    </row>
    <row r="1013" spans="1:21">
      <c r="A1013" s="42">
        <v>14.1</v>
      </c>
      <c r="B1013" s="42">
        <v>443</v>
      </c>
      <c r="C1013" s="42">
        <v>265</v>
      </c>
      <c r="D1013" s="42">
        <v>0.6</v>
      </c>
      <c r="E1013" s="42">
        <v>9.9000000000000005E-2</v>
      </c>
      <c r="F1013" s="42">
        <v>0</v>
      </c>
      <c r="G1013" s="42">
        <v>3.6760000000000002</v>
      </c>
      <c r="H1013" s="42">
        <v>4.2999999999999997E-2</v>
      </c>
      <c r="I1013" s="42">
        <v>0.26900000000000002</v>
      </c>
      <c r="J1013" s="42">
        <v>3.0000000000000001E-3</v>
      </c>
      <c r="K1013" s="42">
        <v>1607</v>
      </c>
      <c r="L1013" s="42">
        <v>8</v>
      </c>
      <c r="O1013" s="42">
        <v>1536</v>
      </c>
      <c r="P1013" s="42">
        <v>15</v>
      </c>
      <c r="Q1013" s="31">
        <f t="shared" si="83"/>
        <v>4.4181705040448049</v>
      </c>
      <c r="R1013" s="31">
        <f t="shared" si="84"/>
        <v>2.0954023127012711</v>
      </c>
      <c r="S1013" s="92">
        <f t="shared" si="82"/>
        <v>4.4181705040448049</v>
      </c>
      <c r="T1013" s="32">
        <f t="shared" si="85"/>
        <v>1607</v>
      </c>
      <c r="U1013" s="32">
        <f t="shared" si="86"/>
        <v>8</v>
      </c>
    </row>
    <row r="1014" spans="1:21">
      <c r="A1014" s="42">
        <v>13.1</v>
      </c>
      <c r="B1014" s="42">
        <v>1188</v>
      </c>
      <c r="C1014" s="42">
        <v>40</v>
      </c>
      <c r="D1014" s="42">
        <v>0</v>
      </c>
      <c r="E1014" s="42">
        <v>8.3000000000000004E-2</v>
      </c>
      <c r="F1014" s="42">
        <v>0</v>
      </c>
      <c r="G1014" s="42">
        <v>2.476</v>
      </c>
      <c r="H1014" s="42">
        <v>2.7E-2</v>
      </c>
      <c r="I1014" s="42">
        <v>0.216</v>
      </c>
      <c r="J1014" s="42">
        <v>2E-3</v>
      </c>
      <c r="K1014" s="42">
        <v>1272</v>
      </c>
      <c r="L1014" s="42">
        <v>6</v>
      </c>
      <c r="O1014" s="42">
        <v>1261</v>
      </c>
      <c r="P1014" s="42">
        <v>12</v>
      </c>
      <c r="Q1014" s="31">
        <f t="shared" si="83"/>
        <v>0.86477987421383906</v>
      </c>
      <c r="R1014" s="31">
        <f t="shared" si="84"/>
        <v>2.1058622314274476</v>
      </c>
      <c r="S1014" s="92">
        <f t="shared" si="82"/>
        <v>0.86477987421383906</v>
      </c>
      <c r="T1014" s="32">
        <f t="shared" si="85"/>
        <v>1272</v>
      </c>
      <c r="U1014" s="32">
        <f t="shared" si="86"/>
        <v>6</v>
      </c>
    </row>
    <row r="1015" spans="1:21">
      <c r="A1015" s="42">
        <v>17.100000000000001</v>
      </c>
      <c r="B1015" s="42">
        <v>1881</v>
      </c>
      <c r="C1015" s="42">
        <v>343</v>
      </c>
      <c r="D1015" s="42">
        <v>0.2</v>
      </c>
      <c r="E1015" s="42">
        <v>0.152</v>
      </c>
      <c r="F1015" s="42">
        <v>1E-3</v>
      </c>
      <c r="G1015" s="42">
        <v>6.2279999999999998</v>
      </c>
      <c r="H1015" s="42">
        <v>7.3999999999999996E-2</v>
      </c>
      <c r="I1015" s="42">
        <v>0.29699999999999999</v>
      </c>
      <c r="J1015" s="42">
        <v>3.0000000000000001E-3</v>
      </c>
      <c r="K1015" s="42">
        <v>2369</v>
      </c>
      <c r="L1015" s="42">
        <v>10</v>
      </c>
      <c r="O1015" s="42">
        <v>1677</v>
      </c>
      <c r="P1015" s="42">
        <v>15</v>
      </c>
      <c r="Q1015" s="31">
        <f t="shared" si="83"/>
        <v>29.21063739974673</v>
      </c>
      <c r="R1015" s="31">
        <f t="shared" si="84"/>
        <v>1.4002938451973195</v>
      </c>
      <c r="S1015" s="92" t="str">
        <f t="shared" si="82"/>
        <v>X</v>
      </c>
      <c r="T1015" s="32">
        <f t="shared" si="85"/>
        <v>2369</v>
      </c>
      <c r="U1015" s="32">
        <f t="shared" si="86"/>
        <v>10</v>
      </c>
    </row>
    <row r="1016" spans="1:21">
      <c r="A1016" s="42">
        <v>18.100000000000001</v>
      </c>
      <c r="B1016" s="42">
        <v>502</v>
      </c>
      <c r="C1016" s="42">
        <v>165</v>
      </c>
      <c r="D1016" s="42">
        <v>0.3</v>
      </c>
      <c r="E1016" s="42">
        <v>8.8999999999999996E-2</v>
      </c>
      <c r="F1016" s="42">
        <v>1E-3</v>
      </c>
      <c r="G1016" s="42">
        <v>2.7360000000000002</v>
      </c>
      <c r="H1016" s="42">
        <v>3.5000000000000003E-2</v>
      </c>
      <c r="I1016" s="42">
        <v>0.223</v>
      </c>
      <c r="J1016" s="42">
        <v>2E-3</v>
      </c>
      <c r="K1016" s="42">
        <v>1407</v>
      </c>
      <c r="L1016" s="42">
        <v>13</v>
      </c>
      <c r="O1016" s="42">
        <v>1296</v>
      </c>
      <c r="P1016" s="42">
        <v>13</v>
      </c>
      <c r="Q1016" s="31">
        <f t="shared" si="83"/>
        <v>7.8891257995735593</v>
      </c>
      <c r="R1016" s="31">
        <f t="shared" si="84"/>
        <v>2.5123612363586738</v>
      </c>
      <c r="S1016" s="92">
        <f t="shared" si="82"/>
        <v>7.8891257995735593</v>
      </c>
      <c r="T1016" s="32">
        <f t="shared" si="85"/>
        <v>1407</v>
      </c>
      <c r="U1016" s="32">
        <f t="shared" si="86"/>
        <v>13</v>
      </c>
    </row>
    <row r="1017" spans="1:21">
      <c r="A1017" s="42">
        <v>19.100000000000001</v>
      </c>
      <c r="B1017" s="42">
        <v>160</v>
      </c>
      <c r="C1017" s="42">
        <v>149</v>
      </c>
      <c r="D1017" s="42">
        <v>0.9</v>
      </c>
      <c r="E1017" s="42">
        <v>7.6999999999999999E-2</v>
      </c>
      <c r="F1017" s="42">
        <v>1E-3</v>
      </c>
      <c r="G1017" s="42">
        <v>2.0099999999999998</v>
      </c>
      <c r="H1017" s="42">
        <v>3.4000000000000002E-2</v>
      </c>
      <c r="I1017" s="42">
        <v>0.189</v>
      </c>
      <c r="J1017" s="42">
        <v>2E-3</v>
      </c>
      <c r="K1017" s="42">
        <v>1126</v>
      </c>
      <c r="L1017" s="42">
        <v>23</v>
      </c>
      <c r="O1017" s="42">
        <v>1115</v>
      </c>
      <c r="P1017" s="42">
        <v>12</v>
      </c>
      <c r="Q1017" s="31">
        <f t="shared" si="83"/>
        <v>0.97690941385435437</v>
      </c>
      <c r="R1017" s="31">
        <f t="shared" si="84"/>
        <v>4.5725128490712361</v>
      </c>
      <c r="S1017" s="92">
        <f t="shared" si="82"/>
        <v>0.97690941385435437</v>
      </c>
      <c r="T1017" s="32">
        <f t="shared" si="85"/>
        <v>1126</v>
      </c>
      <c r="U1017" s="32">
        <f t="shared" si="86"/>
        <v>23</v>
      </c>
    </row>
    <row r="1018" spans="1:21">
      <c r="A1018" s="42">
        <v>20.100000000000001</v>
      </c>
      <c r="B1018" s="42">
        <v>181</v>
      </c>
      <c r="C1018" s="42">
        <v>183</v>
      </c>
      <c r="D1018" s="42">
        <v>1</v>
      </c>
      <c r="E1018" s="42">
        <v>7.6999999999999999E-2</v>
      </c>
      <c r="F1018" s="42">
        <v>1E-3</v>
      </c>
      <c r="G1018" s="42">
        <v>1.3080000000000001</v>
      </c>
      <c r="H1018" s="42">
        <v>2.3E-2</v>
      </c>
      <c r="I1018" s="42">
        <v>0.124</v>
      </c>
      <c r="J1018" s="42">
        <v>2E-3</v>
      </c>
      <c r="K1018" s="42">
        <v>1108</v>
      </c>
      <c r="L1018" s="42">
        <v>25</v>
      </c>
      <c r="O1018" s="42">
        <v>753</v>
      </c>
      <c r="P1018" s="42">
        <v>9</v>
      </c>
      <c r="Q1018" s="31">
        <f t="shared" si="83"/>
        <v>32.039711191335741</v>
      </c>
      <c r="R1018" s="31">
        <f t="shared" si="84"/>
        <v>3.4705073204026444</v>
      </c>
      <c r="S1018" s="92" t="str">
        <f t="shared" si="82"/>
        <v>X</v>
      </c>
      <c r="T1018" s="32">
        <f t="shared" si="85"/>
        <v>753</v>
      </c>
      <c r="U1018" s="32">
        <f t="shared" si="86"/>
        <v>9</v>
      </c>
    </row>
    <row r="1019" spans="1:21">
      <c r="A1019" s="42">
        <v>21.1</v>
      </c>
      <c r="B1019" s="42">
        <v>542</v>
      </c>
      <c r="C1019" s="42">
        <v>76</v>
      </c>
      <c r="D1019" s="42">
        <v>0.1</v>
      </c>
      <c r="I1019" s="42">
        <v>0.10299999999999999</v>
      </c>
      <c r="J1019" s="42">
        <v>2E-3</v>
      </c>
      <c r="O1019" s="42">
        <v>629</v>
      </c>
      <c r="P1019" s="42">
        <v>12</v>
      </c>
      <c r="Q1019" s="31"/>
      <c r="R1019" s="31"/>
      <c r="S1019" s="92">
        <f t="shared" si="82"/>
        <v>0</v>
      </c>
      <c r="T1019" s="32">
        <f t="shared" si="85"/>
        <v>629</v>
      </c>
      <c r="U1019" s="32">
        <f t="shared" si="86"/>
        <v>12</v>
      </c>
    </row>
    <row r="1020" spans="1:21">
      <c r="A1020" s="42">
        <v>22.1</v>
      </c>
      <c r="B1020" s="42">
        <v>131</v>
      </c>
      <c r="C1020" s="42">
        <v>77</v>
      </c>
      <c r="D1020" s="42">
        <v>0.6</v>
      </c>
      <c r="E1020" s="42">
        <v>0.16600000000000001</v>
      </c>
      <c r="F1020" s="42">
        <v>1E-3</v>
      </c>
      <c r="G1020" s="42">
        <v>10.51</v>
      </c>
      <c r="H1020" s="42">
        <v>0.13600000000000001</v>
      </c>
      <c r="I1020" s="42">
        <v>0.45900000000000002</v>
      </c>
      <c r="J1020" s="42">
        <v>6.0000000000000001E-3</v>
      </c>
      <c r="K1020" s="42">
        <v>2520</v>
      </c>
      <c r="L1020" s="42">
        <v>7</v>
      </c>
      <c r="O1020" s="42">
        <v>2434</v>
      </c>
      <c r="P1020" s="42">
        <v>25</v>
      </c>
      <c r="Q1020" s="31">
        <f t="shared" si="83"/>
        <v>3.4126984126984117</v>
      </c>
      <c r="R1020" s="31">
        <f t="shared" si="84"/>
        <v>2.0554063552164532</v>
      </c>
      <c r="S1020" s="92">
        <f t="shared" si="82"/>
        <v>3.4126984126984117</v>
      </c>
      <c r="T1020" s="32">
        <f t="shared" si="85"/>
        <v>2520</v>
      </c>
      <c r="U1020" s="32">
        <f t="shared" si="86"/>
        <v>7</v>
      </c>
    </row>
    <row r="1021" spans="1:21">
      <c r="A1021" s="42">
        <v>23.1</v>
      </c>
      <c r="B1021" s="42">
        <v>1192</v>
      </c>
      <c r="C1021" s="42">
        <v>218</v>
      </c>
      <c r="D1021" s="42">
        <v>0.2</v>
      </c>
      <c r="E1021" s="42">
        <v>7.0000000000000007E-2</v>
      </c>
      <c r="F1021" s="42">
        <v>0</v>
      </c>
      <c r="G1021" s="42">
        <v>1.4330000000000001</v>
      </c>
      <c r="H1021" s="42">
        <v>1.6E-2</v>
      </c>
      <c r="I1021" s="42">
        <v>0.14799999999999999</v>
      </c>
      <c r="J1021" s="42">
        <v>2E-3</v>
      </c>
      <c r="K1021" s="42">
        <v>939</v>
      </c>
      <c r="L1021" s="42">
        <v>9</v>
      </c>
      <c r="O1021" s="42">
        <v>888</v>
      </c>
      <c r="P1021" s="42">
        <v>9</v>
      </c>
      <c r="Q1021" s="31">
        <f t="shared" si="83"/>
        <v>5.431309904153359</v>
      </c>
      <c r="R1021" s="31">
        <f t="shared" si="84"/>
        <v>2.6383597379643495</v>
      </c>
      <c r="S1021" s="92">
        <f t="shared" si="82"/>
        <v>5.431309904153359</v>
      </c>
      <c r="T1021" s="32">
        <f t="shared" si="85"/>
        <v>888</v>
      </c>
      <c r="U1021" s="32">
        <f t="shared" si="86"/>
        <v>9</v>
      </c>
    </row>
    <row r="1022" spans="1:21">
      <c r="A1022" s="42">
        <v>24.1</v>
      </c>
      <c r="B1022" s="42">
        <v>492</v>
      </c>
      <c r="C1022" s="42">
        <v>130</v>
      </c>
      <c r="D1022" s="42">
        <v>0.3</v>
      </c>
      <c r="E1022" s="42">
        <v>7.8E-2</v>
      </c>
      <c r="F1022" s="42">
        <v>1E-3</v>
      </c>
      <c r="G1022" s="42">
        <v>1.8580000000000001</v>
      </c>
      <c r="H1022" s="42">
        <v>0.04</v>
      </c>
      <c r="I1022" s="42">
        <v>0.17299999999999999</v>
      </c>
      <c r="J1022" s="42">
        <v>2E-3</v>
      </c>
      <c r="K1022" s="42">
        <v>1142</v>
      </c>
      <c r="L1022" s="42">
        <v>37</v>
      </c>
      <c r="O1022" s="42">
        <v>1030</v>
      </c>
      <c r="P1022" s="42">
        <v>10</v>
      </c>
      <c r="Q1022" s="31">
        <f t="shared" si="83"/>
        <v>9.8073555166374717</v>
      </c>
      <c r="R1022" s="31">
        <f t="shared" si="84"/>
        <v>6.1011152786809264</v>
      </c>
      <c r="S1022" s="92">
        <f t="shared" si="82"/>
        <v>9.8073555166374717</v>
      </c>
      <c r="T1022" s="32">
        <f t="shared" si="85"/>
        <v>1142</v>
      </c>
      <c r="U1022" s="32">
        <f t="shared" si="86"/>
        <v>37</v>
      </c>
    </row>
    <row r="1023" spans="1:21">
      <c r="A1023" s="42">
        <v>25.1</v>
      </c>
      <c r="B1023" s="42">
        <v>974</v>
      </c>
      <c r="C1023" s="42">
        <v>65</v>
      </c>
      <c r="D1023" s="42">
        <v>0.1</v>
      </c>
      <c r="E1023" s="42">
        <v>8.8999999999999996E-2</v>
      </c>
      <c r="F1023" s="42">
        <v>0</v>
      </c>
      <c r="G1023" s="42">
        <v>1.5309999999999999</v>
      </c>
      <c r="H1023" s="42">
        <v>1.7000000000000001E-2</v>
      </c>
      <c r="I1023" s="42">
        <v>0.125</v>
      </c>
      <c r="J1023" s="42">
        <v>1E-3</v>
      </c>
      <c r="K1023" s="42">
        <v>1400</v>
      </c>
      <c r="L1023" s="42">
        <v>9</v>
      </c>
      <c r="O1023" s="42">
        <v>759</v>
      </c>
      <c r="P1023" s="42">
        <v>7</v>
      </c>
      <c r="Q1023" s="31">
        <f t="shared" si="83"/>
        <v>45.785714285714285</v>
      </c>
      <c r="R1023" s="31">
        <f t="shared" si="84"/>
        <v>1.2189609918390154</v>
      </c>
      <c r="S1023" s="92" t="str">
        <f t="shared" si="82"/>
        <v>X</v>
      </c>
      <c r="T1023" s="32">
        <f t="shared" si="85"/>
        <v>759</v>
      </c>
      <c r="U1023" s="32">
        <f t="shared" si="86"/>
        <v>7</v>
      </c>
    </row>
    <row r="1024" spans="1:21">
      <c r="A1024" s="42">
        <v>26.1</v>
      </c>
      <c r="B1024" s="42">
        <v>1394</v>
      </c>
      <c r="C1024" s="42">
        <v>347</v>
      </c>
      <c r="D1024" s="42">
        <v>0.3</v>
      </c>
      <c r="E1024" s="42">
        <v>0.107</v>
      </c>
      <c r="F1024" s="42">
        <v>1E-3</v>
      </c>
      <c r="G1024" s="42">
        <v>2.5310000000000001</v>
      </c>
      <c r="H1024" s="42">
        <v>5.8999999999999997E-2</v>
      </c>
      <c r="I1024" s="42">
        <v>0.17199999999999999</v>
      </c>
      <c r="J1024" s="42">
        <v>4.0000000000000001E-3</v>
      </c>
      <c r="K1024" s="42">
        <v>1746</v>
      </c>
      <c r="L1024" s="42">
        <v>16</v>
      </c>
      <c r="O1024" s="42">
        <v>1022</v>
      </c>
      <c r="P1024" s="42">
        <v>20</v>
      </c>
      <c r="Q1024" s="31">
        <f t="shared" si="83"/>
        <v>41.46620847651775</v>
      </c>
      <c r="R1024" s="31">
        <f t="shared" si="84"/>
        <v>2.5296880036400093</v>
      </c>
      <c r="S1024" s="92" t="str">
        <f t="shared" si="82"/>
        <v>X</v>
      </c>
      <c r="T1024" s="32">
        <f t="shared" si="85"/>
        <v>1746</v>
      </c>
      <c r="U1024" s="32">
        <f t="shared" si="86"/>
        <v>16</v>
      </c>
    </row>
    <row r="1025" spans="1:21">
      <c r="A1025" s="42">
        <v>27.1</v>
      </c>
      <c r="B1025" s="42">
        <v>135</v>
      </c>
      <c r="C1025" s="42">
        <v>96</v>
      </c>
      <c r="D1025" s="42">
        <v>0.7</v>
      </c>
      <c r="E1025" s="42">
        <v>0.16300000000000001</v>
      </c>
      <c r="F1025" s="42">
        <v>2E-3</v>
      </c>
      <c r="G1025" s="42">
        <v>9.984</v>
      </c>
      <c r="H1025" s="42">
        <v>0.30399999999999999</v>
      </c>
      <c r="I1025" s="42">
        <v>0.443</v>
      </c>
      <c r="J1025" s="42">
        <v>1.2E-2</v>
      </c>
      <c r="K1025" s="42">
        <v>2491</v>
      </c>
      <c r="L1025" s="42">
        <v>20</v>
      </c>
      <c r="O1025" s="42">
        <v>2365</v>
      </c>
      <c r="P1025" s="42">
        <v>55</v>
      </c>
      <c r="Q1025" s="31">
        <f t="shared" si="83"/>
        <v>5.0582095543958205</v>
      </c>
      <c r="R1025" s="31">
        <f t="shared" si="84"/>
        <v>4.6716616479101383</v>
      </c>
      <c r="S1025" s="92">
        <f t="shared" si="82"/>
        <v>5.0582095543958205</v>
      </c>
      <c r="T1025" s="32">
        <f t="shared" si="85"/>
        <v>2491</v>
      </c>
      <c r="U1025" s="32">
        <f t="shared" si="86"/>
        <v>20</v>
      </c>
    </row>
    <row r="1026" spans="1:21">
      <c r="A1026" s="42">
        <v>28.1</v>
      </c>
      <c r="B1026" s="42">
        <v>252</v>
      </c>
      <c r="C1026" s="42">
        <v>149</v>
      </c>
      <c r="D1026" s="42">
        <v>0.6</v>
      </c>
      <c r="E1026" s="42">
        <v>0.1</v>
      </c>
      <c r="F1026" s="42">
        <v>1E-3</v>
      </c>
      <c r="G1026" s="42">
        <v>3.7709999999999999</v>
      </c>
      <c r="H1026" s="42">
        <v>4.7E-2</v>
      </c>
      <c r="I1026" s="42">
        <v>0.27400000000000002</v>
      </c>
      <c r="J1026" s="42">
        <v>3.0000000000000001E-3</v>
      </c>
      <c r="K1026" s="42">
        <v>1620</v>
      </c>
      <c r="L1026" s="42">
        <v>11</v>
      </c>
      <c r="O1026" s="42">
        <v>1562</v>
      </c>
      <c r="P1026" s="42">
        <v>15</v>
      </c>
      <c r="Q1026" s="31">
        <f t="shared" si="83"/>
        <v>3.5802469135802428</v>
      </c>
      <c r="R1026" s="31">
        <f t="shared" si="84"/>
        <v>2.2680154890387572</v>
      </c>
      <c r="S1026" s="92">
        <f t="shared" si="82"/>
        <v>3.5802469135802428</v>
      </c>
      <c r="T1026" s="32">
        <f t="shared" si="85"/>
        <v>1620</v>
      </c>
      <c r="U1026" s="32">
        <f t="shared" si="86"/>
        <v>11</v>
      </c>
    </row>
    <row r="1027" spans="1:21">
      <c r="A1027" s="42">
        <v>29.1</v>
      </c>
      <c r="B1027" s="42">
        <v>1193</v>
      </c>
      <c r="C1027" s="42">
        <v>971</v>
      </c>
      <c r="D1027" s="42">
        <v>0.8</v>
      </c>
      <c r="E1027" s="42">
        <v>8.7999999999999995E-2</v>
      </c>
      <c r="F1027" s="42">
        <v>1E-3</v>
      </c>
      <c r="G1027" s="42">
        <v>2.2469999999999999</v>
      </c>
      <c r="H1027" s="42">
        <v>5.3999999999999999E-2</v>
      </c>
      <c r="I1027" s="42">
        <v>0.186</v>
      </c>
      <c r="J1027" s="42">
        <v>4.0000000000000001E-3</v>
      </c>
      <c r="K1027" s="42">
        <v>1372</v>
      </c>
      <c r="L1027" s="42">
        <v>25</v>
      </c>
      <c r="O1027" s="42">
        <v>1101</v>
      </c>
      <c r="P1027" s="42">
        <v>20</v>
      </c>
      <c r="Q1027" s="31">
        <f t="shared" si="83"/>
        <v>19.752186588921283</v>
      </c>
      <c r="R1027" s="31">
        <f t="shared" si="84"/>
        <v>4.1294625009056567</v>
      </c>
      <c r="S1027" s="92" t="str">
        <f t="shared" si="82"/>
        <v>X</v>
      </c>
      <c r="T1027" s="32">
        <f t="shared" si="85"/>
        <v>1372</v>
      </c>
      <c r="U1027" s="32">
        <f t="shared" si="86"/>
        <v>25</v>
      </c>
    </row>
    <row r="1028" spans="1:21">
      <c r="A1028" s="42">
        <v>30.1</v>
      </c>
      <c r="B1028" s="42">
        <v>1022</v>
      </c>
      <c r="C1028" s="42">
        <v>222</v>
      </c>
      <c r="D1028" s="42">
        <v>0.2</v>
      </c>
      <c r="E1028" s="42">
        <v>6.9000000000000006E-2</v>
      </c>
      <c r="F1028" s="42">
        <v>0</v>
      </c>
      <c r="G1028" s="42">
        <v>1.391</v>
      </c>
      <c r="H1028" s="42">
        <v>1.6E-2</v>
      </c>
      <c r="I1028" s="42">
        <v>0.14599999999999999</v>
      </c>
      <c r="J1028" s="42">
        <v>2E-3</v>
      </c>
      <c r="K1028" s="42">
        <v>908</v>
      </c>
      <c r="L1028" s="42">
        <v>9</v>
      </c>
      <c r="O1028" s="42">
        <v>876</v>
      </c>
      <c r="P1028" s="42">
        <v>8</v>
      </c>
      <c r="Q1028" s="31">
        <f t="shared" si="83"/>
        <v>3.524229074889873</v>
      </c>
      <c r="R1028" s="31">
        <f t="shared" si="84"/>
        <v>2.6005311667943807</v>
      </c>
      <c r="S1028" s="92">
        <f t="shared" ref="S1028:S1091" si="87">IF(OR(Q1028-R1028&gt;10,Q1028+R1028&lt;-5),"X",Q1028)</f>
        <v>3.524229074889873</v>
      </c>
      <c r="T1028" s="32">
        <f t="shared" si="85"/>
        <v>876</v>
      </c>
      <c r="U1028" s="32">
        <f t="shared" si="86"/>
        <v>8</v>
      </c>
    </row>
    <row r="1029" spans="1:21">
      <c r="A1029" s="42">
        <v>31.1</v>
      </c>
      <c r="B1029" s="42">
        <v>175</v>
      </c>
      <c r="C1029" s="42">
        <v>88</v>
      </c>
      <c r="D1029" s="42">
        <v>0.5</v>
      </c>
      <c r="E1029" s="42">
        <v>0.20899999999999999</v>
      </c>
      <c r="F1029" s="42">
        <v>1E-3</v>
      </c>
      <c r="G1029" s="42">
        <v>16.12</v>
      </c>
      <c r="H1029" s="42">
        <v>0.19500000000000001</v>
      </c>
      <c r="I1029" s="42">
        <v>0.56000000000000005</v>
      </c>
      <c r="J1029" s="42">
        <v>7.0000000000000001E-3</v>
      </c>
      <c r="K1029" s="42">
        <v>2897</v>
      </c>
      <c r="L1029" s="42">
        <v>5</v>
      </c>
      <c r="O1029" s="42">
        <v>2865</v>
      </c>
      <c r="P1029" s="42">
        <v>27</v>
      </c>
      <c r="Q1029" s="31">
        <f t="shared" si="83"/>
        <v>1.1045909561615441</v>
      </c>
      <c r="R1029" s="31">
        <f t="shared" si="84"/>
        <v>1.894998788315615</v>
      </c>
      <c r="S1029" s="92">
        <f t="shared" si="87"/>
        <v>1.1045909561615441</v>
      </c>
      <c r="T1029" s="32">
        <f t="shared" si="85"/>
        <v>2897</v>
      </c>
      <c r="U1029" s="32">
        <f t="shared" si="86"/>
        <v>5</v>
      </c>
    </row>
    <row r="1030" spans="1:21">
      <c r="A1030" s="42">
        <v>32.1</v>
      </c>
      <c r="B1030" s="42">
        <v>391</v>
      </c>
      <c r="C1030" s="42">
        <v>93</v>
      </c>
      <c r="D1030" s="42">
        <v>0.2</v>
      </c>
      <c r="E1030" s="42">
        <v>0.17</v>
      </c>
      <c r="F1030" s="42">
        <v>1E-3</v>
      </c>
      <c r="G1030" s="42">
        <v>12.43</v>
      </c>
      <c r="H1030" s="42">
        <v>0.17599999999999999</v>
      </c>
      <c r="I1030" s="42">
        <v>0.53</v>
      </c>
      <c r="J1030" s="42">
        <v>6.0000000000000001E-3</v>
      </c>
      <c r="K1030" s="42">
        <v>2560</v>
      </c>
      <c r="L1030" s="42">
        <v>10</v>
      </c>
      <c r="O1030" s="42">
        <v>2739</v>
      </c>
      <c r="P1030" s="42">
        <v>26</v>
      </c>
      <c r="Q1030" s="31">
        <f t="shared" si="83"/>
        <v>-6.9921874999999911</v>
      </c>
      <c r="R1030" s="31">
        <f t="shared" si="84"/>
        <v>2.196512241481865</v>
      </c>
      <c r="S1030" s="92">
        <f t="shared" si="87"/>
        <v>-6.9921874999999911</v>
      </c>
      <c r="T1030" s="32">
        <f t="shared" si="85"/>
        <v>2560</v>
      </c>
      <c r="U1030" s="32">
        <f t="shared" si="86"/>
        <v>10</v>
      </c>
    </row>
    <row r="1031" spans="1:21">
      <c r="A1031" s="42">
        <v>33.1</v>
      </c>
      <c r="B1031" s="42">
        <v>1677</v>
      </c>
      <c r="C1031" s="42">
        <v>558</v>
      </c>
      <c r="D1031" s="42">
        <v>0.3</v>
      </c>
      <c r="E1031" s="42">
        <v>0.189</v>
      </c>
      <c r="F1031" s="42">
        <v>2E-3</v>
      </c>
      <c r="G1031" s="42">
        <v>8.9169999999999998</v>
      </c>
      <c r="H1031" s="42">
        <v>0.14299999999999999</v>
      </c>
      <c r="I1031" s="42">
        <v>0.34300000000000003</v>
      </c>
      <c r="J1031" s="42">
        <v>4.0000000000000001E-3</v>
      </c>
      <c r="K1031" s="42">
        <v>2732</v>
      </c>
      <c r="L1031" s="42">
        <v>16</v>
      </c>
      <c r="O1031" s="42">
        <v>1899</v>
      </c>
      <c r="P1031" s="42">
        <v>21</v>
      </c>
      <c r="Q1031" s="31">
        <f t="shared" si="83"/>
        <v>30.490483162518302</v>
      </c>
      <c r="R1031" s="31">
        <f t="shared" si="84"/>
        <v>1.7396171589333314</v>
      </c>
      <c r="S1031" s="92" t="str">
        <f t="shared" si="87"/>
        <v>X</v>
      </c>
      <c r="T1031" s="32">
        <f t="shared" si="85"/>
        <v>2732</v>
      </c>
      <c r="U1031" s="32">
        <f t="shared" si="86"/>
        <v>16</v>
      </c>
    </row>
    <row r="1032" spans="1:21">
      <c r="A1032" s="42">
        <v>34.1</v>
      </c>
      <c r="B1032" s="42">
        <v>1052</v>
      </c>
      <c r="C1032" s="42">
        <v>267</v>
      </c>
      <c r="D1032" s="42">
        <v>0.3</v>
      </c>
      <c r="E1032" s="42">
        <v>0.123</v>
      </c>
      <c r="F1032" s="42">
        <v>1E-3</v>
      </c>
      <c r="G1032" s="42">
        <v>5.016</v>
      </c>
      <c r="H1032" s="42">
        <v>5.6000000000000001E-2</v>
      </c>
      <c r="I1032" s="42">
        <v>0.29599999999999999</v>
      </c>
      <c r="J1032" s="42">
        <v>3.0000000000000001E-3</v>
      </c>
      <c r="K1032" s="42">
        <v>1997</v>
      </c>
      <c r="L1032" s="42">
        <v>7</v>
      </c>
      <c r="O1032" s="42">
        <v>1673</v>
      </c>
      <c r="P1032" s="42">
        <v>16</v>
      </c>
      <c r="Q1032" s="31">
        <f t="shared" si="83"/>
        <v>16.22433650475713</v>
      </c>
      <c r="R1032" s="31">
        <f t="shared" si="84"/>
        <v>1.7066432162852654</v>
      </c>
      <c r="S1032" s="92" t="str">
        <f t="shared" si="87"/>
        <v>X</v>
      </c>
      <c r="T1032" s="32">
        <f t="shared" si="85"/>
        <v>1997</v>
      </c>
      <c r="U1032" s="32">
        <f t="shared" si="86"/>
        <v>7</v>
      </c>
    </row>
    <row r="1033" spans="1:21">
      <c r="A1033" s="42">
        <v>35.1</v>
      </c>
      <c r="B1033" s="42">
        <v>1039</v>
      </c>
      <c r="C1033" s="42">
        <v>419</v>
      </c>
      <c r="D1033" s="42">
        <v>0.4</v>
      </c>
      <c r="E1033" s="42">
        <v>8.1000000000000003E-2</v>
      </c>
      <c r="F1033" s="42">
        <v>1E-3</v>
      </c>
      <c r="G1033" s="42">
        <v>2.59</v>
      </c>
      <c r="H1033" s="42">
        <v>5.1999999999999998E-2</v>
      </c>
      <c r="I1033" s="42">
        <v>0.23100000000000001</v>
      </c>
      <c r="J1033" s="42">
        <v>4.0000000000000001E-3</v>
      </c>
      <c r="K1033" s="42">
        <v>1229</v>
      </c>
      <c r="L1033" s="42">
        <v>21</v>
      </c>
      <c r="O1033" s="42">
        <v>1340</v>
      </c>
      <c r="P1033" s="42">
        <v>21</v>
      </c>
      <c r="Q1033" s="31">
        <f t="shared" si="83"/>
        <v>-9.0317331163547685</v>
      </c>
      <c r="R1033" s="31">
        <f t="shared" si="84"/>
        <v>5.0559135824988974</v>
      </c>
      <c r="S1033" s="92">
        <f t="shared" si="87"/>
        <v>-9.0317331163547685</v>
      </c>
      <c r="T1033" s="32">
        <f t="shared" si="85"/>
        <v>1229</v>
      </c>
      <c r="U1033" s="32">
        <f t="shared" si="86"/>
        <v>21</v>
      </c>
    </row>
    <row r="1034" spans="1:21">
      <c r="A1034" s="42">
        <v>36.1</v>
      </c>
      <c r="B1034" s="42">
        <v>1435</v>
      </c>
      <c r="C1034" s="42">
        <v>561</v>
      </c>
      <c r="D1034" s="42">
        <v>0.4</v>
      </c>
      <c r="E1034" s="42">
        <v>7.5999999999999998E-2</v>
      </c>
      <c r="F1034" s="42">
        <v>1E-3</v>
      </c>
      <c r="G1034" s="42">
        <v>1.3919999999999999</v>
      </c>
      <c r="H1034" s="42">
        <v>2.4E-2</v>
      </c>
      <c r="I1034" s="42">
        <v>0.13200000000000001</v>
      </c>
      <c r="J1034" s="42">
        <v>1E-3</v>
      </c>
      <c r="K1034" s="42">
        <v>1102</v>
      </c>
      <c r="L1034" s="42">
        <v>27</v>
      </c>
      <c r="O1034" s="42">
        <v>802</v>
      </c>
      <c r="P1034" s="42">
        <v>8</v>
      </c>
      <c r="Q1034" s="31">
        <f t="shared" si="83"/>
        <v>27.223230490018146</v>
      </c>
      <c r="R1034" s="31">
        <f t="shared" si="84"/>
        <v>3.8504244019787102</v>
      </c>
      <c r="S1034" s="92" t="str">
        <f t="shared" si="87"/>
        <v>X</v>
      </c>
      <c r="T1034" s="32">
        <f t="shared" si="85"/>
        <v>802</v>
      </c>
      <c r="U1034" s="32">
        <f t="shared" si="86"/>
        <v>8</v>
      </c>
    </row>
    <row r="1035" spans="1:21">
      <c r="A1035" s="42">
        <v>37.1</v>
      </c>
      <c r="B1035" s="42">
        <v>1341</v>
      </c>
      <c r="C1035" s="42">
        <v>108</v>
      </c>
      <c r="D1035" s="42">
        <v>0.1</v>
      </c>
      <c r="E1035" s="42">
        <v>9.4E-2</v>
      </c>
      <c r="F1035" s="42">
        <v>1E-3</v>
      </c>
      <c r="G1035" s="42">
        <v>2.5459999999999998</v>
      </c>
      <c r="H1035" s="42">
        <v>3.1E-2</v>
      </c>
      <c r="I1035" s="42">
        <v>0.19700000000000001</v>
      </c>
      <c r="J1035" s="42">
        <v>2E-3</v>
      </c>
      <c r="K1035" s="42">
        <v>1507</v>
      </c>
      <c r="L1035" s="42">
        <v>11</v>
      </c>
      <c r="O1035" s="42">
        <v>1157</v>
      </c>
      <c r="P1035" s="42">
        <v>11</v>
      </c>
      <c r="Q1035" s="31">
        <f t="shared" si="83"/>
        <v>23.224950232249498</v>
      </c>
      <c r="R1035" s="31">
        <f t="shared" si="84"/>
        <v>1.8404821535061171</v>
      </c>
      <c r="S1035" s="92" t="str">
        <f t="shared" si="87"/>
        <v>X</v>
      </c>
      <c r="T1035" s="32">
        <f t="shared" si="85"/>
        <v>1507</v>
      </c>
      <c r="U1035" s="32">
        <f t="shared" si="86"/>
        <v>11</v>
      </c>
    </row>
    <row r="1036" spans="1:21">
      <c r="A1036" s="42">
        <v>43.1</v>
      </c>
      <c r="B1036" s="42">
        <v>582</v>
      </c>
      <c r="C1036" s="42">
        <v>685</v>
      </c>
      <c r="D1036" s="42">
        <v>1.2</v>
      </c>
      <c r="E1036" s="42">
        <v>9.4E-2</v>
      </c>
      <c r="F1036" s="42">
        <v>2E-3</v>
      </c>
      <c r="G1036" s="42">
        <v>3.4670000000000001</v>
      </c>
      <c r="H1036" s="42">
        <v>9.4E-2</v>
      </c>
      <c r="I1036" s="42">
        <v>0.26900000000000002</v>
      </c>
      <c r="J1036" s="42">
        <v>4.0000000000000001E-3</v>
      </c>
      <c r="K1036" s="42">
        <v>1498</v>
      </c>
      <c r="L1036" s="42">
        <v>42</v>
      </c>
      <c r="O1036" s="42">
        <v>1536</v>
      </c>
      <c r="P1036" s="42">
        <v>21</v>
      </c>
      <c r="Q1036" s="31">
        <f t="shared" si="83"/>
        <v>-2.5367156208277786</v>
      </c>
      <c r="R1036" s="31">
        <f t="shared" si="84"/>
        <v>6.3968942386944603</v>
      </c>
      <c r="S1036" s="92">
        <f t="shared" si="87"/>
        <v>-2.5367156208277786</v>
      </c>
      <c r="T1036" s="32">
        <f t="shared" si="85"/>
        <v>1498</v>
      </c>
      <c r="U1036" s="32">
        <f t="shared" si="86"/>
        <v>42</v>
      </c>
    </row>
    <row r="1037" spans="1:21">
      <c r="A1037" s="42">
        <v>42.1</v>
      </c>
      <c r="B1037" s="42">
        <v>709</v>
      </c>
      <c r="C1037" s="42">
        <v>350</v>
      </c>
      <c r="D1037" s="42">
        <v>0.5</v>
      </c>
      <c r="E1037" s="42">
        <v>7.2999999999999995E-2</v>
      </c>
      <c r="F1037" s="42">
        <v>1E-3</v>
      </c>
      <c r="G1037" s="42">
        <v>1.6970000000000001</v>
      </c>
      <c r="H1037" s="42">
        <v>2.4E-2</v>
      </c>
      <c r="I1037" s="42">
        <v>0.16800000000000001</v>
      </c>
      <c r="J1037" s="42">
        <v>2E-3</v>
      </c>
      <c r="K1037" s="42">
        <v>1024</v>
      </c>
      <c r="L1037" s="42">
        <v>18</v>
      </c>
      <c r="O1037" s="42">
        <v>1000</v>
      </c>
      <c r="P1037" s="42">
        <v>10</v>
      </c>
      <c r="Q1037" s="31">
        <f t="shared" si="83"/>
        <v>2.34375</v>
      </c>
      <c r="R1037" s="31">
        <f t="shared" si="84"/>
        <v>3.949904885006998</v>
      </c>
      <c r="S1037" s="92">
        <f t="shared" si="87"/>
        <v>2.34375</v>
      </c>
      <c r="T1037" s="32">
        <f t="shared" si="85"/>
        <v>1000</v>
      </c>
      <c r="U1037" s="32">
        <f t="shared" si="86"/>
        <v>10</v>
      </c>
    </row>
    <row r="1038" spans="1:21">
      <c r="A1038" s="42">
        <v>38.1</v>
      </c>
      <c r="B1038" s="42">
        <v>329</v>
      </c>
      <c r="C1038" s="42">
        <v>195</v>
      </c>
      <c r="D1038" s="42">
        <v>0.6</v>
      </c>
      <c r="E1038" s="42">
        <v>6.8000000000000005E-2</v>
      </c>
      <c r="F1038" s="42">
        <v>1E-3</v>
      </c>
      <c r="G1038" s="42">
        <v>1.359</v>
      </c>
      <c r="H1038" s="42">
        <v>0.02</v>
      </c>
      <c r="I1038" s="42">
        <v>0.14499999999999999</v>
      </c>
      <c r="J1038" s="42">
        <v>2E-3</v>
      </c>
      <c r="K1038" s="42">
        <v>873</v>
      </c>
      <c r="L1038" s="42">
        <v>20</v>
      </c>
      <c r="O1038" s="42">
        <v>871</v>
      </c>
      <c r="P1038" s="42">
        <v>9</v>
      </c>
      <c r="Q1038" s="31">
        <f t="shared" si="83"/>
        <v>0.22909507445589838</v>
      </c>
      <c r="R1038" s="31">
        <f t="shared" si="84"/>
        <v>5.0148767307457858</v>
      </c>
      <c r="S1038" s="92">
        <f t="shared" si="87"/>
        <v>0.22909507445589838</v>
      </c>
      <c r="T1038" s="32">
        <f t="shared" si="85"/>
        <v>871</v>
      </c>
      <c r="U1038" s="32">
        <f t="shared" si="86"/>
        <v>9</v>
      </c>
    </row>
    <row r="1039" spans="1:21">
      <c r="A1039" s="42">
        <v>39.1</v>
      </c>
      <c r="B1039" s="42">
        <v>3655</v>
      </c>
      <c r="C1039" s="42">
        <v>247</v>
      </c>
      <c r="D1039" s="42">
        <v>0.1</v>
      </c>
      <c r="I1039" s="42">
        <v>0.104</v>
      </c>
      <c r="J1039" s="42">
        <v>1E-3</v>
      </c>
      <c r="O1039" s="42">
        <v>637</v>
      </c>
      <c r="P1039" s="42">
        <v>6</v>
      </c>
      <c r="Q1039" s="31"/>
      <c r="R1039" s="31"/>
      <c r="S1039" s="92">
        <f t="shared" si="87"/>
        <v>0</v>
      </c>
      <c r="T1039" s="32">
        <f t="shared" si="85"/>
        <v>637</v>
      </c>
      <c r="U1039" s="32">
        <f t="shared" si="86"/>
        <v>6</v>
      </c>
    </row>
    <row r="1040" spans="1:21">
      <c r="A1040" s="42">
        <v>40.1</v>
      </c>
      <c r="B1040" s="42">
        <v>334</v>
      </c>
      <c r="C1040" s="42">
        <v>164</v>
      </c>
      <c r="D1040" s="42">
        <v>0.5</v>
      </c>
      <c r="E1040" s="42">
        <v>9.0999999999999998E-2</v>
      </c>
      <c r="F1040" s="42">
        <v>1E-3</v>
      </c>
      <c r="G1040" s="42">
        <v>2.7890000000000001</v>
      </c>
      <c r="H1040" s="42">
        <v>3.5000000000000003E-2</v>
      </c>
      <c r="I1040" s="42">
        <v>0.222</v>
      </c>
      <c r="J1040" s="42">
        <v>3.0000000000000001E-3</v>
      </c>
      <c r="K1040" s="42">
        <v>1448</v>
      </c>
      <c r="L1040" s="42">
        <v>11</v>
      </c>
      <c r="O1040" s="42">
        <v>1293</v>
      </c>
      <c r="P1040" s="42">
        <v>13</v>
      </c>
      <c r="Q1040" s="31">
        <f t="shared" si="83"/>
        <v>10.704419889502759</v>
      </c>
      <c r="R1040" s="31">
        <f t="shared" si="84"/>
        <v>2.250498833922709</v>
      </c>
      <c r="S1040" s="92">
        <f t="shared" si="87"/>
        <v>10.704419889502759</v>
      </c>
      <c r="T1040" s="32">
        <f t="shared" si="85"/>
        <v>1448</v>
      </c>
      <c r="U1040" s="32">
        <f t="shared" si="86"/>
        <v>11</v>
      </c>
    </row>
    <row r="1041" spans="1:21">
      <c r="A1041" s="42">
        <v>41.1</v>
      </c>
      <c r="B1041" s="42">
        <v>440</v>
      </c>
      <c r="C1041" s="42">
        <v>241</v>
      </c>
      <c r="D1041" s="42">
        <v>0.6</v>
      </c>
      <c r="E1041" s="42">
        <v>7.0999999999999994E-2</v>
      </c>
      <c r="F1041" s="42">
        <v>1E-3</v>
      </c>
      <c r="G1041" s="42">
        <v>1.4470000000000001</v>
      </c>
      <c r="H1041" s="42">
        <v>3.3000000000000002E-2</v>
      </c>
      <c r="I1041" s="42">
        <v>0.14799999999999999</v>
      </c>
      <c r="J1041" s="42">
        <v>3.0000000000000001E-3</v>
      </c>
      <c r="K1041" s="42">
        <v>954</v>
      </c>
      <c r="L1041" s="42">
        <v>31</v>
      </c>
      <c r="O1041" s="42">
        <v>890</v>
      </c>
      <c r="P1041" s="42">
        <v>14</v>
      </c>
      <c r="Q1041" s="31">
        <f t="shared" si="83"/>
        <v>6.7085953878406652</v>
      </c>
      <c r="R1041" s="31">
        <f t="shared" si="84"/>
        <v>6.736008591901216</v>
      </c>
      <c r="S1041" s="92">
        <f t="shared" si="87"/>
        <v>6.7085953878406652</v>
      </c>
      <c r="T1041" s="32">
        <f t="shared" si="85"/>
        <v>890</v>
      </c>
      <c r="U1041" s="32">
        <f t="shared" si="86"/>
        <v>14</v>
      </c>
    </row>
    <row r="1042" spans="1:21">
      <c r="A1042" s="42">
        <v>44.1</v>
      </c>
      <c r="B1042" s="42">
        <v>483</v>
      </c>
      <c r="C1042" s="42">
        <v>338</v>
      </c>
      <c r="D1042" s="42">
        <v>0.7</v>
      </c>
      <c r="E1042" s="42">
        <v>9.7000000000000003E-2</v>
      </c>
      <c r="F1042" s="42">
        <v>3.0000000000000001E-3</v>
      </c>
      <c r="G1042" s="42">
        <v>2.5510000000000002</v>
      </c>
      <c r="H1042" s="42">
        <v>8.5000000000000006E-2</v>
      </c>
      <c r="I1042" s="42">
        <v>0.192</v>
      </c>
      <c r="J1042" s="42">
        <v>4.0000000000000001E-3</v>
      </c>
      <c r="K1042" s="42">
        <v>1559</v>
      </c>
      <c r="L1042" s="42">
        <v>53</v>
      </c>
      <c r="O1042" s="42">
        <v>1130</v>
      </c>
      <c r="P1042" s="42">
        <v>19</v>
      </c>
      <c r="Q1042" s="31">
        <f t="shared" si="83"/>
        <v>27.517639512508019</v>
      </c>
      <c r="R1042" s="31">
        <f t="shared" si="84"/>
        <v>5.4980711097047443</v>
      </c>
      <c r="S1042" s="92" t="str">
        <f t="shared" si="87"/>
        <v>X</v>
      </c>
      <c r="T1042" s="32">
        <f t="shared" si="85"/>
        <v>1559</v>
      </c>
      <c r="U1042" s="32">
        <f t="shared" si="86"/>
        <v>53</v>
      </c>
    </row>
    <row r="1043" spans="1:21">
      <c r="A1043" s="42">
        <v>45.1</v>
      </c>
      <c r="B1043" s="42">
        <v>379</v>
      </c>
      <c r="C1043" s="42">
        <v>72</v>
      </c>
      <c r="D1043" s="42">
        <v>0.2</v>
      </c>
      <c r="E1043" s="42">
        <v>7.3999999999999996E-2</v>
      </c>
      <c r="F1043" s="42">
        <v>1E-3</v>
      </c>
      <c r="G1043" s="42">
        <v>1.8280000000000001</v>
      </c>
      <c r="H1043" s="42">
        <v>2.8000000000000001E-2</v>
      </c>
      <c r="I1043" s="42">
        <v>0.17799999999999999</v>
      </c>
      <c r="J1043" s="42">
        <v>2E-3</v>
      </c>
      <c r="K1043" s="42">
        <v>1050</v>
      </c>
      <c r="L1043" s="42">
        <v>21</v>
      </c>
      <c r="O1043" s="42">
        <v>1058</v>
      </c>
      <c r="P1043" s="42">
        <v>11</v>
      </c>
      <c r="Q1043" s="31">
        <f t="shared" si="83"/>
        <v>-0.76190476190476364</v>
      </c>
      <c r="R1043" s="31">
        <f t="shared" si="84"/>
        <v>4.5425500545103992</v>
      </c>
      <c r="S1043" s="92">
        <f t="shared" si="87"/>
        <v>-0.76190476190476364</v>
      </c>
      <c r="T1043" s="32">
        <f t="shared" si="85"/>
        <v>1050</v>
      </c>
      <c r="U1043" s="32">
        <f t="shared" si="86"/>
        <v>21</v>
      </c>
    </row>
    <row r="1044" spans="1:21">
      <c r="A1044" s="42">
        <v>46.1</v>
      </c>
      <c r="B1044" s="42">
        <v>474</v>
      </c>
      <c r="C1044" s="42">
        <v>185</v>
      </c>
      <c r="D1044" s="42">
        <v>0.4</v>
      </c>
      <c r="E1044" s="42">
        <v>8.2000000000000003E-2</v>
      </c>
      <c r="F1044" s="42">
        <v>1E-3</v>
      </c>
      <c r="G1044" s="42">
        <v>2.1880000000000002</v>
      </c>
      <c r="H1044" s="42">
        <v>4.3999999999999997E-2</v>
      </c>
      <c r="I1044" s="42">
        <v>0.19500000000000001</v>
      </c>
      <c r="J1044" s="42">
        <v>2E-3</v>
      </c>
      <c r="K1044" s="42">
        <v>1234</v>
      </c>
      <c r="L1044" s="42">
        <v>34</v>
      </c>
      <c r="O1044" s="42">
        <v>1146</v>
      </c>
      <c r="P1044" s="42">
        <v>11</v>
      </c>
      <c r="Q1044" s="31">
        <f t="shared" si="83"/>
        <v>7.1312803889789329</v>
      </c>
      <c r="R1044" s="31">
        <f t="shared" si="84"/>
        <v>5.4192158239796067</v>
      </c>
      <c r="S1044" s="92">
        <f t="shared" si="87"/>
        <v>7.1312803889789329</v>
      </c>
      <c r="T1044" s="32">
        <f t="shared" si="85"/>
        <v>1234</v>
      </c>
      <c r="U1044" s="32">
        <f t="shared" si="86"/>
        <v>34</v>
      </c>
    </row>
    <row r="1045" spans="1:21">
      <c r="A1045" s="42">
        <v>47.1</v>
      </c>
      <c r="B1045" s="42">
        <v>867</v>
      </c>
      <c r="C1045" s="42">
        <v>1662</v>
      </c>
      <c r="D1045" s="42">
        <v>1.9</v>
      </c>
      <c r="E1045" s="42">
        <v>7.3999999999999996E-2</v>
      </c>
      <c r="F1045" s="42">
        <v>1E-3</v>
      </c>
      <c r="G1045" s="42">
        <v>1.5309999999999999</v>
      </c>
      <c r="H1045" s="42">
        <v>3.1E-2</v>
      </c>
      <c r="I1045" s="42">
        <v>0.14899999999999999</v>
      </c>
      <c r="J1045" s="42">
        <v>2E-3</v>
      </c>
      <c r="K1045" s="42">
        <v>1052</v>
      </c>
      <c r="L1045" s="42">
        <v>26</v>
      </c>
      <c r="O1045" s="42">
        <v>897</v>
      </c>
      <c r="P1045" s="42">
        <v>13</v>
      </c>
      <c r="Q1045" s="31">
        <f t="shared" si="83"/>
        <v>14.733840304182511</v>
      </c>
      <c r="R1045" s="31">
        <f t="shared" si="84"/>
        <v>4.8858705152007378</v>
      </c>
      <c r="S1045" s="92">
        <f t="shared" si="87"/>
        <v>14.733840304182511</v>
      </c>
      <c r="T1045" s="32">
        <f t="shared" si="85"/>
        <v>897</v>
      </c>
      <c r="U1045" s="32">
        <f t="shared" si="86"/>
        <v>13</v>
      </c>
    </row>
    <row r="1046" spans="1:21">
      <c r="A1046" s="42">
        <v>48.1</v>
      </c>
      <c r="B1046" s="42">
        <v>1059</v>
      </c>
      <c r="C1046" s="42">
        <v>113</v>
      </c>
      <c r="D1046" s="42">
        <v>0.1</v>
      </c>
      <c r="E1046" s="42">
        <v>7.6999999999999999E-2</v>
      </c>
      <c r="F1046" s="42">
        <v>0</v>
      </c>
      <c r="G1046" s="42">
        <v>2.069</v>
      </c>
      <c r="H1046" s="42">
        <v>2.7E-2</v>
      </c>
      <c r="I1046" s="42">
        <v>0.19400000000000001</v>
      </c>
      <c r="J1046" s="42">
        <v>2E-3</v>
      </c>
      <c r="K1046" s="42">
        <v>1126</v>
      </c>
      <c r="L1046" s="42">
        <v>9</v>
      </c>
      <c r="O1046" s="42">
        <v>1145</v>
      </c>
      <c r="P1046" s="42">
        <v>11</v>
      </c>
      <c r="Q1046" s="31">
        <f t="shared" si="83"/>
        <v>-1.6873889875666181</v>
      </c>
      <c r="R1046" s="31">
        <f t="shared" si="84"/>
        <v>2.5416198579171705</v>
      </c>
      <c r="S1046" s="92">
        <f t="shared" si="87"/>
        <v>-1.6873889875666181</v>
      </c>
      <c r="T1046" s="32">
        <f t="shared" si="85"/>
        <v>1126</v>
      </c>
      <c r="U1046" s="32">
        <f t="shared" si="86"/>
        <v>9</v>
      </c>
    </row>
    <row r="1047" spans="1:21">
      <c r="A1047" s="42">
        <v>49.1</v>
      </c>
      <c r="B1047" s="42">
        <v>1016</v>
      </c>
      <c r="C1047" s="42">
        <v>556</v>
      </c>
      <c r="D1047" s="42">
        <v>0.6</v>
      </c>
      <c r="I1047" s="42">
        <v>8.4000000000000005E-2</v>
      </c>
      <c r="J1047" s="42">
        <v>1E-3</v>
      </c>
      <c r="O1047" s="42">
        <v>522</v>
      </c>
      <c r="P1047" s="42">
        <v>5</v>
      </c>
      <c r="Q1047" s="31"/>
      <c r="R1047" s="31"/>
      <c r="S1047" s="92">
        <f t="shared" si="87"/>
        <v>0</v>
      </c>
      <c r="T1047" s="32">
        <f t="shared" si="85"/>
        <v>522</v>
      </c>
      <c r="U1047" s="32">
        <f t="shared" si="86"/>
        <v>5</v>
      </c>
    </row>
    <row r="1048" spans="1:21">
      <c r="A1048" s="42">
        <v>50.1</v>
      </c>
      <c r="B1048" s="42">
        <v>157</v>
      </c>
      <c r="C1048" s="42">
        <v>85</v>
      </c>
      <c r="D1048" s="42">
        <v>0.6</v>
      </c>
      <c r="E1048" s="42">
        <v>0.107</v>
      </c>
      <c r="F1048" s="42">
        <v>3.0000000000000001E-3</v>
      </c>
      <c r="G1048" s="42">
        <v>5.2960000000000003</v>
      </c>
      <c r="H1048" s="42">
        <v>0.14799999999999999</v>
      </c>
      <c r="I1048" s="42">
        <v>0.36</v>
      </c>
      <c r="J1048" s="42">
        <v>5.0000000000000001E-3</v>
      </c>
      <c r="K1048" s="42">
        <v>1746</v>
      </c>
      <c r="L1048" s="42">
        <v>45</v>
      </c>
      <c r="O1048" s="42">
        <v>1980</v>
      </c>
      <c r="P1048" s="42">
        <v>23</v>
      </c>
      <c r="Q1048" s="31">
        <f t="shared" si="83"/>
        <v>-13.4020618556701</v>
      </c>
      <c r="R1048" s="31">
        <f t="shared" si="84"/>
        <v>6.4117523220760075</v>
      </c>
      <c r="S1048" s="92" t="str">
        <f t="shared" si="87"/>
        <v>X</v>
      </c>
      <c r="T1048" s="32">
        <f t="shared" si="85"/>
        <v>1746</v>
      </c>
      <c r="U1048" s="32">
        <f t="shared" si="86"/>
        <v>45</v>
      </c>
    </row>
    <row r="1049" spans="1:21">
      <c r="A1049" s="42">
        <v>51.1</v>
      </c>
      <c r="B1049" s="42">
        <v>310</v>
      </c>
      <c r="C1049" s="42">
        <v>88</v>
      </c>
      <c r="D1049" s="42">
        <v>0.3</v>
      </c>
      <c r="E1049" s="42">
        <v>7.8E-2</v>
      </c>
      <c r="F1049" s="42">
        <v>1E-3</v>
      </c>
      <c r="G1049" s="42">
        <v>2.2040000000000002</v>
      </c>
      <c r="H1049" s="42">
        <v>5.2999999999999999E-2</v>
      </c>
      <c r="I1049" s="42">
        <v>0.20399999999999999</v>
      </c>
      <c r="J1049" s="42">
        <v>3.0000000000000001E-3</v>
      </c>
      <c r="K1049" s="42">
        <v>1153</v>
      </c>
      <c r="L1049" s="42">
        <v>34</v>
      </c>
      <c r="O1049" s="42">
        <v>1199</v>
      </c>
      <c r="P1049" s="42">
        <v>13</v>
      </c>
      <c r="Q1049" s="31">
        <f t="shared" si="83"/>
        <v>-3.9895923677363498</v>
      </c>
      <c r="R1049" s="31">
        <f t="shared" si="84"/>
        <v>6.5343746398501308</v>
      </c>
      <c r="S1049" s="92">
        <f t="shared" si="87"/>
        <v>-3.9895923677363498</v>
      </c>
      <c r="T1049" s="32">
        <f t="shared" si="85"/>
        <v>1153</v>
      </c>
      <c r="U1049" s="32">
        <f t="shared" si="86"/>
        <v>34</v>
      </c>
    </row>
    <row r="1050" spans="1:21">
      <c r="A1050" s="42">
        <v>52.1</v>
      </c>
      <c r="B1050" s="42">
        <v>944</v>
      </c>
      <c r="C1050" s="42">
        <v>117</v>
      </c>
      <c r="D1050" s="42">
        <v>0.1</v>
      </c>
      <c r="E1050" s="42">
        <v>7.0999999999999994E-2</v>
      </c>
      <c r="F1050" s="42">
        <v>1E-3</v>
      </c>
      <c r="G1050" s="42">
        <v>1.3819999999999999</v>
      </c>
      <c r="H1050" s="42">
        <v>1.9E-2</v>
      </c>
      <c r="I1050" s="42">
        <v>0.14099999999999999</v>
      </c>
      <c r="J1050" s="42">
        <v>2E-3</v>
      </c>
      <c r="K1050" s="42">
        <v>964</v>
      </c>
      <c r="L1050" s="42">
        <v>18</v>
      </c>
      <c r="O1050" s="42">
        <v>848</v>
      </c>
      <c r="P1050" s="42">
        <v>9</v>
      </c>
      <c r="Q1050" s="31">
        <f t="shared" si="83"/>
        <v>12.03319502074689</v>
      </c>
      <c r="R1050" s="31">
        <f t="shared" si="84"/>
        <v>3.77864765221097</v>
      </c>
      <c r="S1050" s="92">
        <f t="shared" si="87"/>
        <v>12.03319502074689</v>
      </c>
      <c r="T1050" s="32">
        <f t="shared" si="85"/>
        <v>848</v>
      </c>
      <c r="U1050" s="32">
        <f t="shared" si="86"/>
        <v>9</v>
      </c>
    </row>
    <row r="1051" spans="1:21">
      <c r="A1051" s="42">
        <v>53.1</v>
      </c>
      <c r="B1051" s="42">
        <v>1485</v>
      </c>
      <c r="C1051" s="42">
        <v>420</v>
      </c>
      <c r="D1051" s="42">
        <v>0.3</v>
      </c>
      <c r="E1051" s="42">
        <v>9.4E-2</v>
      </c>
      <c r="F1051" s="42">
        <v>1E-3</v>
      </c>
      <c r="G1051" s="42">
        <v>2.0019999999999998</v>
      </c>
      <c r="H1051" s="42">
        <v>2.7E-2</v>
      </c>
      <c r="I1051" s="42">
        <v>0.155</v>
      </c>
      <c r="J1051" s="42">
        <v>2E-3</v>
      </c>
      <c r="K1051" s="42">
        <v>1501</v>
      </c>
      <c r="L1051" s="42">
        <v>16</v>
      </c>
      <c r="O1051" s="42">
        <v>929</v>
      </c>
      <c r="P1051" s="42">
        <v>9</v>
      </c>
      <c r="Q1051" s="31">
        <f t="shared" si="83"/>
        <v>38.107928047968024</v>
      </c>
      <c r="R1051" s="31">
        <f t="shared" si="84"/>
        <v>1.7830090811678645</v>
      </c>
      <c r="S1051" s="92" t="str">
        <f t="shared" si="87"/>
        <v>X</v>
      </c>
      <c r="T1051" s="32">
        <f t="shared" si="85"/>
        <v>929</v>
      </c>
      <c r="U1051" s="32">
        <f t="shared" si="86"/>
        <v>9</v>
      </c>
    </row>
    <row r="1052" spans="1:21">
      <c r="A1052" s="42">
        <v>56.1</v>
      </c>
      <c r="B1052" s="42">
        <v>165</v>
      </c>
      <c r="C1052" s="42">
        <v>37</v>
      </c>
      <c r="D1052" s="42">
        <v>0.2</v>
      </c>
      <c r="E1052" s="42">
        <v>0.186</v>
      </c>
      <c r="F1052" s="42">
        <v>1E-3</v>
      </c>
      <c r="G1052" s="42">
        <v>12.34</v>
      </c>
      <c r="H1052" s="42">
        <v>0.154</v>
      </c>
      <c r="I1052" s="42">
        <v>0.48199999999999998</v>
      </c>
      <c r="J1052" s="42">
        <v>6.0000000000000001E-3</v>
      </c>
      <c r="K1052" s="42">
        <v>2704</v>
      </c>
      <c r="L1052" s="42">
        <v>7</v>
      </c>
      <c r="O1052" s="42">
        <v>2535</v>
      </c>
      <c r="P1052" s="42">
        <v>25</v>
      </c>
      <c r="Q1052" s="31">
        <f t="shared" si="83"/>
        <v>6.25</v>
      </c>
      <c r="R1052" s="31">
        <f t="shared" si="84"/>
        <v>1.9117589202803451</v>
      </c>
      <c r="S1052" s="92">
        <f t="shared" si="87"/>
        <v>6.25</v>
      </c>
      <c r="T1052" s="32">
        <f t="shared" si="85"/>
        <v>2704</v>
      </c>
      <c r="U1052" s="32">
        <f t="shared" si="86"/>
        <v>7</v>
      </c>
    </row>
    <row r="1053" spans="1:21">
      <c r="A1053" s="42">
        <v>57.1</v>
      </c>
      <c r="B1053" s="42">
        <v>250</v>
      </c>
      <c r="C1053" s="42">
        <v>232</v>
      </c>
      <c r="D1053" s="42">
        <v>0.9</v>
      </c>
      <c r="E1053" s="42">
        <v>0.17599999999999999</v>
      </c>
      <c r="F1053" s="42">
        <v>1E-3</v>
      </c>
      <c r="G1053" s="42">
        <v>5.2279999999999998</v>
      </c>
      <c r="H1053" s="42">
        <v>7.1999999999999995E-2</v>
      </c>
      <c r="I1053" s="42">
        <v>0.215</v>
      </c>
      <c r="J1053" s="42">
        <v>3.0000000000000001E-3</v>
      </c>
      <c r="K1053" s="42">
        <v>2617</v>
      </c>
      <c r="L1053" s="42">
        <v>12</v>
      </c>
      <c r="O1053" s="42">
        <v>1257</v>
      </c>
      <c r="P1053" s="42">
        <v>13</v>
      </c>
      <c r="Q1053" s="31">
        <f t="shared" si="83"/>
        <v>51.967902178066481</v>
      </c>
      <c r="R1053" s="31">
        <f t="shared" si="84"/>
        <v>1.0867770523379419</v>
      </c>
      <c r="S1053" s="92" t="str">
        <f t="shared" si="87"/>
        <v>X</v>
      </c>
      <c r="T1053" s="32">
        <f t="shared" si="85"/>
        <v>2617</v>
      </c>
      <c r="U1053" s="32">
        <f t="shared" si="86"/>
        <v>12</v>
      </c>
    </row>
    <row r="1054" spans="1:21">
      <c r="A1054" s="42">
        <v>58.1</v>
      </c>
      <c r="B1054" s="42">
        <v>653</v>
      </c>
      <c r="C1054" s="42">
        <v>379</v>
      </c>
      <c r="D1054" s="42">
        <v>0.6</v>
      </c>
      <c r="E1054" s="42">
        <v>9.7000000000000003E-2</v>
      </c>
      <c r="F1054" s="42">
        <v>2E-3</v>
      </c>
      <c r="G1054" s="42">
        <v>3.1259999999999999</v>
      </c>
      <c r="H1054" s="42">
        <v>0.105</v>
      </c>
      <c r="I1054" s="42">
        <v>0.23400000000000001</v>
      </c>
      <c r="J1054" s="42">
        <v>6.0000000000000001E-3</v>
      </c>
      <c r="K1054" s="42">
        <v>1561</v>
      </c>
      <c r="L1054" s="42">
        <v>39</v>
      </c>
      <c r="O1054" s="42">
        <v>1358</v>
      </c>
      <c r="P1054" s="42">
        <v>32</v>
      </c>
      <c r="Q1054" s="31">
        <f t="shared" si="83"/>
        <v>13.00448430493274</v>
      </c>
      <c r="R1054" s="31">
        <f t="shared" si="84"/>
        <v>5.9754322242898228</v>
      </c>
      <c r="S1054" s="92">
        <f t="shared" si="87"/>
        <v>13.00448430493274</v>
      </c>
      <c r="T1054" s="32">
        <f t="shared" si="85"/>
        <v>1561</v>
      </c>
      <c r="U1054" s="32">
        <f t="shared" si="86"/>
        <v>39</v>
      </c>
    </row>
    <row r="1055" spans="1:21">
      <c r="A1055" s="42">
        <v>59.1</v>
      </c>
      <c r="B1055" s="42">
        <v>78</v>
      </c>
      <c r="C1055" s="42">
        <v>91</v>
      </c>
      <c r="D1055" s="42">
        <v>1.2</v>
      </c>
      <c r="E1055" s="42">
        <v>9.9000000000000005E-2</v>
      </c>
      <c r="F1055" s="42">
        <v>1E-3</v>
      </c>
      <c r="G1055" s="42">
        <v>3.8679999999999999</v>
      </c>
      <c r="H1055" s="42">
        <v>6.8000000000000005E-2</v>
      </c>
      <c r="I1055" s="42">
        <v>0.28399999999999997</v>
      </c>
      <c r="J1055" s="42">
        <v>4.0000000000000001E-3</v>
      </c>
      <c r="K1055" s="42">
        <v>1602</v>
      </c>
      <c r="L1055" s="42">
        <v>21</v>
      </c>
      <c r="O1055" s="42">
        <v>1611</v>
      </c>
      <c r="P1055" s="42">
        <v>19</v>
      </c>
      <c r="Q1055" s="31">
        <f t="shared" si="83"/>
        <v>-0.56179775280897903</v>
      </c>
      <c r="R1055" s="31">
        <f t="shared" si="84"/>
        <v>3.5464668351318722</v>
      </c>
      <c r="S1055" s="92">
        <f t="shared" si="87"/>
        <v>-0.56179775280897903</v>
      </c>
      <c r="T1055" s="32">
        <f t="shared" si="85"/>
        <v>1602</v>
      </c>
      <c r="U1055" s="32">
        <f t="shared" si="86"/>
        <v>21</v>
      </c>
    </row>
    <row r="1056" spans="1:21">
      <c r="A1056" s="42">
        <v>61.1</v>
      </c>
      <c r="B1056" s="42">
        <v>1303</v>
      </c>
      <c r="C1056" s="42">
        <v>184</v>
      </c>
      <c r="D1056" s="42">
        <v>0.1</v>
      </c>
      <c r="E1056" s="42">
        <v>7.0000000000000007E-2</v>
      </c>
      <c r="F1056" s="42">
        <v>0</v>
      </c>
      <c r="G1056" s="42">
        <v>1.397</v>
      </c>
      <c r="H1056" s="42">
        <v>1.6E-2</v>
      </c>
      <c r="I1056" s="42">
        <v>0.14399999999999999</v>
      </c>
      <c r="J1056" s="42">
        <v>2E-3</v>
      </c>
      <c r="K1056" s="42">
        <v>939</v>
      </c>
      <c r="L1056" s="42">
        <v>9</v>
      </c>
      <c r="O1056" s="42">
        <v>867</v>
      </c>
      <c r="P1056" s="42">
        <v>8</v>
      </c>
      <c r="Q1056" s="31">
        <f t="shared" ref="Q1056:Q1118" si="88">(1-O1056/K1056)*100</f>
        <v>7.6677316293929714</v>
      </c>
      <c r="R1056" s="31">
        <f t="shared" ref="R1056:R1118" si="89">SQRT((2*P1056)^2*(-1/K1056)^2+(2*L1056)^2*(O1056/K1056^2)^2)*100</f>
        <v>2.4568531485403287</v>
      </c>
      <c r="S1056" s="92">
        <f t="shared" si="87"/>
        <v>7.6677316293929714</v>
      </c>
      <c r="T1056" s="32">
        <f t="shared" ref="T1056:T1119" si="90">IF(O1056&lt;=1000,O1056,K1056)</f>
        <v>867</v>
      </c>
      <c r="U1056" s="32">
        <f t="shared" ref="U1056:U1119" si="91">IF(T1056&lt;=1000,P1056,L1056)</f>
        <v>8</v>
      </c>
    </row>
    <row r="1057" spans="1:21">
      <c r="A1057" s="42">
        <v>60.1</v>
      </c>
      <c r="B1057" s="42">
        <v>882</v>
      </c>
      <c r="C1057" s="42">
        <v>11</v>
      </c>
      <c r="D1057" s="42">
        <v>0</v>
      </c>
      <c r="E1057" s="42">
        <v>7.0999999999999994E-2</v>
      </c>
      <c r="F1057" s="42">
        <v>0</v>
      </c>
      <c r="G1057" s="42">
        <v>1.492</v>
      </c>
      <c r="H1057" s="42">
        <v>1.7999999999999999E-2</v>
      </c>
      <c r="I1057" s="42">
        <v>0.153</v>
      </c>
      <c r="J1057" s="42">
        <v>2E-3</v>
      </c>
      <c r="K1057" s="42">
        <v>951</v>
      </c>
      <c r="L1057" s="42">
        <v>9</v>
      </c>
      <c r="O1057" s="42">
        <v>917</v>
      </c>
      <c r="P1057" s="42">
        <v>10</v>
      </c>
      <c r="Q1057" s="31">
        <f t="shared" si="88"/>
        <v>3.5751840168243953</v>
      </c>
      <c r="R1057" s="31">
        <f t="shared" si="89"/>
        <v>2.7845496974714044</v>
      </c>
      <c r="S1057" s="92">
        <f t="shared" si="87"/>
        <v>3.5751840168243953</v>
      </c>
      <c r="T1057" s="32">
        <f t="shared" si="90"/>
        <v>917</v>
      </c>
      <c r="U1057" s="32">
        <f t="shared" si="91"/>
        <v>10</v>
      </c>
    </row>
    <row r="1058" spans="1:21">
      <c r="A1058" s="42">
        <v>62.1</v>
      </c>
      <c r="B1058" s="42">
        <v>3635</v>
      </c>
      <c r="C1058" s="42">
        <v>2569</v>
      </c>
      <c r="D1058" s="42">
        <v>0.7</v>
      </c>
      <c r="I1058" s="42">
        <v>7.3999999999999996E-2</v>
      </c>
      <c r="J1058" s="42">
        <v>1E-3</v>
      </c>
      <c r="O1058" s="42">
        <v>459</v>
      </c>
      <c r="P1058" s="42">
        <v>5</v>
      </c>
      <c r="Q1058" s="31"/>
      <c r="R1058" s="31"/>
      <c r="S1058" s="92">
        <f t="shared" si="87"/>
        <v>0</v>
      </c>
      <c r="T1058" s="32">
        <f t="shared" si="90"/>
        <v>459</v>
      </c>
      <c r="U1058" s="32">
        <f t="shared" si="91"/>
        <v>5</v>
      </c>
    </row>
    <row r="1059" spans="1:21">
      <c r="A1059" s="42">
        <v>63.1</v>
      </c>
      <c r="B1059" s="42">
        <v>649</v>
      </c>
      <c r="C1059" s="42">
        <v>321</v>
      </c>
      <c r="D1059" s="42">
        <v>0.5</v>
      </c>
      <c r="E1059" s="42">
        <v>0.16200000000000001</v>
      </c>
      <c r="F1059" s="42">
        <v>1E-3</v>
      </c>
      <c r="G1059" s="42">
        <v>9.1519999999999992</v>
      </c>
      <c r="H1059" s="42">
        <v>0.122</v>
      </c>
      <c r="I1059" s="42">
        <v>0.41</v>
      </c>
      <c r="J1059" s="42">
        <v>5.0000000000000001E-3</v>
      </c>
      <c r="K1059" s="42">
        <v>2477</v>
      </c>
      <c r="L1059" s="42">
        <v>7</v>
      </c>
      <c r="O1059" s="42">
        <v>2214</v>
      </c>
      <c r="P1059" s="42">
        <v>24</v>
      </c>
      <c r="Q1059" s="31">
        <f t="shared" si="88"/>
        <v>10.617682680662089</v>
      </c>
      <c r="R1059" s="31">
        <f t="shared" si="89"/>
        <v>2.0025965800236278</v>
      </c>
      <c r="S1059" s="92">
        <f t="shared" si="87"/>
        <v>10.617682680662089</v>
      </c>
      <c r="T1059" s="32">
        <f t="shared" si="90"/>
        <v>2477</v>
      </c>
      <c r="U1059" s="32">
        <f t="shared" si="91"/>
        <v>7</v>
      </c>
    </row>
    <row r="1060" spans="1:21">
      <c r="A1060" s="42">
        <v>64.099999999999994</v>
      </c>
      <c r="B1060" s="42">
        <v>10074</v>
      </c>
      <c r="C1060" s="42">
        <v>2107</v>
      </c>
      <c r="D1060" s="42">
        <v>0.2</v>
      </c>
      <c r="I1060" s="42">
        <v>4.8000000000000001E-2</v>
      </c>
      <c r="J1060" s="42">
        <v>1E-3</v>
      </c>
      <c r="O1060" s="42">
        <v>302</v>
      </c>
      <c r="P1060" s="42">
        <v>3</v>
      </c>
      <c r="Q1060" s="31"/>
      <c r="R1060" s="31"/>
      <c r="S1060" s="92">
        <f t="shared" si="87"/>
        <v>0</v>
      </c>
      <c r="T1060" s="32">
        <f t="shared" si="90"/>
        <v>302</v>
      </c>
      <c r="U1060" s="32">
        <f t="shared" si="91"/>
        <v>3</v>
      </c>
    </row>
    <row r="1061" spans="1:21">
      <c r="A1061" s="42">
        <v>65.099999999999994</v>
      </c>
      <c r="B1061" s="42">
        <v>447</v>
      </c>
      <c r="C1061" s="42">
        <v>617</v>
      </c>
      <c r="D1061" s="42">
        <v>1.4</v>
      </c>
      <c r="E1061" s="42">
        <v>7.0999999999999994E-2</v>
      </c>
      <c r="F1061" s="42">
        <v>1E-3</v>
      </c>
      <c r="G1061" s="42">
        <v>1.2709999999999999</v>
      </c>
      <c r="H1061" s="42">
        <v>1.6E-2</v>
      </c>
      <c r="I1061" s="42">
        <v>0.13</v>
      </c>
      <c r="J1061" s="42">
        <v>1E-3</v>
      </c>
      <c r="K1061" s="42">
        <v>958</v>
      </c>
      <c r="L1061" s="42">
        <v>14</v>
      </c>
      <c r="O1061" s="42">
        <v>787</v>
      </c>
      <c r="P1061" s="42">
        <v>8</v>
      </c>
      <c r="Q1061" s="31">
        <f t="shared" si="88"/>
        <v>17.849686847599166</v>
      </c>
      <c r="R1061" s="31">
        <f t="shared" si="89"/>
        <v>2.9247980445900352</v>
      </c>
      <c r="S1061" s="92" t="str">
        <f t="shared" si="87"/>
        <v>X</v>
      </c>
      <c r="T1061" s="32">
        <f t="shared" si="90"/>
        <v>787</v>
      </c>
      <c r="U1061" s="32">
        <f t="shared" si="91"/>
        <v>8</v>
      </c>
    </row>
    <row r="1062" spans="1:21">
      <c r="A1062" s="42">
        <v>66.099999999999994</v>
      </c>
      <c r="B1062" s="42">
        <v>9664</v>
      </c>
      <c r="C1062" s="42">
        <v>4268</v>
      </c>
      <c r="D1062" s="42">
        <v>0.4</v>
      </c>
      <c r="I1062" s="42">
        <v>6.2E-2</v>
      </c>
      <c r="J1062" s="42">
        <v>2E-3</v>
      </c>
      <c r="O1062" s="42">
        <v>386</v>
      </c>
      <c r="P1062" s="42">
        <v>13</v>
      </c>
      <c r="Q1062" s="31"/>
      <c r="R1062" s="31"/>
      <c r="S1062" s="92">
        <f t="shared" si="87"/>
        <v>0</v>
      </c>
      <c r="T1062" s="32">
        <f t="shared" si="90"/>
        <v>386</v>
      </c>
      <c r="U1062" s="32">
        <f t="shared" si="91"/>
        <v>13</v>
      </c>
    </row>
    <row r="1063" spans="1:21">
      <c r="A1063" s="42">
        <v>67.099999999999994</v>
      </c>
      <c r="B1063" s="42">
        <v>79</v>
      </c>
      <c r="C1063" s="42">
        <v>61</v>
      </c>
      <c r="D1063" s="42">
        <v>0.8</v>
      </c>
      <c r="E1063" s="42">
        <v>0.19800000000000001</v>
      </c>
      <c r="F1063" s="42">
        <v>1E-3</v>
      </c>
      <c r="G1063" s="42">
        <v>14.2</v>
      </c>
      <c r="H1063" s="42">
        <v>0.21</v>
      </c>
      <c r="I1063" s="42">
        <v>0.52</v>
      </c>
      <c r="J1063" s="42">
        <v>7.0000000000000001E-3</v>
      </c>
      <c r="K1063" s="42">
        <v>2810</v>
      </c>
      <c r="L1063" s="42">
        <v>9</v>
      </c>
      <c r="O1063" s="42">
        <v>2700</v>
      </c>
      <c r="P1063" s="42">
        <v>30</v>
      </c>
      <c r="Q1063" s="31">
        <f t="shared" si="88"/>
        <v>3.9145907473309594</v>
      </c>
      <c r="R1063" s="31">
        <f t="shared" si="89"/>
        <v>2.2221713032829453</v>
      </c>
      <c r="S1063" s="92">
        <f t="shared" si="87"/>
        <v>3.9145907473309594</v>
      </c>
      <c r="T1063" s="32">
        <f t="shared" si="90"/>
        <v>2810</v>
      </c>
      <c r="U1063" s="32">
        <f t="shared" si="91"/>
        <v>9</v>
      </c>
    </row>
    <row r="1064" spans="1:21" s="47" customFormat="1">
      <c r="A1064" s="44" t="s">
        <v>3831</v>
      </c>
      <c r="Q1064" s="26"/>
      <c r="R1064" s="26"/>
      <c r="S1064" s="92">
        <f t="shared" si="87"/>
        <v>0</v>
      </c>
      <c r="T1064" s="27"/>
      <c r="U1064" s="27"/>
    </row>
    <row r="1065" spans="1:21">
      <c r="A1065" s="42">
        <v>1.1000000000000001</v>
      </c>
      <c r="B1065" s="42">
        <v>106</v>
      </c>
      <c r="C1065" s="42">
        <v>23</v>
      </c>
      <c r="D1065" s="42">
        <v>0.2</v>
      </c>
      <c r="E1065" s="42">
        <v>0.14000000000000001</v>
      </c>
      <c r="F1065" s="42">
        <v>2E-3</v>
      </c>
      <c r="G1065" s="42">
        <v>7.6909999999999998</v>
      </c>
      <c r="H1065" s="42">
        <v>0.14599999999999999</v>
      </c>
      <c r="I1065" s="42">
        <v>0.39900000000000002</v>
      </c>
      <c r="J1065" s="42">
        <v>6.0000000000000001E-3</v>
      </c>
      <c r="K1065" s="42">
        <v>2224</v>
      </c>
      <c r="L1065" s="42">
        <v>19</v>
      </c>
      <c r="O1065" s="42">
        <v>2165</v>
      </c>
      <c r="P1065" s="42">
        <v>28</v>
      </c>
      <c r="Q1065" s="31">
        <f t="shared" si="88"/>
        <v>2.6528776978417268</v>
      </c>
      <c r="R1065" s="31">
        <f t="shared" si="89"/>
        <v>3.017753394934839</v>
      </c>
      <c r="S1065" s="92">
        <f t="shared" si="87"/>
        <v>2.6528776978417268</v>
      </c>
      <c r="T1065" s="32">
        <f t="shared" si="90"/>
        <v>2224</v>
      </c>
      <c r="U1065" s="32">
        <f t="shared" si="91"/>
        <v>19</v>
      </c>
    </row>
    <row r="1066" spans="1:21">
      <c r="A1066" s="42">
        <v>2.1</v>
      </c>
      <c r="B1066" s="42">
        <v>183</v>
      </c>
      <c r="C1066" s="42">
        <v>237</v>
      </c>
      <c r="D1066" s="42">
        <v>1.3</v>
      </c>
      <c r="E1066" s="42">
        <v>7.1999999999999995E-2</v>
      </c>
      <c r="F1066" s="42">
        <v>1E-3</v>
      </c>
      <c r="G1066" s="42">
        <v>1.528</v>
      </c>
      <c r="H1066" s="42">
        <v>3.2000000000000001E-2</v>
      </c>
      <c r="I1066" s="42">
        <v>0.154</v>
      </c>
      <c r="J1066" s="42">
        <v>2E-3</v>
      </c>
      <c r="K1066" s="42">
        <v>986</v>
      </c>
      <c r="L1066" s="42">
        <v>32</v>
      </c>
      <c r="O1066" s="42">
        <v>923</v>
      </c>
      <c r="P1066" s="42">
        <v>12</v>
      </c>
      <c r="Q1066" s="31">
        <f t="shared" si="88"/>
        <v>6.3894523326571973</v>
      </c>
      <c r="R1066" s="31">
        <f t="shared" si="89"/>
        <v>6.5455497082722784</v>
      </c>
      <c r="S1066" s="92">
        <f t="shared" si="87"/>
        <v>6.3894523326571973</v>
      </c>
      <c r="T1066" s="32">
        <f t="shared" si="90"/>
        <v>923</v>
      </c>
      <c r="U1066" s="32">
        <f t="shared" si="91"/>
        <v>12</v>
      </c>
    </row>
    <row r="1067" spans="1:21">
      <c r="A1067" s="42">
        <v>3.1</v>
      </c>
      <c r="B1067" s="42">
        <v>564</v>
      </c>
      <c r="C1067" s="42">
        <v>91</v>
      </c>
      <c r="D1067" s="42">
        <v>0.2</v>
      </c>
      <c r="E1067" s="42">
        <v>7.1999999999999995E-2</v>
      </c>
      <c r="F1067" s="42">
        <v>1E-3</v>
      </c>
      <c r="G1067" s="42">
        <v>1.49</v>
      </c>
      <c r="H1067" s="42">
        <v>2.4E-2</v>
      </c>
      <c r="I1067" s="42">
        <v>0.15</v>
      </c>
      <c r="J1067" s="42">
        <v>2E-3</v>
      </c>
      <c r="K1067" s="42">
        <v>986</v>
      </c>
      <c r="L1067" s="42">
        <v>23</v>
      </c>
      <c r="O1067" s="42">
        <v>901</v>
      </c>
      <c r="P1067" s="42">
        <v>10</v>
      </c>
      <c r="Q1067" s="31">
        <f t="shared" si="88"/>
        <v>8.6206896551724093</v>
      </c>
      <c r="R1067" s="31">
        <f t="shared" si="89"/>
        <v>4.7210901501604274</v>
      </c>
      <c r="S1067" s="92">
        <f t="shared" si="87"/>
        <v>8.6206896551724093</v>
      </c>
      <c r="T1067" s="32">
        <f t="shared" si="90"/>
        <v>901</v>
      </c>
      <c r="U1067" s="32">
        <f t="shared" si="91"/>
        <v>10</v>
      </c>
    </row>
    <row r="1068" spans="1:21">
      <c r="A1068" s="42">
        <v>4.0999999999999996</v>
      </c>
      <c r="B1068" s="42">
        <v>189</v>
      </c>
      <c r="C1068" s="42">
        <v>79</v>
      </c>
      <c r="D1068" s="42">
        <v>0.4</v>
      </c>
      <c r="E1068" s="42">
        <v>7.0000000000000007E-2</v>
      </c>
      <c r="F1068" s="42">
        <v>1E-3</v>
      </c>
      <c r="G1068" s="42">
        <v>1.4430000000000001</v>
      </c>
      <c r="H1068" s="42">
        <v>3.5000000000000003E-2</v>
      </c>
      <c r="I1068" s="42">
        <v>0.14899999999999999</v>
      </c>
      <c r="J1068" s="42">
        <v>2E-3</v>
      </c>
      <c r="K1068" s="42">
        <v>930</v>
      </c>
      <c r="L1068" s="42">
        <v>41</v>
      </c>
      <c r="O1068" s="42">
        <v>898</v>
      </c>
      <c r="P1068" s="42">
        <v>12</v>
      </c>
      <c r="Q1068" s="31">
        <f t="shared" si="88"/>
        <v>3.4408602150537648</v>
      </c>
      <c r="R1068" s="31">
        <f t="shared" si="89"/>
        <v>8.8963364927954043</v>
      </c>
      <c r="S1068" s="92">
        <f t="shared" si="87"/>
        <v>3.4408602150537648</v>
      </c>
      <c r="T1068" s="32">
        <f t="shared" si="90"/>
        <v>898</v>
      </c>
      <c r="U1068" s="32">
        <f t="shared" si="91"/>
        <v>12</v>
      </c>
    </row>
    <row r="1069" spans="1:21">
      <c r="A1069" s="42">
        <v>5.0999999999999996</v>
      </c>
      <c r="B1069" s="42">
        <v>34</v>
      </c>
      <c r="C1069" s="42">
        <v>31</v>
      </c>
      <c r="D1069" s="42">
        <v>0.9</v>
      </c>
      <c r="E1069" s="42">
        <v>0.08</v>
      </c>
      <c r="F1069" s="42">
        <v>4.0000000000000001E-3</v>
      </c>
      <c r="G1069" s="42">
        <v>1.8149999999999999</v>
      </c>
      <c r="H1069" s="42">
        <v>0.109</v>
      </c>
      <c r="I1069" s="42">
        <v>0.16400000000000001</v>
      </c>
      <c r="J1069" s="42">
        <v>4.0000000000000001E-3</v>
      </c>
      <c r="K1069" s="42">
        <v>1207</v>
      </c>
      <c r="L1069" s="42">
        <v>106</v>
      </c>
      <c r="O1069" s="42">
        <v>977</v>
      </c>
      <c r="P1069" s="42">
        <v>24</v>
      </c>
      <c r="Q1069" s="31">
        <f t="shared" si="88"/>
        <v>19.055509527754765</v>
      </c>
      <c r="R1069" s="31">
        <f t="shared" si="89"/>
        <v>14.762974503011014</v>
      </c>
      <c r="S1069" s="92">
        <f t="shared" si="87"/>
        <v>19.055509527754765</v>
      </c>
      <c r="T1069" s="32">
        <f t="shared" si="90"/>
        <v>977</v>
      </c>
      <c r="U1069" s="32">
        <f t="shared" si="91"/>
        <v>24</v>
      </c>
    </row>
    <row r="1070" spans="1:21">
      <c r="A1070" s="42">
        <v>6.1</v>
      </c>
      <c r="B1070" s="42">
        <v>1049</v>
      </c>
      <c r="C1070" s="42">
        <v>426</v>
      </c>
      <c r="D1070" s="42">
        <v>0.4</v>
      </c>
      <c r="E1070" s="42">
        <v>7.0000000000000007E-2</v>
      </c>
      <c r="F1070" s="42">
        <v>1E-3</v>
      </c>
      <c r="G1070" s="42">
        <v>1.49</v>
      </c>
      <c r="H1070" s="42">
        <v>0.02</v>
      </c>
      <c r="I1070" s="42">
        <v>0.154</v>
      </c>
      <c r="J1070" s="42">
        <v>2E-3</v>
      </c>
      <c r="K1070" s="42">
        <v>937</v>
      </c>
      <c r="L1070" s="42">
        <v>15</v>
      </c>
      <c r="O1070" s="42">
        <v>922</v>
      </c>
      <c r="P1070" s="42">
        <v>9</v>
      </c>
      <c r="Q1070" s="31">
        <f t="shared" si="88"/>
        <v>1.6008537886872953</v>
      </c>
      <c r="R1070" s="31">
        <f t="shared" si="89"/>
        <v>3.689944296478767</v>
      </c>
      <c r="S1070" s="92">
        <f t="shared" si="87"/>
        <v>1.6008537886872953</v>
      </c>
      <c r="T1070" s="32">
        <f t="shared" si="90"/>
        <v>922</v>
      </c>
      <c r="U1070" s="32">
        <f t="shared" si="91"/>
        <v>9</v>
      </c>
    </row>
    <row r="1071" spans="1:21">
      <c r="A1071" s="42">
        <v>7.1</v>
      </c>
      <c r="B1071" s="42">
        <v>104</v>
      </c>
      <c r="C1071" s="42">
        <v>145</v>
      </c>
      <c r="D1071" s="42">
        <v>1.4</v>
      </c>
      <c r="E1071" s="42">
        <v>7.1999999999999995E-2</v>
      </c>
      <c r="F1071" s="42">
        <v>2E-3</v>
      </c>
      <c r="G1071" s="42">
        <v>1.8640000000000001</v>
      </c>
      <c r="H1071" s="42">
        <v>5.8999999999999997E-2</v>
      </c>
      <c r="I1071" s="42">
        <v>0.188</v>
      </c>
      <c r="J1071" s="42">
        <v>3.0000000000000001E-3</v>
      </c>
      <c r="K1071" s="42">
        <v>989</v>
      </c>
      <c r="L1071" s="42">
        <v>57</v>
      </c>
      <c r="O1071" s="42">
        <v>1108</v>
      </c>
      <c r="P1071" s="42">
        <v>14</v>
      </c>
      <c r="Q1071" s="31">
        <f t="shared" si="88"/>
        <v>-12.032355915065729</v>
      </c>
      <c r="R1071" s="31">
        <f t="shared" si="89"/>
        <v>13.220440294061184</v>
      </c>
      <c r="S1071" s="92">
        <f t="shared" si="87"/>
        <v>-12.032355915065729</v>
      </c>
      <c r="T1071" s="32">
        <f t="shared" si="90"/>
        <v>989</v>
      </c>
      <c r="U1071" s="32">
        <f t="shared" si="91"/>
        <v>14</v>
      </c>
    </row>
    <row r="1072" spans="1:21">
      <c r="A1072" s="42">
        <v>8.1</v>
      </c>
      <c r="B1072" s="42">
        <v>729</v>
      </c>
      <c r="C1072" s="42">
        <v>103</v>
      </c>
      <c r="D1072" s="42">
        <v>0.1</v>
      </c>
      <c r="I1072" s="42">
        <v>9.1999999999999998E-2</v>
      </c>
      <c r="J1072" s="42">
        <v>1E-3</v>
      </c>
      <c r="O1072" s="42">
        <v>568</v>
      </c>
      <c r="P1072" s="42">
        <v>6</v>
      </c>
      <c r="Q1072" s="31"/>
      <c r="R1072" s="31"/>
      <c r="S1072" s="92">
        <f t="shared" si="87"/>
        <v>0</v>
      </c>
      <c r="T1072" s="32">
        <f t="shared" si="90"/>
        <v>568</v>
      </c>
      <c r="U1072" s="32">
        <f t="shared" si="91"/>
        <v>6</v>
      </c>
    </row>
    <row r="1073" spans="1:21">
      <c r="A1073" s="42">
        <v>9.1</v>
      </c>
      <c r="B1073" s="42">
        <v>335</v>
      </c>
      <c r="C1073" s="42">
        <v>211</v>
      </c>
      <c r="D1073" s="42">
        <v>0.6</v>
      </c>
      <c r="E1073" s="42">
        <v>0.107</v>
      </c>
      <c r="F1073" s="42">
        <v>1E-3</v>
      </c>
      <c r="G1073" s="42">
        <v>4.4429999999999996</v>
      </c>
      <c r="H1073" s="42">
        <v>5.8999999999999997E-2</v>
      </c>
      <c r="I1073" s="42">
        <v>0.30199999999999999</v>
      </c>
      <c r="J1073" s="42">
        <v>4.0000000000000001E-3</v>
      </c>
      <c r="K1073" s="42">
        <v>1743</v>
      </c>
      <c r="L1073" s="42">
        <v>13</v>
      </c>
      <c r="O1073" s="42">
        <v>1702</v>
      </c>
      <c r="P1073" s="42">
        <v>17</v>
      </c>
      <c r="Q1073" s="31">
        <f t="shared" si="88"/>
        <v>2.352266207687892</v>
      </c>
      <c r="R1073" s="31">
        <f t="shared" si="89"/>
        <v>2.4344888340113577</v>
      </c>
      <c r="S1073" s="92">
        <f t="shared" si="87"/>
        <v>2.352266207687892</v>
      </c>
      <c r="T1073" s="32">
        <f t="shared" si="90"/>
        <v>1743</v>
      </c>
      <c r="U1073" s="32">
        <f t="shared" si="91"/>
        <v>13</v>
      </c>
    </row>
    <row r="1074" spans="1:21">
      <c r="A1074" s="42">
        <v>10.1</v>
      </c>
      <c r="B1074" s="42">
        <v>126</v>
      </c>
      <c r="C1074" s="42">
        <v>82</v>
      </c>
      <c r="D1074" s="42">
        <v>0.7</v>
      </c>
      <c r="E1074" s="42">
        <v>7.1999999999999995E-2</v>
      </c>
      <c r="F1074" s="42">
        <v>2E-3</v>
      </c>
      <c r="G1074" s="42">
        <v>1.5329999999999999</v>
      </c>
      <c r="H1074" s="42">
        <v>0.05</v>
      </c>
      <c r="I1074" s="42">
        <v>0.155</v>
      </c>
      <c r="J1074" s="42">
        <v>2E-3</v>
      </c>
      <c r="K1074" s="42">
        <v>985</v>
      </c>
      <c r="L1074" s="42">
        <v>61</v>
      </c>
      <c r="O1074" s="42">
        <v>926</v>
      </c>
      <c r="P1074" s="42">
        <v>12</v>
      </c>
      <c r="Q1074" s="31">
        <f t="shared" si="88"/>
        <v>5.9898477157360404</v>
      </c>
      <c r="R1074" s="31">
        <f t="shared" si="89"/>
        <v>11.896096224711791</v>
      </c>
      <c r="S1074" s="92">
        <f t="shared" si="87"/>
        <v>5.9898477157360404</v>
      </c>
      <c r="T1074" s="32">
        <f t="shared" si="90"/>
        <v>926</v>
      </c>
      <c r="U1074" s="32">
        <f t="shared" si="91"/>
        <v>12</v>
      </c>
    </row>
    <row r="1075" spans="1:21">
      <c r="A1075" s="42">
        <v>11.1</v>
      </c>
      <c r="B1075" s="42">
        <v>1114</v>
      </c>
      <c r="C1075" s="42">
        <v>726</v>
      </c>
      <c r="D1075" s="42">
        <v>0.7</v>
      </c>
      <c r="I1075" s="42">
        <v>0.107</v>
      </c>
      <c r="J1075" s="42">
        <v>1E-3</v>
      </c>
      <c r="O1075" s="42">
        <v>657</v>
      </c>
      <c r="P1075" s="42">
        <v>7</v>
      </c>
      <c r="Q1075" s="31"/>
      <c r="R1075" s="31"/>
      <c r="S1075" s="92">
        <f t="shared" si="87"/>
        <v>0</v>
      </c>
      <c r="T1075" s="32">
        <f t="shared" si="90"/>
        <v>657</v>
      </c>
      <c r="U1075" s="32">
        <f t="shared" si="91"/>
        <v>7</v>
      </c>
    </row>
    <row r="1076" spans="1:21">
      <c r="A1076" s="42">
        <v>12.1</v>
      </c>
      <c r="B1076" s="42">
        <v>56</v>
      </c>
      <c r="C1076" s="42">
        <v>52</v>
      </c>
      <c r="D1076" s="42">
        <v>0.9</v>
      </c>
      <c r="E1076" s="42">
        <v>9.0999999999999998E-2</v>
      </c>
      <c r="F1076" s="42">
        <v>3.0000000000000001E-3</v>
      </c>
      <c r="G1076" s="42">
        <v>3.2650000000000001</v>
      </c>
      <c r="H1076" s="42">
        <v>0.127</v>
      </c>
      <c r="I1076" s="42">
        <v>0.26</v>
      </c>
      <c r="J1076" s="42">
        <v>4.0000000000000001E-3</v>
      </c>
      <c r="K1076" s="42">
        <v>1448</v>
      </c>
      <c r="L1076" s="42">
        <v>67</v>
      </c>
      <c r="O1076" s="42">
        <v>1490</v>
      </c>
      <c r="P1076" s="42">
        <v>22</v>
      </c>
      <c r="Q1076" s="31">
        <f t="shared" si="88"/>
        <v>-2.9005524861878351</v>
      </c>
      <c r="R1076" s="31">
        <f t="shared" si="89"/>
        <v>9.9956381945644637</v>
      </c>
      <c r="S1076" s="92">
        <f t="shared" si="87"/>
        <v>-2.9005524861878351</v>
      </c>
      <c r="T1076" s="32">
        <f t="shared" si="90"/>
        <v>1448</v>
      </c>
      <c r="U1076" s="32">
        <f t="shared" si="91"/>
        <v>67</v>
      </c>
    </row>
    <row r="1077" spans="1:21">
      <c r="A1077" s="42">
        <v>13.1</v>
      </c>
      <c r="B1077" s="42">
        <v>65</v>
      </c>
      <c r="C1077" s="42">
        <v>33</v>
      </c>
      <c r="D1077" s="42">
        <v>0.5</v>
      </c>
      <c r="E1077" s="42">
        <v>0.1</v>
      </c>
      <c r="F1077" s="42">
        <v>1E-3</v>
      </c>
      <c r="G1077" s="42">
        <v>3.9980000000000002</v>
      </c>
      <c r="H1077" s="42">
        <v>8.5000000000000006E-2</v>
      </c>
      <c r="I1077" s="42">
        <v>0.28999999999999998</v>
      </c>
      <c r="J1077" s="42">
        <v>5.0000000000000001E-3</v>
      </c>
      <c r="K1077" s="42">
        <v>1626</v>
      </c>
      <c r="L1077" s="42">
        <v>26</v>
      </c>
      <c r="O1077" s="42">
        <v>1640</v>
      </c>
      <c r="P1077" s="42">
        <v>23</v>
      </c>
      <c r="Q1077" s="31">
        <f t="shared" si="88"/>
        <v>-0.8610086100861114</v>
      </c>
      <c r="R1077" s="31">
        <f t="shared" si="89"/>
        <v>4.2904178753549678</v>
      </c>
      <c r="S1077" s="92">
        <f t="shared" si="87"/>
        <v>-0.8610086100861114</v>
      </c>
      <c r="T1077" s="32">
        <f t="shared" si="90"/>
        <v>1626</v>
      </c>
      <c r="U1077" s="32">
        <f t="shared" si="91"/>
        <v>26</v>
      </c>
    </row>
    <row r="1078" spans="1:21">
      <c r="A1078" s="42">
        <v>14.1</v>
      </c>
      <c r="B1078" s="42">
        <v>294</v>
      </c>
      <c r="C1078" s="42">
        <v>154</v>
      </c>
      <c r="D1078" s="42">
        <v>0.5</v>
      </c>
      <c r="E1078" s="42">
        <v>7.0999999999999994E-2</v>
      </c>
      <c r="F1078" s="42">
        <v>1E-3</v>
      </c>
      <c r="G1078" s="42">
        <v>1.625</v>
      </c>
      <c r="H1078" s="42">
        <v>2.5000000000000001E-2</v>
      </c>
      <c r="I1078" s="42">
        <v>0.16600000000000001</v>
      </c>
      <c r="J1078" s="42">
        <v>2E-3</v>
      </c>
      <c r="K1078" s="42">
        <v>954</v>
      </c>
      <c r="L1078" s="42">
        <v>21</v>
      </c>
      <c r="O1078" s="42">
        <v>992</v>
      </c>
      <c r="P1078" s="42">
        <v>11</v>
      </c>
      <c r="Q1078" s="31">
        <f t="shared" si="88"/>
        <v>-3.98322851153039</v>
      </c>
      <c r="R1078" s="31">
        <f t="shared" si="89"/>
        <v>5.1259116518837535</v>
      </c>
      <c r="S1078" s="92">
        <f t="shared" si="87"/>
        <v>-3.98322851153039</v>
      </c>
      <c r="T1078" s="32">
        <f t="shared" si="90"/>
        <v>992</v>
      </c>
      <c r="U1078" s="32">
        <f t="shared" si="91"/>
        <v>11</v>
      </c>
    </row>
    <row r="1079" spans="1:21">
      <c r="A1079" s="42">
        <v>15.1</v>
      </c>
      <c r="B1079" s="42">
        <v>346</v>
      </c>
      <c r="C1079" s="42">
        <v>356</v>
      </c>
      <c r="D1079" s="42">
        <v>1</v>
      </c>
      <c r="E1079" s="42">
        <v>6.7000000000000004E-2</v>
      </c>
      <c r="F1079" s="42">
        <v>1E-3</v>
      </c>
      <c r="G1079" s="42">
        <v>1.256</v>
      </c>
      <c r="H1079" s="42">
        <v>2.1999999999999999E-2</v>
      </c>
      <c r="I1079" s="42">
        <v>0.13500000000000001</v>
      </c>
      <c r="J1079" s="42">
        <v>2E-3</v>
      </c>
      <c r="K1079" s="42">
        <v>851</v>
      </c>
      <c r="L1079" s="42">
        <v>26</v>
      </c>
      <c r="O1079" s="42">
        <v>817</v>
      </c>
      <c r="P1079" s="42">
        <v>9</v>
      </c>
      <c r="Q1079" s="31">
        <f t="shared" si="88"/>
        <v>3.9952996474735603</v>
      </c>
      <c r="R1079" s="31">
        <f t="shared" si="89"/>
        <v>6.2359995573038747</v>
      </c>
      <c r="S1079" s="92">
        <f t="shared" si="87"/>
        <v>3.9952996474735603</v>
      </c>
      <c r="T1079" s="32">
        <f t="shared" si="90"/>
        <v>817</v>
      </c>
      <c r="U1079" s="32">
        <f t="shared" si="91"/>
        <v>9</v>
      </c>
    </row>
    <row r="1080" spans="1:21">
      <c r="A1080" s="42">
        <v>16.100000000000001</v>
      </c>
      <c r="B1080" s="42">
        <v>149</v>
      </c>
      <c r="C1080" s="42">
        <v>128</v>
      </c>
      <c r="D1080" s="42">
        <v>0.9</v>
      </c>
      <c r="E1080" s="42">
        <v>6.9000000000000006E-2</v>
      </c>
      <c r="F1080" s="42">
        <v>2E-3</v>
      </c>
      <c r="G1080" s="42">
        <v>1.5269999999999999</v>
      </c>
      <c r="H1080" s="42">
        <v>4.2000000000000003E-2</v>
      </c>
      <c r="I1080" s="42">
        <v>0.16200000000000001</v>
      </c>
      <c r="J1080" s="42">
        <v>2E-3</v>
      </c>
      <c r="K1080" s="42">
        <v>887</v>
      </c>
      <c r="L1080" s="42">
        <v>50</v>
      </c>
      <c r="O1080" s="42">
        <v>965</v>
      </c>
      <c r="P1080" s="42">
        <v>12</v>
      </c>
      <c r="Q1080" s="31">
        <f t="shared" si="88"/>
        <v>-8.7936865839909792</v>
      </c>
      <c r="R1080" s="31">
        <f t="shared" si="89"/>
        <v>12.560254013778978</v>
      </c>
      <c r="S1080" s="92">
        <f t="shared" si="87"/>
        <v>-8.7936865839909792</v>
      </c>
      <c r="T1080" s="32">
        <f t="shared" si="90"/>
        <v>965</v>
      </c>
      <c r="U1080" s="32">
        <f t="shared" si="91"/>
        <v>12</v>
      </c>
    </row>
    <row r="1081" spans="1:21">
      <c r="A1081" s="42">
        <v>17.100000000000001</v>
      </c>
      <c r="B1081" s="42">
        <v>131</v>
      </c>
      <c r="C1081" s="42">
        <v>116</v>
      </c>
      <c r="D1081" s="42">
        <v>0.9</v>
      </c>
      <c r="E1081" s="42">
        <v>7.0000000000000007E-2</v>
      </c>
      <c r="F1081" s="42">
        <v>2E-3</v>
      </c>
      <c r="G1081" s="42">
        <v>1.6</v>
      </c>
      <c r="H1081" s="42">
        <v>5.5E-2</v>
      </c>
      <c r="I1081" s="42">
        <v>0.16500000000000001</v>
      </c>
      <c r="J1081" s="42">
        <v>2E-3</v>
      </c>
      <c r="K1081" s="42">
        <v>933</v>
      </c>
      <c r="L1081" s="42">
        <v>65</v>
      </c>
      <c r="O1081" s="42">
        <v>986</v>
      </c>
      <c r="P1081" s="42">
        <v>12</v>
      </c>
      <c r="Q1081" s="31">
        <f t="shared" si="88"/>
        <v>-5.6806002143622747</v>
      </c>
      <c r="R1081" s="31">
        <f t="shared" si="89"/>
        <v>14.948052357449255</v>
      </c>
      <c r="S1081" s="92">
        <f t="shared" si="87"/>
        <v>-5.6806002143622747</v>
      </c>
      <c r="T1081" s="32">
        <f t="shared" si="90"/>
        <v>986</v>
      </c>
      <c r="U1081" s="32">
        <f t="shared" si="91"/>
        <v>12</v>
      </c>
    </row>
    <row r="1082" spans="1:21">
      <c r="A1082" s="42">
        <v>18.100000000000001</v>
      </c>
      <c r="B1082" s="42">
        <v>754</v>
      </c>
      <c r="C1082" s="42">
        <v>273</v>
      </c>
      <c r="D1082" s="42">
        <v>0.4</v>
      </c>
      <c r="I1082" s="42">
        <v>6.6000000000000003E-2</v>
      </c>
      <c r="J1082" s="42">
        <v>1E-3</v>
      </c>
      <c r="O1082" s="42">
        <v>409</v>
      </c>
      <c r="P1082" s="42">
        <v>4</v>
      </c>
      <c r="Q1082" s="31"/>
      <c r="R1082" s="31"/>
      <c r="S1082" s="92">
        <f t="shared" si="87"/>
        <v>0</v>
      </c>
      <c r="T1082" s="32">
        <f t="shared" si="90"/>
        <v>409</v>
      </c>
      <c r="U1082" s="32">
        <f t="shared" si="91"/>
        <v>4</v>
      </c>
    </row>
    <row r="1083" spans="1:21">
      <c r="A1083" s="42">
        <v>19.100000000000001</v>
      </c>
      <c r="B1083" s="42">
        <v>756</v>
      </c>
      <c r="C1083" s="42">
        <v>245</v>
      </c>
      <c r="D1083" s="42">
        <v>0.3</v>
      </c>
      <c r="E1083" s="42">
        <v>0.16400000000000001</v>
      </c>
      <c r="F1083" s="42">
        <v>0</v>
      </c>
      <c r="G1083" s="42">
        <v>10.52</v>
      </c>
      <c r="H1083" s="42">
        <v>0.114</v>
      </c>
      <c r="I1083" s="42">
        <v>0.46600000000000003</v>
      </c>
      <c r="J1083" s="42">
        <v>5.0000000000000001E-3</v>
      </c>
      <c r="K1083" s="42">
        <v>2493</v>
      </c>
      <c r="L1083" s="42">
        <v>4</v>
      </c>
      <c r="O1083" s="42">
        <v>2467</v>
      </c>
      <c r="P1083" s="42">
        <v>22</v>
      </c>
      <c r="Q1083" s="31">
        <f t="shared" si="88"/>
        <v>1.0429201764941887</v>
      </c>
      <c r="R1083" s="31">
        <f t="shared" si="89"/>
        <v>1.7932815825985469</v>
      </c>
      <c r="S1083" s="92">
        <f t="shared" si="87"/>
        <v>1.0429201764941887</v>
      </c>
      <c r="T1083" s="32">
        <f t="shared" si="90"/>
        <v>2493</v>
      </c>
      <c r="U1083" s="32">
        <f t="shared" si="91"/>
        <v>4</v>
      </c>
    </row>
    <row r="1084" spans="1:21">
      <c r="A1084" s="42">
        <v>20.100000000000001</v>
      </c>
      <c r="B1084" s="42">
        <v>287</v>
      </c>
      <c r="C1084" s="42">
        <v>366</v>
      </c>
      <c r="D1084" s="42">
        <v>1.3</v>
      </c>
      <c r="I1084" s="42">
        <v>8.7999999999999995E-2</v>
      </c>
      <c r="J1084" s="42">
        <v>1E-3</v>
      </c>
      <c r="O1084" s="42">
        <v>541</v>
      </c>
      <c r="P1084" s="42">
        <v>6</v>
      </c>
      <c r="Q1084" s="31"/>
      <c r="R1084" s="31"/>
      <c r="S1084" s="92">
        <f t="shared" si="87"/>
        <v>0</v>
      </c>
      <c r="T1084" s="32">
        <f t="shared" si="90"/>
        <v>541</v>
      </c>
      <c r="U1084" s="32">
        <f t="shared" si="91"/>
        <v>6</v>
      </c>
    </row>
    <row r="1085" spans="1:21">
      <c r="A1085" s="42">
        <v>21.1</v>
      </c>
      <c r="B1085" s="42">
        <v>108</v>
      </c>
      <c r="C1085" s="42">
        <v>91</v>
      </c>
      <c r="D1085" s="42">
        <v>0.8</v>
      </c>
      <c r="E1085" s="42">
        <v>7.2999999999999995E-2</v>
      </c>
      <c r="F1085" s="42">
        <v>1E-3</v>
      </c>
      <c r="G1085" s="42">
        <v>1.655</v>
      </c>
      <c r="H1085" s="42">
        <v>3.9E-2</v>
      </c>
      <c r="I1085" s="42">
        <v>0.16500000000000001</v>
      </c>
      <c r="J1085" s="42">
        <v>2E-3</v>
      </c>
      <c r="K1085" s="42">
        <v>1008</v>
      </c>
      <c r="L1085" s="42">
        <v>39</v>
      </c>
      <c r="O1085" s="42">
        <v>984</v>
      </c>
      <c r="P1085" s="42">
        <v>13</v>
      </c>
      <c r="Q1085" s="31">
        <f t="shared" si="88"/>
        <v>2.3809523809523836</v>
      </c>
      <c r="R1085" s="31">
        <f t="shared" si="89"/>
        <v>7.9820954447746058</v>
      </c>
      <c r="S1085" s="92">
        <f t="shared" si="87"/>
        <v>2.3809523809523836</v>
      </c>
      <c r="T1085" s="32">
        <f t="shared" si="90"/>
        <v>984</v>
      </c>
      <c r="U1085" s="32">
        <f t="shared" si="91"/>
        <v>13</v>
      </c>
    </row>
    <row r="1086" spans="1:21">
      <c r="A1086" s="42">
        <v>22.1</v>
      </c>
      <c r="B1086" s="42">
        <v>912</v>
      </c>
      <c r="C1086" s="42">
        <v>246</v>
      </c>
      <c r="D1086" s="42">
        <v>0.3</v>
      </c>
      <c r="E1086" s="42">
        <v>6.6000000000000003E-2</v>
      </c>
      <c r="F1086" s="42">
        <v>1E-3</v>
      </c>
      <c r="G1086" s="42">
        <v>1.1539999999999999</v>
      </c>
      <c r="H1086" s="42">
        <v>2.1999999999999999E-2</v>
      </c>
      <c r="I1086" s="42">
        <v>0.126</v>
      </c>
      <c r="J1086" s="42">
        <v>1E-3</v>
      </c>
      <c r="K1086" s="42">
        <v>818</v>
      </c>
      <c r="L1086" s="42">
        <v>23</v>
      </c>
      <c r="O1086" s="42">
        <v>766</v>
      </c>
      <c r="P1086" s="42">
        <v>8</v>
      </c>
      <c r="Q1086" s="31">
        <f t="shared" si="88"/>
        <v>6.3569682151589202</v>
      </c>
      <c r="R1086" s="31">
        <f t="shared" si="89"/>
        <v>5.6175211448643996</v>
      </c>
      <c r="S1086" s="92">
        <f t="shared" si="87"/>
        <v>6.3569682151589202</v>
      </c>
      <c r="T1086" s="32">
        <f t="shared" si="90"/>
        <v>766</v>
      </c>
      <c r="U1086" s="32">
        <f t="shared" si="91"/>
        <v>8</v>
      </c>
    </row>
    <row r="1087" spans="1:21">
      <c r="A1087" s="42">
        <v>23.1</v>
      </c>
      <c r="B1087" s="42">
        <v>874</v>
      </c>
      <c r="C1087" s="42">
        <v>251</v>
      </c>
      <c r="D1087" s="42">
        <v>0.3</v>
      </c>
      <c r="E1087" s="42">
        <v>7.1999999999999995E-2</v>
      </c>
      <c r="F1087" s="42">
        <v>1E-3</v>
      </c>
      <c r="G1087" s="42">
        <v>1.4790000000000001</v>
      </c>
      <c r="H1087" s="42">
        <v>1.9E-2</v>
      </c>
      <c r="I1087" s="42">
        <v>0.14899999999999999</v>
      </c>
      <c r="J1087" s="42">
        <v>2E-3</v>
      </c>
      <c r="K1087" s="42">
        <v>989</v>
      </c>
      <c r="L1087" s="42">
        <v>15</v>
      </c>
      <c r="O1087" s="42">
        <v>894</v>
      </c>
      <c r="P1087" s="42">
        <v>9</v>
      </c>
      <c r="Q1087" s="31">
        <f t="shared" si="88"/>
        <v>9.605662285136507</v>
      </c>
      <c r="R1087" s="31">
        <f t="shared" si="89"/>
        <v>3.2910475504140537</v>
      </c>
      <c r="S1087" s="92">
        <f t="shared" si="87"/>
        <v>9.605662285136507</v>
      </c>
      <c r="T1087" s="32">
        <f t="shared" si="90"/>
        <v>894</v>
      </c>
      <c r="U1087" s="32">
        <f t="shared" si="91"/>
        <v>9</v>
      </c>
    </row>
    <row r="1088" spans="1:21">
      <c r="A1088" s="42">
        <v>24.1</v>
      </c>
      <c r="B1088" s="42">
        <v>81</v>
      </c>
      <c r="C1088" s="42">
        <v>67</v>
      </c>
      <c r="D1088" s="42">
        <v>0.8</v>
      </c>
      <c r="E1088" s="42">
        <v>7.0999999999999994E-2</v>
      </c>
      <c r="F1088" s="42">
        <v>2E-3</v>
      </c>
      <c r="G1088" s="42">
        <v>1.5720000000000001</v>
      </c>
      <c r="H1088" s="42">
        <v>5.3999999999999999E-2</v>
      </c>
      <c r="I1088" s="42">
        <v>0.16200000000000001</v>
      </c>
      <c r="J1088" s="42">
        <v>3.0000000000000001E-3</v>
      </c>
      <c r="K1088" s="42">
        <v>942</v>
      </c>
      <c r="L1088" s="42">
        <v>63</v>
      </c>
      <c r="O1088" s="42">
        <v>967</v>
      </c>
      <c r="P1088" s="42">
        <v>14</v>
      </c>
      <c r="Q1088" s="31">
        <f t="shared" si="88"/>
        <v>-2.6539278131634925</v>
      </c>
      <c r="R1088" s="31">
        <f t="shared" si="89"/>
        <v>14.048824873670149</v>
      </c>
      <c r="S1088" s="92">
        <f t="shared" si="87"/>
        <v>-2.6539278131634925</v>
      </c>
      <c r="T1088" s="32">
        <f t="shared" si="90"/>
        <v>967</v>
      </c>
      <c r="U1088" s="32">
        <f t="shared" si="91"/>
        <v>14</v>
      </c>
    </row>
    <row r="1089" spans="1:21">
      <c r="A1089" s="42">
        <v>25.1</v>
      </c>
      <c r="B1089" s="42">
        <v>247</v>
      </c>
      <c r="C1089" s="42">
        <v>99</v>
      </c>
      <c r="D1089" s="42">
        <v>0.4</v>
      </c>
      <c r="E1089" s="42">
        <v>7.9000000000000001E-2</v>
      </c>
      <c r="F1089" s="42">
        <v>1E-3</v>
      </c>
      <c r="G1089" s="42">
        <v>2.06</v>
      </c>
      <c r="H1089" s="42">
        <v>3.3000000000000002E-2</v>
      </c>
      <c r="I1089" s="42">
        <v>0.19</v>
      </c>
      <c r="J1089" s="42">
        <v>2E-3</v>
      </c>
      <c r="K1089" s="42">
        <v>1168</v>
      </c>
      <c r="L1089" s="42">
        <v>21</v>
      </c>
      <c r="O1089" s="42">
        <v>1119</v>
      </c>
      <c r="P1089" s="42">
        <v>12</v>
      </c>
      <c r="Q1089" s="31">
        <f t="shared" si="88"/>
        <v>4.1952054794520581</v>
      </c>
      <c r="R1089" s="31">
        <f t="shared" si="89"/>
        <v>4.0112902615763035</v>
      </c>
      <c r="S1089" s="92">
        <f t="shared" si="87"/>
        <v>4.1952054794520581</v>
      </c>
      <c r="T1089" s="32">
        <f t="shared" si="90"/>
        <v>1168</v>
      </c>
      <c r="U1089" s="32">
        <f t="shared" si="91"/>
        <v>21</v>
      </c>
    </row>
    <row r="1090" spans="1:21">
      <c r="A1090" s="42">
        <v>26.1</v>
      </c>
      <c r="B1090" s="42">
        <v>1954</v>
      </c>
      <c r="C1090" s="42">
        <v>1360</v>
      </c>
      <c r="D1090" s="42">
        <v>0.7</v>
      </c>
      <c r="I1090" s="42">
        <v>9.7000000000000003E-2</v>
      </c>
      <c r="J1090" s="42">
        <v>1E-3</v>
      </c>
      <c r="O1090" s="42">
        <v>595</v>
      </c>
      <c r="P1090" s="42">
        <v>6</v>
      </c>
      <c r="Q1090" s="31"/>
      <c r="R1090" s="31"/>
      <c r="S1090" s="92">
        <f t="shared" si="87"/>
        <v>0</v>
      </c>
      <c r="T1090" s="32">
        <f t="shared" si="90"/>
        <v>595</v>
      </c>
      <c r="U1090" s="32">
        <f t="shared" si="91"/>
        <v>6</v>
      </c>
    </row>
    <row r="1091" spans="1:21">
      <c r="A1091" s="42">
        <v>27.1</v>
      </c>
      <c r="B1091" s="42">
        <v>241</v>
      </c>
      <c r="C1091" s="42">
        <v>137</v>
      </c>
      <c r="D1091" s="42">
        <v>0.6</v>
      </c>
      <c r="E1091" s="42">
        <v>7.2999999999999995E-2</v>
      </c>
      <c r="F1091" s="42">
        <v>2E-3</v>
      </c>
      <c r="G1091" s="42">
        <v>1.738</v>
      </c>
      <c r="H1091" s="42">
        <v>5.8999999999999997E-2</v>
      </c>
      <c r="I1091" s="42">
        <v>0.17199999999999999</v>
      </c>
      <c r="J1091" s="42">
        <v>2E-3</v>
      </c>
      <c r="K1091" s="42">
        <v>1023</v>
      </c>
      <c r="L1091" s="42">
        <v>50</v>
      </c>
      <c r="O1091" s="42">
        <v>1022</v>
      </c>
      <c r="P1091" s="42">
        <v>12</v>
      </c>
      <c r="Q1091" s="31">
        <f t="shared" si="88"/>
        <v>9.7751710654936375E-2</v>
      </c>
      <c r="R1091" s="31">
        <f t="shared" si="89"/>
        <v>10.043463447491403</v>
      </c>
      <c r="S1091" s="92">
        <f t="shared" si="87"/>
        <v>9.7751710654936375E-2</v>
      </c>
      <c r="T1091" s="32">
        <f t="shared" si="90"/>
        <v>1023</v>
      </c>
      <c r="U1091" s="32">
        <f t="shared" si="91"/>
        <v>50</v>
      </c>
    </row>
    <row r="1092" spans="1:21">
      <c r="A1092" s="42">
        <v>28.1</v>
      </c>
      <c r="B1092" s="42">
        <v>716</v>
      </c>
      <c r="C1092" s="42">
        <v>345</v>
      </c>
      <c r="D1092" s="42">
        <v>0.5</v>
      </c>
      <c r="I1092" s="42">
        <v>8.7999999999999995E-2</v>
      </c>
      <c r="J1092" s="42">
        <v>1E-3</v>
      </c>
      <c r="O1092" s="42">
        <v>545</v>
      </c>
      <c r="P1092" s="42">
        <v>6</v>
      </c>
      <c r="Q1092" s="31"/>
      <c r="R1092" s="31"/>
      <c r="S1092" s="92">
        <f t="shared" ref="S1092:S1155" si="92">IF(OR(Q1092-R1092&gt;10,Q1092+R1092&lt;-5),"X",Q1092)</f>
        <v>0</v>
      </c>
      <c r="T1092" s="32">
        <f t="shared" si="90"/>
        <v>545</v>
      </c>
      <c r="U1092" s="32">
        <f t="shared" si="91"/>
        <v>6</v>
      </c>
    </row>
    <row r="1093" spans="1:21">
      <c r="A1093" s="42">
        <v>29.1</v>
      </c>
      <c r="B1093" s="42">
        <v>1364</v>
      </c>
      <c r="C1093" s="42">
        <v>199</v>
      </c>
      <c r="D1093" s="42">
        <v>0.2</v>
      </c>
      <c r="I1093" s="42">
        <v>8.5000000000000006E-2</v>
      </c>
      <c r="J1093" s="42">
        <v>1E-3</v>
      </c>
      <c r="O1093" s="42">
        <v>523</v>
      </c>
      <c r="P1093" s="42">
        <v>5</v>
      </c>
      <c r="Q1093" s="31"/>
      <c r="R1093" s="31"/>
      <c r="S1093" s="92">
        <f t="shared" si="92"/>
        <v>0</v>
      </c>
      <c r="T1093" s="32">
        <f t="shared" si="90"/>
        <v>523</v>
      </c>
      <c r="U1093" s="32">
        <f t="shared" si="91"/>
        <v>5</v>
      </c>
    </row>
    <row r="1094" spans="1:21">
      <c r="A1094" s="42">
        <v>30.1</v>
      </c>
      <c r="B1094" s="42">
        <v>201</v>
      </c>
      <c r="C1094" s="42">
        <v>65</v>
      </c>
      <c r="D1094" s="42">
        <v>0.3</v>
      </c>
      <c r="E1094" s="42">
        <v>7.4999999999999997E-2</v>
      </c>
      <c r="F1094" s="42">
        <v>1E-3</v>
      </c>
      <c r="G1094" s="42">
        <v>1.7090000000000001</v>
      </c>
      <c r="H1094" s="42">
        <v>0.03</v>
      </c>
      <c r="I1094" s="42">
        <v>0.16600000000000001</v>
      </c>
      <c r="J1094" s="42">
        <v>2E-3</v>
      </c>
      <c r="K1094" s="42">
        <v>1062</v>
      </c>
      <c r="L1094" s="42">
        <v>25</v>
      </c>
      <c r="O1094" s="42">
        <v>989</v>
      </c>
      <c r="P1094" s="42">
        <v>11</v>
      </c>
      <c r="Q1094" s="31">
        <f t="shared" si="88"/>
        <v>6.8738229755178963</v>
      </c>
      <c r="R1094" s="31">
        <f t="shared" si="89"/>
        <v>4.8492231274891937</v>
      </c>
      <c r="S1094" s="92">
        <f t="shared" si="92"/>
        <v>6.8738229755178963</v>
      </c>
      <c r="T1094" s="32">
        <f t="shared" si="90"/>
        <v>989</v>
      </c>
      <c r="U1094" s="32">
        <f t="shared" si="91"/>
        <v>11</v>
      </c>
    </row>
    <row r="1095" spans="1:21">
      <c r="A1095" s="42">
        <v>31.1</v>
      </c>
      <c r="B1095" s="42">
        <v>161</v>
      </c>
      <c r="C1095" s="42">
        <v>94</v>
      </c>
      <c r="D1095" s="42">
        <v>0.6</v>
      </c>
      <c r="E1095" s="42">
        <v>9.8000000000000004E-2</v>
      </c>
      <c r="F1095" s="42">
        <v>1E-3</v>
      </c>
      <c r="G1095" s="42">
        <v>3.7109999999999999</v>
      </c>
      <c r="H1095" s="42">
        <v>6.5000000000000002E-2</v>
      </c>
      <c r="I1095" s="42">
        <v>0.27400000000000002</v>
      </c>
      <c r="J1095" s="42">
        <v>4.0000000000000001E-3</v>
      </c>
      <c r="K1095" s="42">
        <v>1593</v>
      </c>
      <c r="L1095" s="42">
        <v>22</v>
      </c>
      <c r="O1095" s="42">
        <v>1559</v>
      </c>
      <c r="P1095" s="42">
        <v>18</v>
      </c>
      <c r="Q1095" s="31">
        <f t="shared" si="88"/>
        <v>2.1343377275580666</v>
      </c>
      <c r="R1095" s="31">
        <f t="shared" si="89"/>
        <v>3.5233522994634123</v>
      </c>
      <c r="S1095" s="92">
        <f t="shared" si="92"/>
        <v>2.1343377275580666</v>
      </c>
      <c r="T1095" s="32">
        <f t="shared" si="90"/>
        <v>1593</v>
      </c>
      <c r="U1095" s="32">
        <f t="shared" si="91"/>
        <v>22</v>
      </c>
    </row>
    <row r="1096" spans="1:21">
      <c r="A1096" s="42">
        <v>32.1</v>
      </c>
      <c r="B1096" s="42">
        <v>2127</v>
      </c>
      <c r="C1096" s="42">
        <v>710</v>
      </c>
      <c r="D1096" s="42">
        <v>0.3</v>
      </c>
      <c r="I1096" s="42">
        <v>5.6000000000000001E-2</v>
      </c>
      <c r="J1096" s="42">
        <v>1E-3</v>
      </c>
      <c r="O1096" s="42">
        <v>353</v>
      </c>
      <c r="P1096" s="42">
        <v>4</v>
      </c>
      <c r="Q1096" s="31"/>
      <c r="R1096" s="31"/>
      <c r="S1096" s="92">
        <f t="shared" si="92"/>
        <v>0</v>
      </c>
      <c r="T1096" s="32">
        <f t="shared" si="90"/>
        <v>353</v>
      </c>
      <c r="U1096" s="32">
        <f t="shared" si="91"/>
        <v>4</v>
      </c>
    </row>
    <row r="1097" spans="1:21">
      <c r="A1097" s="42">
        <v>33.200000000000003</v>
      </c>
      <c r="B1097" s="42">
        <v>98</v>
      </c>
      <c r="C1097" s="42">
        <v>77</v>
      </c>
      <c r="D1097" s="42">
        <v>0.8</v>
      </c>
      <c r="E1097" s="42">
        <v>7.0999999999999994E-2</v>
      </c>
      <c r="F1097" s="42">
        <v>3.0000000000000001E-3</v>
      </c>
      <c r="G1097" s="42">
        <v>1.452</v>
      </c>
      <c r="H1097" s="42">
        <v>5.8999999999999997E-2</v>
      </c>
      <c r="I1097" s="42">
        <v>0.14899999999999999</v>
      </c>
      <c r="J1097" s="42">
        <v>2E-3</v>
      </c>
      <c r="K1097" s="42">
        <v>944</v>
      </c>
      <c r="L1097" s="42">
        <v>77</v>
      </c>
      <c r="O1097" s="42">
        <v>897</v>
      </c>
      <c r="P1097" s="42">
        <v>13</v>
      </c>
      <c r="Q1097" s="31">
        <f t="shared" si="88"/>
        <v>4.9788135593220373</v>
      </c>
      <c r="R1097" s="31">
        <f t="shared" si="89"/>
        <v>15.744119251393302</v>
      </c>
      <c r="S1097" s="92">
        <f t="shared" si="92"/>
        <v>4.9788135593220373</v>
      </c>
      <c r="T1097" s="32">
        <f t="shared" si="90"/>
        <v>897</v>
      </c>
      <c r="U1097" s="32">
        <f t="shared" si="91"/>
        <v>13</v>
      </c>
    </row>
    <row r="1098" spans="1:21">
      <c r="A1098" s="42">
        <v>34.200000000000003</v>
      </c>
      <c r="B1098" s="42">
        <v>285</v>
      </c>
      <c r="C1098" s="42">
        <v>270</v>
      </c>
      <c r="D1098" s="42">
        <v>1</v>
      </c>
      <c r="E1098" s="42">
        <v>0.13600000000000001</v>
      </c>
      <c r="F1098" s="42">
        <v>1E-3</v>
      </c>
      <c r="G1098" s="42">
        <v>6.351</v>
      </c>
      <c r="H1098" s="42">
        <v>8.3000000000000004E-2</v>
      </c>
      <c r="I1098" s="42">
        <v>0.33800000000000002</v>
      </c>
      <c r="J1098" s="42">
        <v>4.0000000000000001E-3</v>
      </c>
      <c r="K1098" s="42">
        <v>2182</v>
      </c>
      <c r="L1098" s="42">
        <v>11</v>
      </c>
      <c r="O1098" s="42">
        <v>1876</v>
      </c>
      <c r="P1098" s="42">
        <v>19</v>
      </c>
      <c r="Q1098" s="31">
        <f t="shared" si="88"/>
        <v>14.023831347387716</v>
      </c>
      <c r="R1098" s="31">
        <f t="shared" si="89"/>
        <v>1.9453363090993163</v>
      </c>
      <c r="S1098" s="92" t="str">
        <f t="shared" si="92"/>
        <v>X</v>
      </c>
      <c r="T1098" s="32">
        <f t="shared" si="90"/>
        <v>2182</v>
      </c>
      <c r="U1098" s="32">
        <f t="shared" si="91"/>
        <v>11</v>
      </c>
    </row>
    <row r="1099" spans="1:21">
      <c r="A1099" s="42">
        <v>35.200000000000003</v>
      </c>
      <c r="B1099" s="42">
        <v>354</v>
      </c>
      <c r="C1099" s="42">
        <v>130</v>
      </c>
      <c r="D1099" s="42">
        <v>0.4</v>
      </c>
      <c r="E1099" s="42">
        <v>7.0999999999999994E-2</v>
      </c>
      <c r="F1099" s="42">
        <v>1E-3</v>
      </c>
      <c r="G1099" s="42">
        <v>1.3620000000000001</v>
      </c>
      <c r="H1099" s="42">
        <v>2.1000000000000001E-2</v>
      </c>
      <c r="I1099" s="42">
        <v>0.14000000000000001</v>
      </c>
      <c r="J1099" s="42">
        <v>2E-3</v>
      </c>
      <c r="K1099" s="42">
        <v>943</v>
      </c>
      <c r="L1099" s="42">
        <v>21</v>
      </c>
      <c r="O1099" s="42">
        <v>845</v>
      </c>
      <c r="P1099" s="42">
        <v>9</v>
      </c>
      <c r="Q1099" s="31">
        <f t="shared" si="88"/>
        <v>10.392364793213149</v>
      </c>
      <c r="R1099" s="31">
        <f t="shared" si="89"/>
        <v>4.4239880100964912</v>
      </c>
      <c r="S1099" s="92">
        <f t="shared" si="92"/>
        <v>10.392364793213149</v>
      </c>
      <c r="T1099" s="32">
        <f t="shared" si="90"/>
        <v>845</v>
      </c>
      <c r="U1099" s="32">
        <f t="shared" si="91"/>
        <v>9</v>
      </c>
    </row>
    <row r="1100" spans="1:21">
      <c r="A1100" s="42">
        <v>36.200000000000003</v>
      </c>
      <c r="B1100" s="42">
        <v>390</v>
      </c>
      <c r="C1100" s="42">
        <v>710</v>
      </c>
      <c r="D1100" s="42">
        <v>1.8</v>
      </c>
      <c r="I1100" s="42">
        <v>5.2999999999999999E-2</v>
      </c>
      <c r="J1100" s="42">
        <v>1E-3</v>
      </c>
      <c r="O1100" s="42">
        <v>330</v>
      </c>
      <c r="P1100" s="42">
        <v>4</v>
      </c>
      <c r="Q1100" s="31"/>
      <c r="R1100" s="31"/>
      <c r="S1100" s="92">
        <f t="shared" si="92"/>
        <v>0</v>
      </c>
      <c r="T1100" s="32">
        <f t="shared" si="90"/>
        <v>330</v>
      </c>
      <c r="U1100" s="32">
        <f t="shared" si="91"/>
        <v>4</v>
      </c>
    </row>
    <row r="1101" spans="1:21">
      <c r="A1101" s="42">
        <v>37.1</v>
      </c>
      <c r="B1101" s="42">
        <v>785</v>
      </c>
      <c r="C1101" s="42">
        <v>211</v>
      </c>
      <c r="D1101" s="42">
        <v>0.3</v>
      </c>
      <c r="E1101" s="42">
        <v>7.6999999999999999E-2</v>
      </c>
      <c r="F1101" s="42">
        <v>1E-3</v>
      </c>
      <c r="G1101" s="42">
        <v>2.0219999999999998</v>
      </c>
      <c r="H1101" s="42">
        <v>3.5000000000000003E-2</v>
      </c>
      <c r="I1101" s="42">
        <v>0.192</v>
      </c>
      <c r="J1101" s="42">
        <v>2E-3</v>
      </c>
      <c r="K1101" s="42">
        <v>1107</v>
      </c>
      <c r="L1101" s="42">
        <v>25</v>
      </c>
      <c r="O1101" s="42">
        <v>1131</v>
      </c>
      <c r="P1101" s="42">
        <v>13</v>
      </c>
      <c r="Q1101" s="31">
        <f t="shared" si="88"/>
        <v>-2.1680216802167918</v>
      </c>
      <c r="R1101" s="31">
        <f t="shared" si="89"/>
        <v>5.1779535320098331</v>
      </c>
      <c r="S1101" s="92">
        <f t="shared" si="92"/>
        <v>-2.1680216802167918</v>
      </c>
      <c r="T1101" s="32">
        <f t="shared" si="90"/>
        <v>1107</v>
      </c>
      <c r="U1101" s="32">
        <f t="shared" si="91"/>
        <v>25</v>
      </c>
    </row>
    <row r="1102" spans="1:21">
      <c r="A1102" s="42">
        <v>38.200000000000003</v>
      </c>
      <c r="B1102" s="42">
        <v>124</v>
      </c>
      <c r="C1102" s="42">
        <v>49</v>
      </c>
      <c r="D1102" s="42">
        <v>0.4</v>
      </c>
      <c r="E1102" s="42">
        <v>7.5999999999999998E-2</v>
      </c>
      <c r="F1102" s="42">
        <v>1E-3</v>
      </c>
      <c r="G1102" s="42">
        <v>1.835</v>
      </c>
      <c r="H1102" s="42">
        <v>0.04</v>
      </c>
      <c r="I1102" s="42">
        <v>0.17399999999999999</v>
      </c>
      <c r="J1102" s="42">
        <v>2E-3</v>
      </c>
      <c r="K1102" s="42">
        <v>1104</v>
      </c>
      <c r="L1102" s="42">
        <v>33</v>
      </c>
      <c r="O1102" s="42">
        <v>1036</v>
      </c>
      <c r="P1102" s="42">
        <v>13</v>
      </c>
      <c r="Q1102" s="31">
        <f t="shared" si="88"/>
        <v>6.1594202898550776</v>
      </c>
      <c r="R1102" s="31">
        <f t="shared" si="89"/>
        <v>6.0843122173077875</v>
      </c>
      <c r="S1102" s="92">
        <f t="shared" si="92"/>
        <v>6.1594202898550776</v>
      </c>
      <c r="T1102" s="32">
        <f t="shared" si="90"/>
        <v>1104</v>
      </c>
      <c r="U1102" s="32">
        <f t="shared" si="91"/>
        <v>33</v>
      </c>
    </row>
    <row r="1103" spans="1:21">
      <c r="A1103" s="42">
        <v>39.200000000000003</v>
      </c>
      <c r="B1103" s="42">
        <v>237</v>
      </c>
      <c r="C1103" s="42">
        <v>348</v>
      </c>
      <c r="D1103" s="42">
        <v>1.5</v>
      </c>
      <c r="I1103" s="42">
        <v>8.4000000000000005E-2</v>
      </c>
      <c r="J1103" s="42">
        <v>1E-3</v>
      </c>
      <c r="O1103" s="42">
        <v>521</v>
      </c>
      <c r="P1103" s="42">
        <v>7</v>
      </c>
      <c r="Q1103" s="31"/>
      <c r="R1103" s="31"/>
      <c r="S1103" s="92">
        <f t="shared" si="92"/>
        <v>0</v>
      </c>
      <c r="T1103" s="32">
        <f t="shared" si="90"/>
        <v>521</v>
      </c>
      <c r="U1103" s="32">
        <f t="shared" si="91"/>
        <v>7</v>
      </c>
    </row>
    <row r="1104" spans="1:21">
      <c r="A1104" s="42">
        <v>40.200000000000003</v>
      </c>
      <c r="B1104" s="42">
        <v>766</v>
      </c>
      <c r="C1104" s="42">
        <v>62</v>
      </c>
      <c r="D1104" s="42">
        <v>0.1</v>
      </c>
      <c r="E1104" s="42">
        <v>7.0999999999999994E-2</v>
      </c>
      <c r="F1104" s="42">
        <v>1E-3</v>
      </c>
      <c r="G1104" s="42">
        <v>1.444</v>
      </c>
      <c r="H1104" s="42">
        <v>1.9E-2</v>
      </c>
      <c r="I1104" s="42">
        <v>0.14799999999999999</v>
      </c>
      <c r="J1104" s="42">
        <v>2E-3</v>
      </c>
      <c r="K1104" s="42">
        <v>954</v>
      </c>
      <c r="L1104" s="42">
        <v>16</v>
      </c>
      <c r="O1104" s="42">
        <v>888</v>
      </c>
      <c r="P1104" s="42">
        <v>9</v>
      </c>
      <c r="Q1104" s="31">
        <f t="shared" si="88"/>
        <v>6.9182389937106903</v>
      </c>
      <c r="R1104" s="31">
        <f t="shared" si="89"/>
        <v>3.6480631024235572</v>
      </c>
      <c r="S1104" s="92">
        <f t="shared" si="92"/>
        <v>6.9182389937106903</v>
      </c>
      <c r="T1104" s="32">
        <f t="shared" si="90"/>
        <v>888</v>
      </c>
      <c r="U1104" s="32">
        <f t="shared" si="91"/>
        <v>9</v>
      </c>
    </row>
    <row r="1105" spans="1:21">
      <c r="A1105" s="42">
        <v>41.2</v>
      </c>
      <c r="B1105" s="42">
        <v>211</v>
      </c>
      <c r="C1105" s="42">
        <v>192</v>
      </c>
      <c r="D1105" s="42">
        <v>0.9</v>
      </c>
      <c r="E1105" s="42">
        <v>7.1999999999999995E-2</v>
      </c>
      <c r="F1105" s="42">
        <v>1E-3</v>
      </c>
      <c r="G1105" s="42">
        <v>1.3149999999999999</v>
      </c>
      <c r="H1105" s="42">
        <v>2.5000000000000001E-2</v>
      </c>
      <c r="I1105" s="42">
        <v>0.13300000000000001</v>
      </c>
      <c r="J1105" s="42">
        <v>2E-3</v>
      </c>
      <c r="K1105" s="42">
        <v>982</v>
      </c>
      <c r="L1105" s="42">
        <v>29</v>
      </c>
      <c r="O1105" s="42">
        <v>803</v>
      </c>
      <c r="P1105" s="42">
        <v>10</v>
      </c>
      <c r="Q1105" s="31">
        <f t="shared" si="88"/>
        <v>18.22810590631364</v>
      </c>
      <c r="R1105" s="31">
        <f t="shared" si="89"/>
        <v>5.2415674557535787</v>
      </c>
      <c r="S1105" s="92" t="str">
        <f t="shared" si="92"/>
        <v>X</v>
      </c>
      <c r="T1105" s="32">
        <f t="shared" si="90"/>
        <v>803</v>
      </c>
      <c r="U1105" s="32">
        <f t="shared" si="91"/>
        <v>10</v>
      </c>
    </row>
    <row r="1106" spans="1:21">
      <c r="A1106" s="42">
        <v>42.2</v>
      </c>
      <c r="B1106" s="42">
        <v>216</v>
      </c>
      <c r="C1106" s="42">
        <v>64</v>
      </c>
      <c r="D1106" s="42">
        <v>0.3</v>
      </c>
      <c r="E1106" s="42">
        <v>7.1999999999999995E-2</v>
      </c>
      <c r="F1106" s="42">
        <v>2E-3</v>
      </c>
      <c r="G1106" s="42">
        <v>1.524</v>
      </c>
      <c r="H1106" s="42">
        <v>3.9E-2</v>
      </c>
      <c r="I1106" s="42">
        <v>0.154</v>
      </c>
      <c r="J1106" s="42">
        <v>2E-3</v>
      </c>
      <c r="K1106" s="42">
        <v>980</v>
      </c>
      <c r="L1106" s="42">
        <v>46</v>
      </c>
      <c r="O1106" s="42">
        <v>923</v>
      </c>
      <c r="P1106" s="42">
        <v>11</v>
      </c>
      <c r="Q1106" s="31">
        <f t="shared" si="88"/>
        <v>5.8163265306122476</v>
      </c>
      <c r="R1106" s="31">
        <f t="shared" si="89"/>
        <v>9.1222695870518926</v>
      </c>
      <c r="S1106" s="92">
        <f t="shared" si="92"/>
        <v>5.8163265306122476</v>
      </c>
      <c r="T1106" s="32">
        <f t="shared" si="90"/>
        <v>923</v>
      </c>
      <c r="U1106" s="32">
        <f t="shared" si="91"/>
        <v>11</v>
      </c>
    </row>
    <row r="1107" spans="1:21">
      <c r="A1107" s="42">
        <v>43.1</v>
      </c>
      <c r="B1107" s="42">
        <v>24</v>
      </c>
      <c r="C1107" s="42">
        <v>7</v>
      </c>
      <c r="D1107" s="42">
        <v>0.3</v>
      </c>
      <c r="E1107" s="42">
        <v>7.3999999999999996E-2</v>
      </c>
      <c r="F1107" s="42">
        <v>6.0000000000000001E-3</v>
      </c>
      <c r="G1107" s="42">
        <v>2.2650000000000001</v>
      </c>
      <c r="H1107" s="42">
        <v>0.23100000000000001</v>
      </c>
      <c r="I1107" s="42">
        <v>0.222</v>
      </c>
      <c r="J1107" s="42">
        <v>8.9999999999999993E-3</v>
      </c>
      <c r="K1107" s="42">
        <v>1043</v>
      </c>
      <c r="L1107" s="42">
        <v>166</v>
      </c>
      <c r="O1107" s="42">
        <v>1291</v>
      </c>
      <c r="P1107" s="42">
        <v>46</v>
      </c>
      <c r="Q1107" s="31">
        <f t="shared" si="88"/>
        <v>-23.777564717162036</v>
      </c>
      <c r="R1107" s="31">
        <f t="shared" si="89"/>
        <v>40.375255425243793</v>
      </c>
      <c r="S1107" s="92">
        <f t="shared" si="92"/>
        <v>-23.777564717162036</v>
      </c>
      <c r="T1107" s="32">
        <f t="shared" si="90"/>
        <v>1043</v>
      </c>
      <c r="U1107" s="32">
        <f t="shared" si="91"/>
        <v>166</v>
      </c>
    </row>
    <row r="1108" spans="1:21">
      <c r="A1108" s="42">
        <v>44.2</v>
      </c>
      <c r="B1108" s="42">
        <v>163</v>
      </c>
      <c r="C1108" s="42">
        <v>180</v>
      </c>
      <c r="D1108" s="42">
        <v>1.1000000000000001</v>
      </c>
      <c r="E1108" s="42">
        <v>0.16</v>
      </c>
      <c r="F1108" s="42">
        <v>1E-3</v>
      </c>
      <c r="G1108" s="42">
        <v>9.9030000000000005</v>
      </c>
      <c r="H1108" s="42">
        <v>0.14199999999999999</v>
      </c>
      <c r="I1108" s="42">
        <v>0.44900000000000001</v>
      </c>
      <c r="J1108" s="42">
        <v>6.0000000000000001E-3</v>
      </c>
      <c r="K1108" s="42">
        <v>2456</v>
      </c>
      <c r="L1108" s="42">
        <v>11</v>
      </c>
      <c r="O1108" s="42">
        <v>2390</v>
      </c>
      <c r="P1108" s="42">
        <v>25</v>
      </c>
      <c r="Q1108" s="31">
        <f t="shared" si="88"/>
        <v>2.6872964169381119</v>
      </c>
      <c r="R1108" s="31">
        <f t="shared" si="89"/>
        <v>2.2146006500344617</v>
      </c>
      <c r="S1108" s="92">
        <f t="shared" si="92"/>
        <v>2.6872964169381119</v>
      </c>
      <c r="T1108" s="32">
        <f t="shared" si="90"/>
        <v>2456</v>
      </c>
      <c r="U1108" s="32">
        <f t="shared" si="91"/>
        <v>11</v>
      </c>
    </row>
    <row r="1109" spans="1:21">
      <c r="A1109" s="42">
        <v>45.2</v>
      </c>
      <c r="B1109" s="42">
        <v>260</v>
      </c>
      <c r="C1109" s="42">
        <v>115</v>
      </c>
      <c r="D1109" s="42">
        <v>0.4</v>
      </c>
      <c r="E1109" s="42">
        <v>7.4999999999999997E-2</v>
      </c>
      <c r="F1109" s="42">
        <v>1E-3</v>
      </c>
      <c r="G1109" s="42">
        <v>1.6140000000000001</v>
      </c>
      <c r="H1109" s="42">
        <v>3.2000000000000001E-2</v>
      </c>
      <c r="I1109" s="42">
        <v>0.155</v>
      </c>
      <c r="J1109" s="42">
        <v>2E-3</v>
      </c>
      <c r="K1109" s="42">
        <v>1078</v>
      </c>
      <c r="L1109" s="42">
        <v>31</v>
      </c>
      <c r="O1109" s="42">
        <v>931</v>
      </c>
      <c r="P1109" s="42">
        <v>11</v>
      </c>
      <c r="Q1109" s="31">
        <f t="shared" si="88"/>
        <v>13.636363636363635</v>
      </c>
      <c r="R1109" s="31">
        <f t="shared" si="89"/>
        <v>5.3700205856249745</v>
      </c>
      <c r="S1109" s="92">
        <f t="shared" si="92"/>
        <v>13.636363636363635</v>
      </c>
      <c r="T1109" s="32">
        <f t="shared" si="90"/>
        <v>931</v>
      </c>
      <c r="U1109" s="32">
        <f t="shared" si="91"/>
        <v>11</v>
      </c>
    </row>
    <row r="1110" spans="1:21">
      <c r="A1110" s="42">
        <v>46.2</v>
      </c>
      <c r="B1110" s="42">
        <v>716</v>
      </c>
      <c r="C1110" s="42">
        <v>403</v>
      </c>
      <c r="D1110" s="42">
        <v>0.6</v>
      </c>
      <c r="E1110" s="42">
        <v>7.0999999999999994E-2</v>
      </c>
      <c r="F1110" s="42">
        <v>1E-3</v>
      </c>
      <c r="G1110" s="42">
        <v>1.343</v>
      </c>
      <c r="H1110" s="42">
        <v>2.1000000000000001E-2</v>
      </c>
      <c r="I1110" s="42">
        <v>0.13700000000000001</v>
      </c>
      <c r="J1110" s="42">
        <v>2E-3</v>
      </c>
      <c r="K1110" s="42">
        <v>965</v>
      </c>
      <c r="L1110" s="42">
        <v>22</v>
      </c>
      <c r="O1110" s="42">
        <v>826</v>
      </c>
      <c r="P1110" s="42">
        <v>9</v>
      </c>
      <c r="Q1110" s="31">
        <f t="shared" si="88"/>
        <v>14.404145077720209</v>
      </c>
      <c r="R1110" s="31">
        <f t="shared" si="89"/>
        <v>4.3256516494912054</v>
      </c>
      <c r="S1110" s="92" t="str">
        <f t="shared" si="92"/>
        <v>X</v>
      </c>
      <c r="T1110" s="32">
        <f t="shared" si="90"/>
        <v>826</v>
      </c>
      <c r="U1110" s="32">
        <f t="shared" si="91"/>
        <v>9</v>
      </c>
    </row>
    <row r="1111" spans="1:21">
      <c r="A1111" s="42">
        <v>47.2</v>
      </c>
      <c r="B1111" s="42">
        <v>164</v>
      </c>
      <c r="C1111" s="42">
        <v>90</v>
      </c>
      <c r="D1111" s="42">
        <v>0.6</v>
      </c>
      <c r="E1111" s="42">
        <v>0.10100000000000001</v>
      </c>
      <c r="F1111" s="42">
        <v>1E-3</v>
      </c>
      <c r="G1111" s="42">
        <v>3.6150000000000002</v>
      </c>
      <c r="H1111" s="42">
        <v>6.4000000000000001E-2</v>
      </c>
      <c r="I1111" s="42">
        <v>0.25900000000000001</v>
      </c>
      <c r="J1111" s="42">
        <v>3.0000000000000001E-3</v>
      </c>
      <c r="K1111" s="42">
        <v>1645</v>
      </c>
      <c r="L1111" s="42">
        <v>22</v>
      </c>
      <c r="O1111" s="42">
        <v>1486</v>
      </c>
      <c r="P1111" s="42">
        <v>18</v>
      </c>
      <c r="Q1111" s="31">
        <f t="shared" si="88"/>
        <v>9.6656534954407292</v>
      </c>
      <c r="R1111" s="31">
        <f t="shared" si="89"/>
        <v>3.2599874286574635</v>
      </c>
      <c r="S1111" s="92">
        <f t="shared" si="92"/>
        <v>9.6656534954407292</v>
      </c>
      <c r="T1111" s="32">
        <f t="shared" si="90"/>
        <v>1645</v>
      </c>
      <c r="U1111" s="32">
        <f t="shared" si="91"/>
        <v>22</v>
      </c>
    </row>
    <row r="1112" spans="1:21">
      <c r="A1112" s="42">
        <v>48.2</v>
      </c>
      <c r="B1112" s="42">
        <v>361</v>
      </c>
      <c r="C1112" s="42">
        <v>205</v>
      </c>
      <c r="D1112" s="42">
        <v>0.6</v>
      </c>
      <c r="I1112" s="42">
        <v>0.124</v>
      </c>
      <c r="J1112" s="42">
        <v>2E-3</v>
      </c>
      <c r="O1112" s="42">
        <v>751</v>
      </c>
      <c r="P1112" s="42">
        <v>9</v>
      </c>
      <c r="Q1112" s="31"/>
      <c r="R1112" s="31"/>
      <c r="S1112" s="92">
        <f t="shared" si="92"/>
        <v>0</v>
      </c>
      <c r="T1112" s="32">
        <f t="shared" si="90"/>
        <v>751</v>
      </c>
      <c r="U1112" s="32">
        <f t="shared" si="91"/>
        <v>9</v>
      </c>
    </row>
    <row r="1113" spans="1:21">
      <c r="A1113" s="42">
        <v>49.2</v>
      </c>
      <c r="B1113" s="42">
        <v>225</v>
      </c>
      <c r="C1113" s="42">
        <v>190</v>
      </c>
      <c r="D1113" s="42">
        <v>0.8</v>
      </c>
      <c r="E1113" s="42">
        <v>7.0999999999999994E-2</v>
      </c>
      <c r="F1113" s="42">
        <v>3.0000000000000001E-3</v>
      </c>
      <c r="G1113" s="42">
        <v>1.544</v>
      </c>
      <c r="H1113" s="42">
        <v>7.2999999999999995E-2</v>
      </c>
      <c r="I1113" s="42">
        <v>0.159</v>
      </c>
      <c r="J1113" s="42">
        <v>2E-3</v>
      </c>
      <c r="K1113" s="42">
        <v>947</v>
      </c>
      <c r="L1113" s="42">
        <v>76</v>
      </c>
      <c r="O1113" s="42">
        <v>949</v>
      </c>
      <c r="P1113" s="42">
        <v>12</v>
      </c>
      <c r="Q1113" s="31">
        <f t="shared" si="88"/>
        <v>-0.21119324181626542</v>
      </c>
      <c r="R1113" s="31">
        <f t="shared" si="89"/>
        <v>16.28301648285327</v>
      </c>
      <c r="S1113" s="92">
        <f t="shared" si="92"/>
        <v>-0.21119324181626542</v>
      </c>
      <c r="T1113" s="32">
        <f t="shared" si="90"/>
        <v>949</v>
      </c>
      <c r="U1113" s="32">
        <f t="shared" si="91"/>
        <v>12</v>
      </c>
    </row>
    <row r="1114" spans="1:21">
      <c r="A1114" s="42">
        <v>50.2</v>
      </c>
      <c r="B1114" s="42">
        <v>298</v>
      </c>
      <c r="C1114" s="42">
        <v>217</v>
      </c>
      <c r="D1114" s="42">
        <v>0.7</v>
      </c>
      <c r="E1114" s="42">
        <v>0.184</v>
      </c>
      <c r="F1114" s="42">
        <v>1E-3</v>
      </c>
      <c r="G1114" s="42">
        <v>12.71</v>
      </c>
      <c r="H1114" s="42">
        <v>0.157</v>
      </c>
      <c r="I1114" s="42">
        <v>0.502</v>
      </c>
      <c r="J1114" s="42">
        <v>6.0000000000000001E-3</v>
      </c>
      <c r="K1114" s="42">
        <v>2688</v>
      </c>
      <c r="L1114" s="42">
        <v>7</v>
      </c>
      <c r="O1114" s="42">
        <v>2620</v>
      </c>
      <c r="P1114" s="42">
        <v>25</v>
      </c>
      <c r="Q1114" s="31">
        <f t="shared" si="88"/>
        <v>2.5297619047619069</v>
      </c>
      <c r="R1114" s="31">
        <f t="shared" si="89"/>
        <v>1.9281491121147434</v>
      </c>
      <c r="S1114" s="92">
        <f t="shared" si="92"/>
        <v>2.5297619047619069</v>
      </c>
      <c r="T1114" s="32">
        <f t="shared" si="90"/>
        <v>2688</v>
      </c>
      <c r="U1114" s="32">
        <f t="shared" si="91"/>
        <v>7</v>
      </c>
    </row>
    <row r="1115" spans="1:21">
      <c r="A1115" s="42">
        <v>51.1</v>
      </c>
      <c r="B1115" s="42">
        <v>103</v>
      </c>
      <c r="C1115" s="42">
        <v>93</v>
      </c>
      <c r="D1115" s="42">
        <v>0.9</v>
      </c>
      <c r="I1115" s="42">
        <v>8.5999999999999993E-2</v>
      </c>
      <c r="J1115" s="42">
        <v>1E-3</v>
      </c>
      <c r="O1115" s="42">
        <v>532</v>
      </c>
      <c r="P1115" s="42">
        <v>8</v>
      </c>
      <c r="Q1115" s="31"/>
      <c r="R1115" s="31"/>
      <c r="S1115" s="92">
        <f t="shared" si="92"/>
        <v>0</v>
      </c>
      <c r="T1115" s="32">
        <f t="shared" si="90"/>
        <v>532</v>
      </c>
      <c r="U1115" s="32">
        <f t="shared" si="91"/>
        <v>8</v>
      </c>
    </row>
    <row r="1116" spans="1:21">
      <c r="A1116" s="42">
        <v>52.1</v>
      </c>
      <c r="B1116" s="42">
        <v>639</v>
      </c>
      <c r="C1116" s="42">
        <v>112</v>
      </c>
      <c r="D1116" s="42">
        <v>0.2</v>
      </c>
      <c r="E1116" s="42">
        <v>0.09</v>
      </c>
      <c r="F1116" s="42">
        <v>1E-3</v>
      </c>
      <c r="G1116" s="42">
        <v>2.8220000000000001</v>
      </c>
      <c r="H1116" s="42">
        <v>3.5000000000000003E-2</v>
      </c>
      <c r="I1116" s="42">
        <v>0.22800000000000001</v>
      </c>
      <c r="J1116" s="42">
        <v>3.0000000000000001E-3</v>
      </c>
      <c r="K1116" s="42">
        <v>1424</v>
      </c>
      <c r="L1116" s="42">
        <v>12</v>
      </c>
      <c r="O1116" s="42">
        <v>1322</v>
      </c>
      <c r="P1116" s="42">
        <v>13</v>
      </c>
      <c r="Q1116" s="31">
        <f t="shared" si="88"/>
        <v>7.1629213483146099</v>
      </c>
      <c r="R1116" s="31">
        <f t="shared" si="89"/>
        <v>2.4045567863975754</v>
      </c>
      <c r="S1116" s="92">
        <f t="shared" si="92"/>
        <v>7.1629213483146099</v>
      </c>
      <c r="T1116" s="32">
        <f t="shared" si="90"/>
        <v>1424</v>
      </c>
      <c r="U1116" s="32">
        <f t="shared" si="91"/>
        <v>12</v>
      </c>
    </row>
    <row r="1117" spans="1:21">
      <c r="A1117" s="42">
        <v>53.1</v>
      </c>
      <c r="B1117" s="42">
        <v>33</v>
      </c>
      <c r="C1117" s="42">
        <v>12</v>
      </c>
      <c r="D1117" s="42">
        <v>0.4</v>
      </c>
      <c r="E1117" s="42">
        <v>8.5999999999999993E-2</v>
      </c>
      <c r="F1117" s="42">
        <v>8.0000000000000002E-3</v>
      </c>
      <c r="G1117" s="42">
        <v>2.0230000000000001</v>
      </c>
      <c r="H1117" s="42">
        <v>0.20100000000000001</v>
      </c>
      <c r="I1117" s="42">
        <v>0.17100000000000001</v>
      </c>
      <c r="J1117" s="42">
        <v>4.0000000000000001E-3</v>
      </c>
      <c r="K1117" s="42">
        <v>1330</v>
      </c>
      <c r="L1117" s="42">
        <v>187</v>
      </c>
      <c r="O1117" s="42">
        <v>1019</v>
      </c>
      <c r="P1117" s="42">
        <v>22</v>
      </c>
      <c r="Q1117" s="31">
        <f t="shared" si="88"/>
        <v>23.383458646616539</v>
      </c>
      <c r="R1117" s="31">
        <f t="shared" si="89"/>
        <v>21.797319601491623</v>
      </c>
      <c r="S1117" s="92">
        <f t="shared" si="92"/>
        <v>23.383458646616539</v>
      </c>
      <c r="T1117" s="32">
        <f t="shared" si="90"/>
        <v>1330</v>
      </c>
      <c r="U1117" s="32">
        <f t="shared" si="91"/>
        <v>187</v>
      </c>
    </row>
    <row r="1118" spans="1:21">
      <c r="A1118" s="42">
        <v>54.1</v>
      </c>
      <c r="B1118" s="42">
        <v>333</v>
      </c>
      <c r="C1118" s="42">
        <v>196</v>
      </c>
      <c r="D1118" s="42">
        <v>0.6</v>
      </c>
      <c r="E1118" s="42">
        <v>8.4000000000000005E-2</v>
      </c>
      <c r="F1118" s="42">
        <v>1E-3</v>
      </c>
      <c r="G1118" s="42">
        <v>2.2869999999999999</v>
      </c>
      <c r="H1118" s="42">
        <v>3.5000000000000003E-2</v>
      </c>
      <c r="I1118" s="42">
        <v>0.19800000000000001</v>
      </c>
      <c r="J1118" s="42">
        <v>2E-3</v>
      </c>
      <c r="K1118" s="42">
        <v>1292</v>
      </c>
      <c r="L1118" s="42">
        <v>19</v>
      </c>
      <c r="O1118" s="42">
        <v>1162</v>
      </c>
      <c r="P1118" s="42">
        <v>12</v>
      </c>
      <c r="Q1118" s="31">
        <f t="shared" si="88"/>
        <v>10.061919504643967</v>
      </c>
      <c r="R1118" s="31">
        <f t="shared" si="89"/>
        <v>3.2323218955286865</v>
      </c>
      <c r="S1118" s="92">
        <f t="shared" si="92"/>
        <v>10.061919504643967</v>
      </c>
      <c r="T1118" s="32">
        <f t="shared" si="90"/>
        <v>1292</v>
      </c>
      <c r="U1118" s="32">
        <f t="shared" si="91"/>
        <v>19</v>
      </c>
    </row>
    <row r="1119" spans="1:21">
      <c r="A1119" s="42">
        <v>55.1</v>
      </c>
      <c r="B1119" s="42">
        <v>4660</v>
      </c>
      <c r="C1119" s="42">
        <v>742</v>
      </c>
      <c r="D1119" s="42">
        <v>0.2</v>
      </c>
      <c r="I1119" s="42">
        <v>4.4999999999999998E-2</v>
      </c>
      <c r="J1119" s="42">
        <v>1E-3</v>
      </c>
      <c r="O1119" s="42">
        <v>283</v>
      </c>
      <c r="P1119" s="42">
        <v>3</v>
      </c>
      <c r="Q1119" s="31"/>
      <c r="R1119" s="31"/>
      <c r="S1119" s="92">
        <f t="shared" si="92"/>
        <v>0</v>
      </c>
      <c r="T1119" s="32">
        <f t="shared" si="90"/>
        <v>283</v>
      </c>
      <c r="U1119" s="32">
        <f t="shared" si="91"/>
        <v>3</v>
      </c>
    </row>
    <row r="1120" spans="1:21">
      <c r="A1120" s="42">
        <v>56.1</v>
      </c>
      <c r="B1120" s="42">
        <v>396</v>
      </c>
      <c r="C1120" s="42">
        <v>265</v>
      </c>
      <c r="D1120" s="42">
        <v>0.7</v>
      </c>
      <c r="E1120" s="42">
        <v>7.1999999999999995E-2</v>
      </c>
      <c r="F1120" s="42">
        <v>1E-3</v>
      </c>
      <c r="G1120" s="42">
        <v>1.5609999999999999</v>
      </c>
      <c r="H1120" s="42">
        <v>2.4E-2</v>
      </c>
      <c r="I1120" s="42">
        <v>0.158</v>
      </c>
      <c r="J1120" s="42">
        <v>2E-3</v>
      </c>
      <c r="K1120" s="42">
        <v>971</v>
      </c>
      <c r="L1120" s="42">
        <v>20</v>
      </c>
      <c r="O1120" s="42">
        <v>948</v>
      </c>
      <c r="P1120" s="42">
        <v>10</v>
      </c>
      <c r="Q1120" s="31">
        <f t="shared" ref="Q1120:Q1126" si="93">(1-O1120/K1120)*100</f>
        <v>2.3686920700308978</v>
      </c>
      <c r="R1120" s="31">
        <f t="shared" ref="R1120:R1126" si="94">SQRT((2*P1120)^2*(-1/K1120)^2+(2*L1120)^2*(O1120/K1120^2)^2)*100</f>
        <v>4.5186361053850321</v>
      </c>
      <c r="S1120" s="92">
        <f t="shared" si="92"/>
        <v>2.3686920700308978</v>
      </c>
      <c r="T1120" s="32">
        <f t="shared" ref="T1120:T1127" si="95">IF(O1120&lt;=1000,O1120,K1120)</f>
        <v>948</v>
      </c>
      <c r="U1120" s="32">
        <f t="shared" ref="U1120:U1128" si="96">IF(T1120&lt;=1000,P1120,L1120)</f>
        <v>10</v>
      </c>
    </row>
    <row r="1121" spans="1:21">
      <c r="A1121" s="42">
        <v>57.1</v>
      </c>
      <c r="B1121" s="42">
        <v>122</v>
      </c>
      <c r="C1121" s="42">
        <v>93</v>
      </c>
      <c r="D1121" s="42">
        <v>0.8</v>
      </c>
      <c r="E1121" s="42">
        <v>7.2999999999999995E-2</v>
      </c>
      <c r="F1121" s="42">
        <v>3.0000000000000001E-3</v>
      </c>
      <c r="G1121" s="42">
        <v>1.61</v>
      </c>
      <c r="H1121" s="42">
        <v>6.2E-2</v>
      </c>
      <c r="I1121" s="42">
        <v>0.159</v>
      </c>
      <c r="J1121" s="42">
        <v>2E-3</v>
      </c>
      <c r="K1121" s="42">
        <v>1025</v>
      </c>
      <c r="L1121" s="42">
        <v>73</v>
      </c>
      <c r="O1121" s="42">
        <v>952</v>
      </c>
      <c r="P1121" s="42">
        <v>13</v>
      </c>
      <c r="Q1121" s="31">
        <f t="shared" si="93"/>
        <v>7.1219512195121908</v>
      </c>
      <c r="R1121" s="31">
        <f t="shared" si="94"/>
        <v>13.470443260616616</v>
      </c>
      <c r="S1121" s="92">
        <f t="shared" si="92"/>
        <v>7.1219512195121908</v>
      </c>
      <c r="T1121" s="32">
        <f t="shared" si="95"/>
        <v>952</v>
      </c>
      <c r="U1121" s="32">
        <f t="shared" si="96"/>
        <v>13</v>
      </c>
    </row>
    <row r="1122" spans="1:21">
      <c r="A1122" s="42">
        <v>58.1</v>
      </c>
      <c r="B1122" s="42">
        <v>66</v>
      </c>
      <c r="C1122" s="42">
        <v>111</v>
      </c>
      <c r="D1122" s="42">
        <v>1.7</v>
      </c>
      <c r="I1122" s="42">
        <v>8.2000000000000003E-2</v>
      </c>
      <c r="J1122" s="42">
        <v>2E-3</v>
      </c>
      <c r="O1122" s="42">
        <v>506</v>
      </c>
      <c r="P1122" s="42">
        <v>9</v>
      </c>
      <c r="Q1122" s="31"/>
      <c r="R1122" s="31"/>
      <c r="S1122" s="92">
        <f t="shared" si="92"/>
        <v>0</v>
      </c>
      <c r="T1122" s="32">
        <f t="shared" si="95"/>
        <v>506</v>
      </c>
      <c r="U1122" s="32">
        <f t="shared" si="96"/>
        <v>9</v>
      </c>
    </row>
    <row r="1123" spans="1:21">
      <c r="A1123" s="42">
        <v>59.1</v>
      </c>
      <c r="B1123" s="42">
        <v>210</v>
      </c>
      <c r="C1123" s="42">
        <v>105</v>
      </c>
      <c r="D1123" s="42">
        <v>0.5</v>
      </c>
      <c r="E1123" s="42">
        <v>7.2999999999999995E-2</v>
      </c>
      <c r="F1123" s="42">
        <v>1E-3</v>
      </c>
      <c r="G1123" s="42">
        <v>1.5820000000000001</v>
      </c>
      <c r="H1123" s="42">
        <v>2.9000000000000001E-2</v>
      </c>
      <c r="I1123" s="42">
        <v>0.157</v>
      </c>
      <c r="J1123" s="42">
        <v>2E-3</v>
      </c>
      <c r="K1123" s="42">
        <v>1018</v>
      </c>
      <c r="L1123" s="42">
        <v>26</v>
      </c>
      <c r="O1123" s="42">
        <v>940</v>
      </c>
      <c r="P1123" s="42">
        <v>11</v>
      </c>
      <c r="Q1123" s="31">
        <f t="shared" si="93"/>
        <v>7.6620825147347693</v>
      </c>
      <c r="R1123" s="31">
        <f t="shared" si="94"/>
        <v>5.1881928675361006</v>
      </c>
      <c r="S1123" s="92">
        <f t="shared" si="92"/>
        <v>7.6620825147347693</v>
      </c>
      <c r="T1123" s="32">
        <f t="shared" si="95"/>
        <v>940</v>
      </c>
      <c r="U1123" s="32">
        <f t="shared" si="96"/>
        <v>11</v>
      </c>
    </row>
    <row r="1124" spans="1:21">
      <c r="A1124" s="42">
        <v>60.1</v>
      </c>
      <c r="B1124" s="42">
        <v>124</v>
      </c>
      <c r="C1124" s="42">
        <v>174</v>
      </c>
      <c r="D1124" s="42">
        <v>1.4</v>
      </c>
      <c r="E1124" s="42">
        <v>6.5000000000000002E-2</v>
      </c>
      <c r="F1124" s="42">
        <v>5.0000000000000001E-3</v>
      </c>
      <c r="G1124" s="42">
        <v>1.2070000000000001</v>
      </c>
      <c r="H1124" s="42">
        <v>0.11700000000000001</v>
      </c>
      <c r="I1124" s="42">
        <v>0.13500000000000001</v>
      </c>
      <c r="J1124" s="42">
        <v>3.0000000000000001E-3</v>
      </c>
      <c r="K1124" s="42">
        <v>776</v>
      </c>
      <c r="L1124" s="42">
        <v>174</v>
      </c>
      <c r="O1124" s="42">
        <v>814</v>
      </c>
      <c r="P1124" s="42">
        <v>14</v>
      </c>
      <c r="Q1124" s="31">
        <f t="shared" si="93"/>
        <v>-4.8969072164948502</v>
      </c>
      <c r="R1124" s="31">
        <f t="shared" si="94"/>
        <v>47.179576486528973</v>
      </c>
      <c r="S1124" s="92">
        <f t="shared" si="92"/>
        <v>-4.8969072164948502</v>
      </c>
      <c r="T1124" s="32">
        <f t="shared" si="95"/>
        <v>814</v>
      </c>
      <c r="U1124" s="32">
        <f t="shared" si="96"/>
        <v>14</v>
      </c>
    </row>
    <row r="1125" spans="1:21">
      <c r="A1125" s="42">
        <v>61.1</v>
      </c>
      <c r="B1125" s="42">
        <v>45</v>
      </c>
      <c r="C1125" s="42">
        <v>21</v>
      </c>
      <c r="D1125" s="42">
        <v>0.5</v>
      </c>
      <c r="E1125" s="42">
        <v>0.158</v>
      </c>
      <c r="F1125" s="42">
        <v>2E-3</v>
      </c>
      <c r="G1125" s="42">
        <v>9.9450000000000003</v>
      </c>
      <c r="H1125" s="42">
        <v>0.22600000000000001</v>
      </c>
      <c r="I1125" s="42">
        <v>0.45800000000000002</v>
      </c>
      <c r="J1125" s="42">
        <v>8.0000000000000002E-3</v>
      </c>
      <c r="K1125" s="42">
        <v>2429</v>
      </c>
      <c r="L1125" s="42">
        <v>25</v>
      </c>
      <c r="O1125" s="42">
        <v>2431</v>
      </c>
      <c r="P1125" s="42">
        <v>35</v>
      </c>
      <c r="Q1125" s="31">
        <f t="shared" si="93"/>
        <v>-8.2338410868665335E-2</v>
      </c>
      <c r="R1125" s="31">
        <f t="shared" si="94"/>
        <v>3.5424943724354563</v>
      </c>
      <c r="S1125" s="92">
        <f t="shared" si="92"/>
        <v>-8.2338410868665335E-2</v>
      </c>
      <c r="T1125" s="32">
        <f t="shared" si="95"/>
        <v>2429</v>
      </c>
      <c r="U1125" s="32">
        <f t="shared" si="96"/>
        <v>25</v>
      </c>
    </row>
    <row r="1126" spans="1:21">
      <c r="A1126" s="42">
        <v>62.1</v>
      </c>
      <c r="B1126" s="42">
        <v>349</v>
      </c>
      <c r="C1126" s="42">
        <v>178</v>
      </c>
      <c r="D1126" s="42">
        <v>0.5</v>
      </c>
      <c r="E1126" s="42">
        <v>0.09</v>
      </c>
      <c r="F1126" s="42">
        <v>1E-3</v>
      </c>
      <c r="G1126" s="42">
        <v>2.9780000000000002</v>
      </c>
      <c r="H1126" s="42">
        <v>4.2999999999999997E-2</v>
      </c>
      <c r="I1126" s="42">
        <v>0.24</v>
      </c>
      <c r="J1126" s="42">
        <v>3.0000000000000001E-3</v>
      </c>
      <c r="K1126" s="42">
        <v>1425</v>
      </c>
      <c r="L1126" s="42">
        <v>16</v>
      </c>
      <c r="O1126" s="42">
        <v>1387</v>
      </c>
      <c r="P1126" s="42">
        <v>14</v>
      </c>
      <c r="Q1126" s="31">
        <f t="shared" si="93"/>
        <v>2.6666666666666616</v>
      </c>
      <c r="R1126" s="31">
        <f t="shared" si="94"/>
        <v>2.9390985437119088</v>
      </c>
      <c r="S1126" s="92">
        <f t="shared" si="92"/>
        <v>2.6666666666666616</v>
      </c>
      <c r="T1126" s="32">
        <f t="shared" si="95"/>
        <v>1425</v>
      </c>
      <c r="U1126" s="32">
        <f t="shared" si="96"/>
        <v>16</v>
      </c>
    </row>
    <row r="1127" spans="1:21">
      <c r="A1127" s="42">
        <v>63.1</v>
      </c>
      <c r="B1127" s="42">
        <v>171</v>
      </c>
      <c r="C1127" s="42">
        <v>296</v>
      </c>
      <c r="D1127" s="42">
        <v>1.7</v>
      </c>
      <c r="I1127" s="42">
        <v>0.08</v>
      </c>
      <c r="J1127" s="42">
        <v>1E-3</v>
      </c>
      <c r="O1127" s="42">
        <v>493</v>
      </c>
      <c r="P1127" s="42">
        <v>7</v>
      </c>
      <c r="Q1127" s="31"/>
      <c r="R1127" s="31"/>
      <c r="S1127" s="92">
        <f t="shared" si="92"/>
        <v>0</v>
      </c>
      <c r="T1127" s="32">
        <f t="shared" si="95"/>
        <v>493</v>
      </c>
      <c r="U1127" s="32">
        <f t="shared" si="96"/>
        <v>7</v>
      </c>
    </row>
    <row r="1128" spans="1:21">
      <c r="A1128" s="42">
        <v>64.099999999999994</v>
      </c>
      <c r="B1128" s="42">
        <v>372</v>
      </c>
      <c r="C1128" s="42">
        <v>71</v>
      </c>
      <c r="D1128" s="42">
        <v>0.2</v>
      </c>
      <c r="I1128" s="42">
        <v>0.11</v>
      </c>
      <c r="J1128" s="42">
        <v>1E-3</v>
      </c>
      <c r="O1128" s="42">
        <v>672</v>
      </c>
      <c r="P1128" s="42">
        <v>8</v>
      </c>
      <c r="Q1128" s="31"/>
      <c r="R1128" s="31"/>
      <c r="S1128" s="92">
        <f t="shared" si="92"/>
        <v>0</v>
      </c>
      <c r="T1128" s="32">
        <f>IF(O1128&lt;=1000,O1128,K1128)</f>
        <v>672</v>
      </c>
      <c r="U1128" s="32">
        <f t="shared" si="96"/>
        <v>8</v>
      </c>
    </row>
    <row r="1129" spans="1:21" s="47" customFormat="1">
      <c r="A1129" s="44">
        <v>502073</v>
      </c>
      <c r="S1129" s="92">
        <f t="shared" si="92"/>
        <v>0</v>
      </c>
    </row>
    <row r="1130" spans="1:21">
      <c r="B1130" s="42">
        <v>349</v>
      </c>
      <c r="G1130" s="42">
        <v>0.66100000000000003</v>
      </c>
      <c r="H1130" s="42">
        <v>0.129</v>
      </c>
      <c r="I1130" s="42">
        <v>0.08</v>
      </c>
      <c r="J1130" s="42">
        <v>2E-3</v>
      </c>
      <c r="K1130" s="42">
        <v>590</v>
      </c>
      <c r="L1130" s="42">
        <v>210</v>
      </c>
      <c r="M1130" s="42">
        <v>499</v>
      </c>
      <c r="N1130" s="42">
        <v>13</v>
      </c>
      <c r="O1130" s="42">
        <v>515</v>
      </c>
      <c r="P1130" s="42">
        <v>76</v>
      </c>
      <c r="Q1130" s="31">
        <f t="shared" ref="Q1130" si="97">(1-O1130/K1130)*100</f>
        <v>12.711864406779661</v>
      </c>
      <c r="R1130" s="31">
        <f t="shared" ref="R1130" si="98">SQRT((2*P1130)^2*(-1/K1130)^2+(2*L1130)^2*(O1130/K1130^2)^2)*100</f>
        <v>67.266362095312047</v>
      </c>
      <c r="S1130" s="92">
        <f t="shared" si="92"/>
        <v>12.711864406779661</v>
      </c>
      <c r="T1130" s="32">
        <f t="shared" ref="T1130" si="99">IF(O1130&lt;=1000,O1130,K1130)</f>
        <v>515</v>
      </c>
      <c r="U1130" s="32">
        <f t="shared" ref="U1130" si="100">IF(T1130&lt;=1000,P1130,L1130)</f>
        <v>76</v>
      </c>
    </row>
    <row r="1131" spans="1:21">
      <c r="B1131" s="42">
        <v>575</v>
      </c>
      <c r="G1131" s="42">
        <v>0.66400000000000003</v>
      </c>
      <c r="H1131" s="42">
        <v>3.3000000000000002E-2</v>
      </c>
      <c r="I1131" s="42">
        <v>8.2000000000000003E-2</v>
      </c>
      <c r="J1131" s="42">
        <v>3.0000000000000001E-3</v>
      </c>
      <c r="K1131" s="42">
        <v>568</v>
      </c>
      <c r="L1131" s="42">
        <v>41</v>
      </c>
      <c r="M1131" s="42">
        <v>505</v>
      </c>
      <c r="N1131" s="42">
        <v>17</v>
      </c>
      <c r="O1131" s="42">
        <v>517</v>
      </c>
      <c r="P1131" s="42">
        <v>33</v>
      </c>
      <c r="Q1131" s="31">
        <f t="shared" ref="Q1131:Q1194" si="101">(1-O1131/K1131)*100</f>
        <v>8.9788732394366235</v>
      </c>
      <c r="R1131" s="31">
        <f t="shared" ref="R1131:R1194" si="102">SQRT((2*P1131)^2*(-1/K1131)^2+(2*L1131)^2*(O1131/K1131^2)^2)*100</f>
        <v>17.541017094771803</v>
      </c>
      <c r="S1131" s="92">
        <f t="shared" si="92"/>
        <v>8.9788732394366235</v>
      </c>
      <c r="T1131" s="32">
        <f t="shared" ref="T1131:T1194" si="103">IF(O1131&lt;=1000,O1131,K1131)</f>
        <v>517</v>
      </c>
      <c r="U1131" s="32">
        <f t="shared" ref="U1131:U1194" si="104">IF(T1131&lt;=1000,P1131,L1131)</f>
        <v>33</v>
      </c>
    </row>
    <row r="1132" spans="1:21">
      <c r="B1132" s="42">
        <v>601</v>
      </c>
      <c r="G1132" s="42">
        <v>0.64700000000000002</v>
      </c>
      <c r="H1132" s="42">
        <v>3.9E-2</v>
      </c>
      <c r="I1132" s="42">
        <v>8.3000000000000004E-2</v>
      </c>
      <c r="J1132" s="42">
        <v>2E-3</v>
      </c>
      <c r="K1132" s="42">
        <v>486</v>
      </c>
      <c r="L1132" s="42">
        <v>58</v>
      </c>
      <c r="M1132" s="42">
        <v>511</v>
      </c>
      <c r="N1132" s="42">
        <v>15</v>
      </c>
      <c r="O1132" s="42">
        <v>507</v>
      </c>
      <c r="P1132" s="42">
        <v>39</v>
      </c>
      <c r="Q1132" s="31">
        <f t="shared" si="101"/>
        <v>-4.3209876543209846</v>
      </c>
      <c r="R1132" s="31">
        <f t="shared" si="102"/>
        <v>29.623904772968391</v>
      </c>
      <c r="S1132" s="92">
        <f t="shared" si="92"/>
        <v>-4.3209876543209846</v>
      </c>
      <c r="T1132" s="32">
        <f t="shared" si="103"/>
        <v>507</v>
      </c>
      <c r="U1132" s="32">
        <f t="shared" si="104"/>
        <v>39</v>
      </c>
    </row>
    <row r="1133" spans="1:21">
      <c r="B1133" s="42">
        <v>357</v>
      </c>
      <c r="G1133" s="42">
        <v>0.70699999999999996</v>
      </c>
      <c r="H1133" s="42">
        <v>1.9E-2</v>
      </c>
      <c r="I1133" s="42">
        <v>8.5000000000000006E-2</v>
      </c>
      <c r="J1133" s="42">
        <v>1E-3</v>
      </c>
      <c r="K1133" s="42">
        <v>612</v>
      </c>
      <c r="L1133" s="42">
        <v>28</v>
      </c>
      <c r="M1133" s="42">
        <v>527</v>
      </c>
      <c r="N1133" s="42">
        <v>4</v>
      </c>
      <c r="O1133" s="42">
        <v>543</v>
      </c>
      <c r="P1133" s="42">
        <v>19</v>
      </c>
      <c r="Q1133" s="31">
        <f t="shared" si="101"/>
        <v>11.274509803921573</v>
      </c>
      <c r="R1133" s="31">
        <f t="shared" si="102"/>
        <v>10.220879990746521</v>
      </c>
      <c r="S1133" s="92">
        <f t="shared" si="92"/>
        <v>11.274509803921573</v>
      </c>
      <c r="T1133" s="32">
        <f t="shared" si="103"/>
        <v>543</v>
      </c>
      <c r="U1133" s="32">
        <f t="shared" si="104"/>
        <v>19</v>
      </c>
    </row>
    <row r="1134" spans="1:21">
      <c r="B1134" s="42">
        <v>391</v>
      </c>
      <c r="G1134" s="42">
        <v>0.72399999999999998</v>
      </c>
      <c r="H1134" s="42">
        <v>2.3E-2</v>
      </c>
      <c r="I1134" s="42">
        <v>8.5999999999999993E-2</v>
      </c>
      <c r="J1134" s="42">
        <v>0</v>
      </c>
      <c r="K1134" s="42">
        <v>631</v>
      </c>
      <c r="L1134" s="42">
        <v>34</v>
      </c>
      <c r="M1134" s="42">
        <v>534</v>
      </c>
      <c r="N1134" s="42">
        <v>3</v>
      </c>
      <c r="O1134" s="42">
        <v>553</v>
      </c>
      <c r="P1134" s="42">
        <v>23</v>
      </c>
      <c r="Q1134" s="31">
        <f t="shared" si="101"/>
        <v>12.361331220285265</v>
      </c>
      <c r="R1134" s="31">
        <f t="shared" si="102"/>
        <v>11.930692095568682</v>
      </c>
      <c r="S1134" s="92">
        <f t="shared" si="92"/>
        <v>12.361331220285265</v>
      </c>
      <c r="T1134" s="32">
        <f t="shared" si="103"/>
        <v>553</v>
      </c>
      <c r="U1134" s="32">
        <f t="shared" si="104"/>
        <v>23</v>
      </c>
    </row>
    <row r="1135" spans="1:21">
      <c r="B1135" s="42">
        <v>223</v>
      </c>
      <c r="G1135" s="42">
        <v>0.76</v>
      </c>
      <c r="H1135" s="42">
        <v>3.4000000000000002E-2</v>
      </c>
      <c r="I1135" s="42">
        <v>8.7999999999999995E-2</v>
      </c>
      <c r="J1135" s="42">
        <v>1E-3</v>
      </c>
      <c r="K1135" s="42">
        <v>708</v>
      </c>
      <c r="L1135" s="42">
        <v>47</v>
      </c>
      <c r="M1135" s="42">
        <v>541</v>
      </c>
      <c r="N1135" s="42">
        <v>5</v>
      </c>
      <c r="O1135" s="42">
        <v>574</v>
      </c>
      <c r="P1135" s="42">
        <v>34</v>
      </c>
      <c r="Q1135" s="31">
        <f t="shared" si="101"/>
        <v>18.926553672316381</v>
      </c>
      <c r="R1135" s="31">
        <f t="shared" si="102"/>
        <v>14.426026877174056</v>
      </c>
      <c r="S1135" s="92">
        <f t="shared" si="92"/>
        <v>18.926553672316381</v>
      </c>
      <c r="T1135" s="32">
        <f t="shared" si="103"/>
        <v>574</v>
      </c>
      <c r="U1135" s="32">
        <f t="shared" si="104"/>
        <v>34</v>
      </c>
    </row>
    <row r="1136" spans="1:21">
      <c r="B1136" s="42">
        <v>119</v>
      </c>
      <c r="G1136" s="42">
        <v>0.70499999999999996</v>
      </c>
      <c r="H1136" s="42">
        <v>4.4999999999999998E-2</v>
      </c>
      <c r="I1136" s="42">
        <v>8.7999999999999995E-2</v>
      </c>
      <c r="J1136" s="42">
        <v>0</v>
      </c>
      <c r="K1136" s="42">
        <v>539</v>
      </c>
      <c r="L1136" s="42">
        <v>69</v>
      </c>
      <c r="M1136" s="42">
        <v>542</v>
      </c>
      <c r="N1136" s="42">
        <v>2</v>
      </c>
      <c r="O1136" s="42">
        <v>542</v>
      </c>
      <c r="P1136" s="42">
        <v>44</v>
      </c>
      <c r="Q1136" s="31">
        <f t="shared" si="101"/>
        <v>-0.55658627087198376</v>
      </c>
      <c r="R1136" s="31">
        <f t="shared" si="102"/>
        <v>30.485814444095837</v>
      </c>
      <c r="S1136" s="92">
        <f t="shared" si="92"/>
        <v>-0.55658627087198376</v>
      </c>
      <c r="T1136" s="32">
        <f t="shared" si="103"/>
        <v>542</v>
      </c>
      <c r="U1136" s="32">
        <f t="shared" si="104"/>
        <v>44</v>
      </c>
    </row>
    <row r="1137" spans="2:21">
      <c r="B1137" s="42">
        <v>210</v>
      </c>
      <c r="G1137" s="42">
        <v>0.76200000000000001</v>
      </c>
      <c r="H1137" s="42">
        <v>2.8000000000000001E-2</v>
      </c>
      <c r="I1137" s="42">
        <v>8.7999999999999995E-2</v>
      </c>
      <c r="J1137" s="42">
        <v>1E-3</v>
      </c>
      <c r="K1137" s="42">
        <v>698</v>
      </c>
      <c r="L1137" s="42">
        <v>38</v>
      </c>
      <c r="M1137" s="42">
        <v>545</v>
      </c>
      <c r="N1137" s="42">
        <v>4</v>
      </c>
      <c r="O1137" s="42">
        <v>575</v>
      </c>
      <c r="P1137" s="42">
        <v>28</v>
      </c>
      <c r="Q1137" s="31">
        <f t="shared" si="101"/>
        <v>17.621776504297991</v>
      </c>
      <c r="R1137" s="31">
        <f t="shared" si="102"/>
        <v>12.0341219591854</v>
      </c>
      <c r="S1137" s="92">
        <f t="shared" si="92"/>
        <v>17.621776504297991</v>
      </c>
      <c r="T1137" s="32">
        <f t="shared" si="103"/>
        <v>575</v>
      </c>
      <c r="U1137" s="32">
        <f t="shared" si="104"/>
        <v>28</v>
      </c>
    </row>
    <row r="1138" spans="2:21">
      <c r="B1138" s="42">
        <v>96</v>
      </c>
      <c r="G1138" s="42">
        <v>0.76900000000000002</v>
      </c>
      <c r="H1138" s="42">
        <v>0.123</v>
      </c>
      <c r="I1138" s="42">
        <v>8.8999999999999996E-2</v>
      </c>
      <c r="J1138" s="42">
        <v>1E-3</v>
      </c>
      <c r="K1138" s="42">
        <v>705</v>
      </c>
      <c r="L1138" s="42">
        <v>169</v>
      </c>
      <c r="M1138" s="42">
        <v>548</v>
      </c>
      <c r="N1138" s="42">
        <v>7</v>
      </c>
      <c r="O1138" s="42">
        <v>579</v>
      </c>
      <c r="P1138" s="42">
        <v>117</v>
      </c>
      <c r="Q1138" s="31">
        <f t="shared" si="101"/>
        <v>17.872340425531917</v>
      </c>
      <c r="R1138" s="31">
        <f t="shared" si="102"/>
        <v>51.49796441938296</v>
      </c>
      <c r="S1138" s="92">
        <f t="shared" si="92"/>
        <v>17.872340425531917</v>
      </c>
      <c r="T1138" s="32">
        <f t="shared" si="103"/>
        <v>579</v>
      </c>
      <c r="U1138" s="32">
        <f t="shared" si="104"/>
        <v>117</v>
      </c>
    </row>
    <row r="1139" spans="2:21">
      <c r="B1139" s="42">
        <v>136</v>
      </c>
      <c r="G1139" s="42">
        <v>0.76900000000000002</v>
      </c>
      <c r="H1139" s="42">
        <v>9.1999999999999998E-2</v>
      </c>
      <c r="I1139" s="42">
        <v>8.8999999999999996E-2</v>
      </c>
      <c r="J1139" s="42">
        <v>1E-3</v>
      </c>
      <c r="K1139" s="42">
        <v>690</v>
      </c>
      <c r="L1139" s="42">
        <v>127</v>
      </c>
      <c r="M1139" s="42">
        <v>551</v>
      </c>
      <c r="N1139" s="42">
        <v>6</v>
      </c>
      <c r="O1139" s="42">
        <v>579</v>
      </c>
      <c r="P1139" s="42">
        <v>89</v>
      </c>
      <c r="Q1139" s="31">
        <f t="shared" si="101"/>
        <v>16.086956521739125</v>
      </c>
      <c r="R1139" s="31">
        <f t="shared" si="102"/>
        <v>40.245071796123518</v>
      </c>
      <c r="S1139" s="92">
        <f t="shared" si="92"/>
        <v>16.086956521739125</v>
      </c>
      <c r="T1139" s="32">
        <f t="shared" si="103"/>
        <v>579</v>
      </c>
      <c r="U1139" s="32">
        <f t="shared" si="104"/>
        <v>89</v>
      </c>
    </row>
    <row r="1140" spans="2:21">
      <c r="B1140" s="42">
        <v>151</v>
      </c>
      <c r="G1140" s="42">
        <v>0.79700000000000004</v>
      </c>
      <c r="H1140" s="42">
        <v>0.19500000000000001</v>
      </c>
      <c r="I1140" s="42">
        <v>9.0999999999999998E-2</v>
      </c>
      <c r="J1140" s="42">
        <v>4.0000000000000001E-3</v>
      </c>
      <c r="K1140" s="42">
        <v>721</v>
      </c>
      <c r="L1140" s="42">
        <v>255</v>
      </c>
      <c r="M1140" s="42">
        <v>563</v>
      </c>
      <c r="N1140" s="42">
        <v>27</v>
      </c>
      <c r="O1140" s="42">
        <v>595</v>
      </c>
      <c r="P1140" s="42">
        <v>181</v>
      </c>
      <c r="Q1140" s="31">
        <f t="shared" si="101"/>
        <v>17.475728155339809</v>
      </c>
      <c r="R1140" s="31">
        <f t="shared" si="102"/>
        <v>76.995629806634881</v>
      </c>
      <c r="S1140" s="92">
        <f t="shared" si="92"/>
        <v>17.475728155339809</v>
      </c>
      <c r="T1140" s="32">
        <f t="shared" si="103"/>
        <v>595</v>
      </c>
      <c r="U1140" s="32">
        <f t="shared" si="104"/>
        <v>181</v>
      </c>
    </row>
    <row r="1141" spans="2:21">
      <c r="B1141" s="42">
        <v>1020</v>
      </c>
      <c r="G1141" s="42">
        <v>0.77</v>
      </c>
      <c r="H1141" s="42">
        <v>4.4999999999999998E-2</v>
      </c>
      <c r="I1141" s="42">
        <v>9.1999999999999998E-2</v>
      </c>
      <c r="J1141" s="42">
        <v>2E-3</v>
      </c>
      <c r="K1141" s="42">
        <v>631</v>
      </c>
      <c r="L1141" s="42">
        <v>58</v>
      </c>
      <c r="M1141" s="42">
        <v>567</v>
      </c>
      <c r="N1141" s="42">
        <v>13</v>
      </c>
      <c r="O1141" s="42">
        <v>580</v>
      </c>
      <c r="P1141" s="42">
        <v>26</v>
      </c>
      <c r="Q1141" s="31">
        <f t="shared" si="101"/>
        <v>8.0824088748019047</v>
      </c>
      <c r="R1141" s="31">
        <f t="shared" si="102"/>
        <v>18.800107881310151</v>
      </c>
      <c r="S1141" s="92">
        <f t="shared" si="92"/>
        <v>8.0824088748019047</v>
      </c>
      <c r="T1141" s="32">
        <f t="shared" si="103"/>
        <v>580</v>
      </c>
      <c r="U1141" s="32">
        <f t="shared" si="104"/>
        <v>26</v>
      </c>
    </row>
    <row r="1142" spans="2:21">
      <c r="B1142" s="42">
        <v>428</v>
      </c>
      <c r="G1142" s="42">
        <v>0.77</v>
      </c>
      <c r="H1142" s="42">
        <v>7.3999999999999996E-2</v>
      </c>
      <c r="I1142" s="42">
        <v>9.4E-2</v>
      </c>
      <c r="J1142" s="42">
        <v>2E-3</v>
      </c>
      <c r="K1142" s="42">
        <v>591</v>
      </c>
      <c r="L1142" s="42">
        <v>102</v>
      </c>
      <c r="M1142" s="42">
        <v>577</v>
      </c>
      <c r="N1142" s="42">
        <v>13</v>
      </c>
      <c r="O1142" s="42">
        <v>580</v>
      </c>
      <c r="P1142" s="42">
        <v>73</v>
      </c>
      <c r="Q1142" s="31">
        <f t="shared" si="101"/>
        <v>1.8612521150592198</v>
      </c>
      <c r="R1142" s="31">
        <f t="shared" si="102"/>
        <v>41.926345842634213</v>
      </c>
      <c r="S1142" s="92">
        <f t="shared" si="92"/>
        <v>1.8612521150592198</v>
      </c>
      <c r="T1142" s="32">
        <f t="shared" si="103"/>
        <v>580</v>
      </c>
      <c r="U1142" s="32">
        <f t="shared" si="104"/>
        <v>73</v>
      </c>
    </row>
    <row r="1143" spans="2:21">
      <c r="B1143" s="42">
        <v>287</v>
      </c>
      <c r="G1143" s="42">
        <v>0.92100000000000004</v>
      </c>
      <c r="H1143" s="42">
        <v>2.7E-2</v>
      </c>
      <c r="I1143" s="42">
        <v>0.10199999999999999</v>
      </c>
      <c r="J1143" s="42">
        <v>0</v>
      </c>
      <c r="K1143" s="42">
        <v>790</v>
      </c>
      <c r="L1143" s="42">
        <v>30</v>
      </c>
      <c r="M1143" s="42">
        <v>626</v>
      </c>
      <c r="N1143" s="42">
        <v>3</v>
      </c>
      <c r="O1143" s="42">
        <v>663</v>
      </c>
      <c r="P1143" s="42">
        <v>27</v>
      </c>
      <c r="Q1143" s="31">
        <f t="shared" si="101"/>
        <v>16.075949367088604</v>
      </c>
      <c r="R1143" s="31">
        <f t="shared" si="102"/>
        <v>9.3461694728157667</v>
      </c>
      <c r="S1143" s="92">
        <f t="shared" si="92"/>
        <v>16.075949367088604</v>
      </c>
      <c r="T1143" s="32">
        <f t="shared" si="103"/>
        <v>663</v>
      </c>
      <c r="U1143" s="32">
        <f t="shared" si="104"/>
        <v>27</v>
      </c>
    </row>
    <row r="1144" spans="2:21">
      <c r="B1144" s="42">
        <v>413</v>
      </c>
      <c r="G1144" s="42">
        <v>0.88100000000000001</v>
      </c>
      <c r="H1144" s="42">
        <v>8.3000000000000004E-2</v>
      </c>
      <c r="I1144" s="42">
        <v>0.104</v>
      </c>
      <c r="J1144" s="42">
        <v>2E-3</v>
      </c>
      <c r="K1144" s="42">
        <v>657</v>
      </c>
      <c r="L1144" s="42">
        <v>98</v>
      </c>
      <c r="M1144" s="42">
        <v>637</v>
      </c>
      <c r="N1144" s="42">
        <v>15</v>
      </c>
      <c r="O1144" s="42">
        <v>642</v>
      </c>
      <c r="P1144" s="42">
        <v>81</v>
      </c>
      <c r="Q1144" s="31">
        <f t="shared" si="101"/>
        <v>2.2831050228310557</v>
      </c>
      <c r="R1144" s="31">
        <f t="shared" si="102"/>
        <v>38.181170884167742</v>
      </c>
      <c r="S1144" s="92">
        <f t="shared" si="92"/>
        <v>2.2831050228310557</v>
      </c>
      <c r="T1144" s="32">
        <f t="shared" si="103"/>
        <v>642</v>
      </c>
      <c r="U1144" s="32">
        <f t="shared" si="104"/>
        <v>81</v>
      </c>
    </row>
    <row r="1145" spans="2:21">
      <c r="B1145" s="42">
        <v>235</v>
      </c>
      <c r="G1145" s="42">
        <v>0.93500000000000005</v>
      </c>
      <c r="H1145" s="42">
        <v>0.114</v>
      </c>
      <c r="I1145" s="42">
        <v>0.107</v>
      </c>
      <c r="J1145" s="42">
        <v>3.0000000000000001E-3</v>
      </c>
      <c r="K1145" s="42">
        <v>729</v>
      </c>
      <c r="L1145" s="42">
        <v>125</v>
      </c>
      <c r="M1145" s="42">
        <v>653</v>
      </c>
      <c r="N1145" s="42">
        <v>22</v>
      </c>
      <c r="O1145" s="42">
        <v>670</v>
      </c>
      <c r="P1145" s="42">
        <v>110</v>
      </c>
      <c r="Q1145" s="31">
        <f t="shared" si="101"/>
        <v>8.0932784636488346</v>
      </c>
      <c r="R1145" s="31">
        <f t="shared" si="102"/>
        <v>43.636232207157249</v>
      </c>
      <c r="S1145" s="92">
        <f t="shared" si="92"/>
        <v>8.0932784636488346</v>
      </c>
      <c r="T1145" s="32">
        <f t="shared" si="103"/>
        <v>670</v>
      </c>
      <c r="U1145" s="32">
        <f t="shared" si="104"/>
        <v>110</v>
      </c>
    </row>
    <row r="1146" spans="2:21">
      <c r="B1146" s="42">
        <v>640</v>
      </c>
      <c r="G1146" s="42">
        <v>1.0029999999999999</v>
      </c>
      <c r="H1146" s="42">
        <v>3.5999999999999997E-2</v>
      </c>
      <c r="I1146" s="42">
        <v>0.112</v>
      </c>
      <c r="J1146" s="42">
        <v>2E-3</v>
      </c>
      <c r="K1146" s="42">
        <v>765</v>
      </c>
      <c r="L1146" s="42">
        <v>34</v>
      </c>
      <c r="M1146" s="42">
        <v>687</v>
      </c>
      <c r="N1146" s="42">
        <v>12</v>
      </c>
      <c r="O1146" s="42">
        <v>705</v>
      </c>
      <c r="P1146" s="42">
        <v>36</v>
      </c>
      <c r="Q1146" s="31">
        <f t="shared" si="101"/>
        <v>7.8431372549019667</v>
      </c>
      <c r="R1146" s="31">
        <f t="shared" si="102"/>
        <v>12.47740397671142</v>
      </c>
      <c r="S1146" s="92">
        <f t="shared" si="92"/>
        <v>7.8431372549019667</v>
      </c>
      <c r="T1146" s="32">
        <f t="shared" si="103"/>
        <v>705</v>
      </c>
      <c r="U1146" s="32">
        <f t="shared" si="104"/>
        <v>36</v>
      </c>
    </row>
    <row r="1147" spans="2:21">
      <c r="B1147" s="42">
        <v>385</v>
      </c>
      <c r="G1147" s="42">
        <v>1.246</v>
      </c>
      <c r="H1147" s="42">
        <v>4.3999999999999997E-2</v>
      </c>
      <c r="I1147" s="42">
        <v>0.13500000000000001</v>
      </c>
      <c r="J1147" s="42">
        <v>3.0000000000000001E-3</v>
      </c>
      <c r="K1147" s="42">
        <v>831</v>
      </c>
      <c r="L1147" s="42">
        <v>30</v>
      </c>
      <c r="M1147" s="42">
        <v>818</v>
      </c>
      <c r="N1147" s="42">
        <v>18</v>
      </c>
      <c r="O1147" s="42">
        <v>822</v>
      </c>
      <c r="P1147" s="42">
        <v>44</v>
      </c>
      <c r="Q1147" s="31">
        <f t="shared" si="101"/>
        <v>1.0830324909747335</v>
      </c>
      <c r="R1147" s="31">
        <f t="shared" si="102"/>
        <v>12.772985112260821</v>
      </c>
      <c r="S1147" s="92">
        <f t="shared" si="92"/>
        <v>1.0830324909747335</v>
      </c>
      <c r="T1147" s="32">
        <f t="shared" si="103"/>
        <v>822</v>
      </c>
      <c r="U1147" s="32">
        <f t="shared" si="104"/>
        <v>44</v>
      </c>
    </row>
    <row r="1148" spans="2:21">
      <c r="B1148" s="42">
        <v>539</v>
      </c>
      <c r="G1148" s="42">
        <v>1.2470000000000001</v>
      </c>
      <c r="H1148" s="42">
        <v>8.5000000000000006E-2</v>
      </c>
      <c r="I1148" s="42">
        <v>0.13300000000000001</v>
      </c>
      <c r="J1148" s="42">
        <v>8.0000000000000002E-3</v>
      </c>
      <c r="K1148" s="42">
        <v>875</v>
      </c>
      <c r="L1148" s="42">
        <v>36</v>
      </c>
      <c r="M1148" s="42">
        <v>802</v>
      </c>
      <c r="N1148" s="42">
        <v>50</v>
      </c>
      <c r="O1148" s="42">
        <v>822</v>
      </c>
      <c r="P1148" s="42">
        <v>83</v>
      </c>
      <c r="Q1148" s="31">
        <f t="shared" si="101"/>
        <v>6.0571428571428605</v>
      </c>
      <c r="R1148" s="31">
        <f t="shared" si="102"/>
        <v>20.485858535644144</v>
      </c>
      <c r="S1148" s="92">
        <f t="shared" si="92"/>
        <v>6.0571428571428605</v>
      </c>
      <c r="T1148" s="32">
        <f t="shared" si="103"/>
        <v>822</v>
      </c>
      <c r="U1148" s="32">
        <f t="shared" si="104"/>
        <v>83</v>
      </c>
    </row>
    <row r="1149" spans="2:21">
      <c r="B1149" s="42">
        <v>568</v>
      </c>
      <c r="G1149" s="42">
        <v>1.401</v>
      </c>
      <c r="H1149" s="42">
        <v>8.4000000000000005E-2</v>
      </c>
      <c r="I1149" s="42">
        <v>0.14899999999999999</v>
      </c>
      <c r="J1149" s="42">
        <v>6.0000000000000001E-3</v>
      </c>
      <c r="K1149" s="42">
        <v>880</v>
      </c>
      <c r="L1149" s="42">
        <v>48</v>
      </c>
      <c r="M1149" s="42">
        <v>893</v>
      </c>
      <c r="N1149" s="42">
        <v>36</v>
      </c>
      <c r="O1149" s="42">
        <v>889</v>
      </c>
      <c r="P1149" s="42">
        <v>82</v>
      </c>
      <c r="Q1149" s="31">
        <f t="shared" si="101"/>
        <v>-1.0227272727272751</v>
      </c>
      <c r="R1149" s="31">
        <f t="shared" si="102"/>
        <v>21.651074382688996</v>
      </c>
      <c r="S1149" s="92">
        <f t="shared" si="92"/>
        <v>-1.0227272727272751</v>
      </c>
      <c r="T1149" s="32">
        <f t="shared" si="103"/>
        <v>889</v>
      </c>
      <c r="U1149" s="32">
        <f t="shared" si="104"/>
        <v>82</v>
      </c>
    </row>
    <row r="1150" spans="2:21">
      <c r="B1150" s="42">
        <v>609</v>
      </c>
      <c r="G1150" s="42">
        <v>1.361</v>
      </c>
      <c r="H1150" s="42">
        <v>7.4999999999999997E-2</v>
      </c>
      <c r="I1150" s="42">
        <v>0.14399999999999999</v>
      </c>
      <c r="J1150" s="42">
        <v>3.0000000000000001E-3</v>
      </c>
      <c r="K1150" s="42">
        <v>887</v>
      </c>
      <c r="L1150" s="42">
        <v>53</v>
      </c>
      <c r="M1150" s="42">
        <v>866</v>
      </c>
      <c r="N1150" s="42">
        <v>19</v>
      </c>
      <c r="O1150" s="42">
        <v>872</v>
      </c>
      <c r="P1150" s="42">
        <v>73</v>
      </c>
      <c r="Q1150" s="31">
        <f t="shared" si="101"/>
        <v>1.6910935738444155</v>
      </c>
      <c r="R1150" s="31">
        <f t="shared" si="102"/>
        <v>20.222597832483498</v>
      </c>
      <c r="S1150" s="92">
        <f t="shared" si="92"/>
        <v>1.6910935738444155</v>
      </c>
      <c r="T1150" s="32">
        <f t="shared" si="103"/>
        <v>872</v>
      </c>
      <c r="U1150" s="32">
        <f t="shared" si="104"/>
        <v>73</v>
      </c>
    </row>
    <row r="1151" spans="2:21">
      <c r="B1151" s="42">
        <v>517</v>
      </c>
      <c r="G1151" s="42">
        <v>1.3979999999999999</v>
      </c>
      <c r="H1151" s="42">
        <v>5.8999999999999997E-2</v>
      </c>
      <c r="I1151" s="42">
        <v>0.14699999999999999</v>
      </c>
      <c r="J1151" s="42">
        <v>3.0000000000000001E-3</v>
      </c>
      <c r="K1151" s="42">
        <v>895</v>
      </c>
      <c r="L1151" s="42">
        <v>39</v>
      </c>
      <c r="M1151" s="42">
        <v>885</v>
      </c>
      <c r="N1151" s="42">
        <v>18</v>
      </c>
      <c r="O1151" s="42">
        <v>888</v>
      </c>
      <c r="P1151" s="42">
        <v>59</v>
      </c>
      <c r="Q1151" s="31">
        <f t="shared" si="101"/>
        <v>0.78212290502793769</v>
      </c>
      <c r="R1151" s="31">
        <f t="shared" si="102"/>
        <v>15.766944182714793</v>
      </c>
      <c r="S1151" s="92">
        <f t="shared" si="92"/>
        <v>0.78212290502793769</v>
      </c>
      <c r="T1151" s="32">
        <f t="shared" si="103"/>
        <v>888</v>
      </c>
      <c r="U1151" s="32">
        <f t="shared" si="104"/>
        <v>59</v>
      </c>
    </row>
    <row r="1152" spans="2:21">
      <c r="B1152" s="42">
        <v>494</v>
      </c>
      <c r="G1152" s="42">
        <v>1.3779999999999999</v>
      </c>
      <c r="H1152" s="42">
        <v>1.6E-2</v>
      </c>
      <c r="I1152" s="42">
        <v>0.14499999999999999</v>
      </c>
      <c r="J1152" s="42">
        <v>1E-3</v>
      </c>
      <c r="K1152" s="42">
        <v>898</v>
      </c>
      <c r="L1152" s="42">
        <v>10</v>
      </c>
      <c r="M1152" s="42">
        <v>872</v>
      </c>
      <c r="N1152" s="42">
        <v>5</v>
      </c>
      <c r="O1152" s="42">
        <v>880</v>
      </c>
      <c r="P1152" s="42">
        <v>16</v>
      </c>
      <c r="Q1152" s="31">
        <f t="shared" si="101"/>
        <v>2.0044543429844075</v>
      </c>
      <c r="R1152" s="31">
        <f t="shared" si="102"/>
        <v>4.1787297017201537</v>
      </c>
      <c r="S1152" s="92">
        <f t="shared" si="92"/>
        <v>2.0044543429844075</v>
      </c>
      <c r="T1152" s="32">
        <f t="shared" si="103"/>
        <v>880</v>
      </c>
      <c r="U1152" s="32">
        <f t="shared" si="104"/>
        <v>16</v>
      </c>
    </row>
    <row r="1153" spans="2:21">
      <c r="B1153" s="42">
        <v>379</v>
      </c>
      <c r="G1153" s="42">
        <v>1.3180000000000001</v>
      </c>
      <c r="H1153" s="42">
        <v>6.9000000000000006E-2</v>
      </c>
      <c r="I1153" s="42">
        <v>0.13900000000000001</v>
      </c>
      <c r="J1153" s="42">
        <v>3.0000000000000001E-3</v>
      </c>
      <c r="K1153" s="42">
        <v>899</v>
      </c>
      <c r="L1153" s="42">
        <v>48</v>
      </c>
      <c r="M1153" s="42">
        <v>836</v>
      </c>
      <c r="N1153" s="42">
        <v>22</v>
      </c>
      <c r="O1153" s="42">
        <v>854</v>
      </c>
      <c r="P1153" s="42">
        <v>68</v>
      </c>
      <c r="Q1153" s="31">
        <f t="shared" si="101"/>
        <v>5.0055617352613986</v>
      </c>
      <c r="R1153" s="31">
        <f t="shared" si="102"/>
        <v>18.214140774790121</v>
      </c>
      <c r="S1153" s="92">
        <f t="shared" si="92"/>
        <v>5.0055617352613986</v>
      </c>
      <c r="T1153" s="32">
        <f t="shared" si="103"/>
        <v>854</v>
      </c>
      <c r="U1153" s="32">
        <f t="shared" si="104"/>
        <v>68</v>
      </c>
    </row>
    <row r="1154" spans="2:21">
      <c r="B1154" s="42">
        <v>524</v>
      </c>
      <c r="G1154" s="42">
        <v>1.252</v>
      </c>
      <c r="H1154" s="42">
        <v>4.1000000000000002E-2</v>
      </c>
      <c r="I1154" s="42">
        <v>0.13100000000000001</v>
      </c>
      <c r="J1154" s="42">
        <v>3.0000000000000001E-3</v>
      </c>
      <c r="K1154" s="42">
        <v>903</v>
      </c>
      <c r="L1154" s="42">
        <v>27</v>
      </c>
      <c r="M1154" s="42">
        <v>795</v>
      </c>
      <c r="N1154" s="42">
        <v>17</v>
      </c>
      <c r="O1154" s="42">
        <v>824</v>
      </c>
      <c r="P1154" s="42">
        <v>41</v>
      </c>
      <c r="Q1154" s="31">
        <f t="shared" si="101"/>
        <v>8.7486157253599099</v>
      </c>
      <c r="R1154" s="31">
        <f t="shared" si="102"/>
        <v>10.594308404973887</v>
      </c>
      <c r="S1154" s="92">
        <f t="shared" si="92"/>
        <v>8.7486157253599099</v>
      </c>
      <c r="T1154" s="32">
        <f t="shared" si="103"/>
        <v>824</v>
      </c>
      <c r="U1154" s="32">
        <f t="shared" si="104"/>
        <v>41</v>
      </c>
    </row>
    <row r="1155" spans="2:21">
      <c r="B1155" s="42">
        <v>318</v>
      </c>
      <c r="G1155" s="42">
        <v>1.54</v>
      </c>
      <c r="H1155" s="42">
        <v>7.0000000000000007E-2</v>
      </c>
      <c r="I1155" s="42">
        <v>0.161</v>
      </c>
      <c r="J1155" s="42">
        <v>3.0000000000000001E-3</v>
      </c>
      <c r="K1155" s="42">
        <v>914</v>
      </c>
      <c r="L1155" s="42">
        <v>42</v>
      </c>
      <c r="M1155" s="42">
        <v>961</v>
      </c>
      <c r="N1155" s="42">
        <v>20</v>
      </c>
      <c r="O1155" s="42">
        <v>947</v>
      </c>
      <c r="P1155" s="42">
        <v>69</v>
      </c>
      <c r="Q1155" s="31">
        <f t="shared" si="101"/>
        <v>-3.6105032822757011</v>
      </c>
      <c r="R1155" s="31">
        <f t="shared" si="102"/>
        <v>17.850374208003245</v>
      </c>
      <c r="S1155" s="92">
        <f t="shared" si="92"/>
        <v>-3.6105032822757011</v>
      </c>
      <c r="T1155" s="32">
        <f t="shared" si="103"/>
        <v>947</v>
      </c>
      <c r="U1155" s="32">
        <f t="shared" si="104"/>
        <v>69</v>
      </c>
    </row>
    <row r="1156" spans="2:21">
      <c r="B1156" s="42">
        <v>347</v>
      </c>
      <c r="G1156" s="42">
        <v>1.395</v>
      </c>
      <c r="H1156" s="42">
        <v>0.06</v>
      </c>
      <c r="I1156" s="42">
        <v>0.14499999999999999</v>
      </c>
      <c r="J1156" s="42">
        <v>3.0000000000000001E-3</v>
      </c>
      <c r="K1156" s="42">
        <v>920</v>
      </c>
      <c r="L1156" s="42">
        <v>40</v>
      </c>
      <c r="M1156" s="42">
        <v>873</v>
      </c>
      <c r="N1156" s="42">
        <v>18</v>
      </c>
      <c r="O1156" s="42">
        <v>887</v>
      </c>
      <c r="P1156" s="42">
        <v>60</v>
      </c>
      <c r="Q1156" s="31">
        <f t="shared" si="101"/>
        <v>3.5869565217391264</v>
      </c>
      <c r="R1156" s="31">
        <f t="shared" si="102"/>
        <v>15.505465821512335</v>
      </c>
      <c r="S1156" s="92">
        <f t="shared" ref="S1156:S1219" si="105">IF(OR(Q1156-R1156&gt;10,Q1156+R1156&lt;-5),"X",Q1156)</f>
        <v>3.5869565217391264</v>
      </c>
      <c r="T1156" s="32">
        <f t="shared" si="103"/>
        <v>887</v>
      </c>
      <c r="U1156" s="32">
        <f t="shared" si="104"/>
        <v>60</v>
      </c>
    </row>
    <row r="1157" spans="2:21">
      <c r="B1157" s="42">
        <v>745</v>
      </c>
      <c r="G1157" s="42">
        <v>1.5620000000000001</v>
      </c>
      <c r="H1157" s="42">
        <v>5.5E-2</v>
      </c>
      <c r="I1157" s="42">
        <v>0.16200000000000001</v>
      </c>
      <c r="J1157" s="42">
        <v>3.0000000000000001E-3</v>
      </c>
      <c r="K1157" s="42">
        <v>933</v>
      </c>
      <c r="L1157" s="42">
        <v>31</v>
      </c>
      <c r="M1157" s="42">
        <v>965</v>
      </c>
      <c r="N1157" s="42">
        <v>18</v>
      </c>
      <c r="O1157" s="42">
        <v>955</v>
      </c>
      <c r="P1157" s="42">
        <v>54</v>
      </c>
      <c r="Q1157" s="31">
        <f t="shared" si="101"/>
        <v>-2.3579849946409492</v>
      </c>
      <c r="R1157" s="31">
        <f t="shared" si="102"/>
        <v>13.426087353362417</v>
      </c>
      <c r="S1157" s="92">
        <f t="shared" si="105"/>
        <v>-2.3579849946409492</v>
      </c>
      <c r="T1157" s="32">
        <f t="shared" si="103"/>
        <v>955</v>
      </c>
      <c r="U1157" s="32">
        <f t="shared" si="104"/>
        <v>54</v>
      </c>
    </row>
    <row r="1158" spans="2:21">
      <c r="B1158" s="42">
        <v>184</v>
      </c>
      <c r="G1158" s="42">
        <v>1.593</v>
      </c>
      <c r="H1158" s="42">
        <v>5.2999999999999999E-2</v>
      </c>
      <c r="I1158" s="42">
        <v>0.16500000000000001</v>
      </c>
      <c r="J1158" s="42">
        <v>1E-3</v>
      </c>
      <c r="K1158" s="42">
        <v>934</v>
      </c>
      <c r="L1158" s="42">
        <v>33</v>
      </c>
      <c r="M1158" s="42">
        <v>982</v>
      </c>
      <c r="N1158" s="42">
        <v>7</v>
      </c>
      <c r="O1158" s="42">
        <v>967</v>
      </c>
      <c r="P1158" s="42">
        <v>52</v>
      </c>
      <c r="Q1158" s="31">
        <f t="shared" si="101"/>
        <v>-3.5331905781584627</v>
      </c>
      <c r="R1158" s="31">
        <f t="shared" si="102"/>
        <v>13.323312830205964</v>
      </c>
      <c r="S1158" s="92">
        <f t="shared" si="105"/>
        <v>-3.5331905781584627</v>
      </c>
      <c r="T1158" s="32">
        <f t="shared" si="103"/>
        <v>967</v>
      </c>
      <c r="U1158" s="32">
        <f t="shared" si="104"/>
        <v>52</v>
      </c>
    </row>
    <row r="1159" spans="2:21">
      <c r="B1159" s="42">
        <v>429</v>
      </c>
      <c r="G1159" s="42">
        <v>1.4650000000000001</v>
      </c>
      <c r="H1159" s="42">
        <v>6.0999999999999999E-2</v>
      </c>
      <c r="I1159" s="42">
        <v>0.151</v>
      </c>
      <c r="J1159" s="42">
        <v>3.0000000000000001E-3</v>
      </c>
      <c r="K1159" s="42">
        <v>942</v>
      </c>
      <c r="L1159" s="42">
        <v>36</v>
      </c>
      <c r="M1159" s="42">
        <v>905</v>
      </c>
      <c r="N1159" s="42">
        <v>21</v>
      </c>
      <c r="O1159" s="42">
        <v>916</v>
      </c>
      <c r="P1159" s="42">
        <v>60</v>
      </c>
      <c r="Q1159" s="31">
        <f t="shared" si="101"/>
        <v>2.7600849256900206</v>
      </c>
      <c r="R1159" s="31">
        <f t="shared" si="102"/>
        <v>14.748498839641874</v>
      </c>
      <c r="S1159" s="92">
        <f t="shared" si="105"/>
        <v>2.7600849256900206</v>
      </c>
      <c r="T1159" s="32">
        <f t="shared" si="103"/>
        <v>916</v>
      </c>
      <c r="U1159" s="32">
        <f t="shared" si="104"/>
        <v>60</v>
      </c>
    </row>
    <row r="1160" spans="2:21">
      <c r="B1160" s="42">
        <v>338</v>
      </c>
      <c r="G1160" s="42">
        <v>1.397</v>
      </c>
      <c r="H1160" s="42">
        <v>2.5000000000000001E-2</v>
      </c>
      <c r="I1160" s="42">
        <v>0.14399999999999999</v>
      </c>
      <c r="J1160" s="42">
        <v>1E-3</v>
      </c>
      <c r="K1160" s="42">
        <v>945</v>
      </c>
      <c r="L1160" s="42">
        <v>17</v>
      </c>
      <c r="M1160" s="42">
        <v>865</v>
      </c>
      <c r="N1160" s="42">
        <v>5</v>
      </c>
      <c r="O1160" s="42">
        <v>888</v>
      </c>
      <c r="P1160" s="42">
        <v>25</v>
      </c>
      <c r="Q1160" s="31">
        <f t="shared" si="101"/>
        <v>6.0317460317460325</v>
      </c>
      <c r="R1160" s="31">
        <f t="shared" si="102"/>
        <v>6.2789336758346828</v>
      </c>
      <c r="S1160" s="92">
        <f t="shared" si="105"/>
        <v>6.0317460317460325</v>
      </c>
      <c r="T1160" s="32">
        <f t="shared" si="103"/>
        <v>888</v>
      </c>
      <c r="U1160" s="32">
        <f t="shared" si="104"/>
        <v>25</v>
      </c>
    </row>
    <row r="1161" spans="2:21">
      <c r="B1161" s="42">
        <v>288</v>
      </c>
      <c r="G1161" s="42">
        <v>1.4019999999999999</v>
      </c>
      <c r="H1161" s="42">
        <v>8.2000000000000003E-2</v>
      </c>
      <c r="I1161" s="42">
        <v>0.14399999999999999</v>
      </c>
      <c r="J1161" s="42">
        <v>4.0000000000000001E-3</v>
      </c>
      <c r="K1161" s="42">
        <v>948</v>
      </c>
      <c r="L1161" s="42">
        <v>52</v>
      </c>
      <c r="M1161" s="42">
        <v>866</v>
      </c>
      <c r="N1161" s="42">
        <v>26</v>
      </c>
      <c r="O1161" s="42">
        <v>890</v>
      </c>
      <c r="P1161" s="42">
        <v>80</v>
      </c>
      <c r="Q1161" s="31">
        <f t="shared" si="101"/>
        <v>6.1181434599156148</v>
      </c>
      <c r="R1161" s="31">
        <f t="shared" si="102"/>
        <v>19.771942466665003</v>
      </c>
      <c r="S1161" s="92">
        <f t="shared" si="105"/>
        <v>6.1181434599156148</v>
      </c>
      <c r="T1161" s="32">
        <f t="shared" si="103"/>
        <v>890</v>
      </c>
      <c r="U1161" s="32">
        <f t="shared" si="104"/>
        <v>80</v>
      </c>
    </row>
    <row r="1162" spans="2:21">
      <c r="B1162" s="42">
        <v>411</v>
      </c>
      <c r="G1162" s="42">
        <v>1.5620000000000001</v>
      </c>
      <c r="H1162" s="42">
        <v>5.8000000000000003E-2</v>
      </c>
      <c r="I1162" s="42">
        <v>0.159</v>
      </c>
      <c r="J1162" s="42">
        <v>2E-3</v>
      </c>
      <c r="K1162" s="42">
        <v>958</v>
      </c>
      <c r="L1162" s="42">
        <v>36</v>
      </c>
      <c r="M1162" s="42">
        <v>954</v>
      </c>
      <c r="N1162" s="42">
        <v>13</v>
      </c>
      <c r="O1162" s="42">
        <v>955</v>
      </c>
      <c r="P1162" s="42">
        <v>57</v>
      </c>
      <c r="Q1162" s="31">
        <f t="shared" si="101"/>
        <v>0.31315240083507057</v>
      </c>
      <c r="R1162" s="31">
        <f t="shared" si="102"/>
        <v>14.061896237197644</v>
      </c>
      <c r="S1162" s="92">
        <f t="shared" si="105"/>
        <v>0.31315240083507057</v>
      </c>
      <c r="T1162" s="32">
        <f t="shared" si="103"/>
        <v>955</v>
      </c>
      <c r="U1162" s="32">
        <f t="shared" si="104"/>
        <v>57</v>
      </c>
    </row>
    <row r="1163" spans="2:21">
      <c r="B1163" s="42">
        <v>579</v>
      </c>
      <c r="G1163" s="42">
        <v>1.3779999999999999</v>
      </c>
      <c r="H1163" s="42">
        <v>5.1999999999999998E-2</v>
      </c>
      <c r="I1163" s="42">
        <v>0.14099999999999999</v>
      </c>
      <c r="J1163" s="42">
        <v>3.0000000000000001E-3</v>
      </c>
      <c r="K1163" s="42">
        <v>960</v>
      </c>
      <c r="L1163" s="42">
        <v>31</v>
      </c>
      <c r="M1163" s="42">
        <v>848</v>
      </c>
      <c r="N1163" s="42">
        <v>21</v>
      </c>
      <c r="O1163" s="42">
        <v>880</v>
      </c>
      <c r="P1163" s="42">
        <v>51</v>
      </c>
      <c r="Q1163" s="31">
        <f t="shared" si="101"/>
        <v>8.3333333333333375</v>
      </c>
      <c r="R1163" s="31">
        <f t="shared" si="102"/>
        <v>12.163004129890551</v>
      </c>
      <c r="S1163" s="92">
        <f t="shared" si="105"/>
        <v>8.3333333333333375</v>
      </c>
      <c r="T1163" s="32">
        <f t="shared" si="103"/>
        <v>880</v>
      </c>
      <c r="U1163" s="32">
        <f t="shared" si="104"/>
        <v>51</v>
      </c>
    </row>
    <row r="1164" spans="2:21">
      <c r="B1164" s="42">
        <v>469</v>
      </c>
      <c r="G1164" s="42">
        <v>1.61</v>
      </c>
      <c r="H1164" s="42">
        <v>7.3999999999999996E-2</v>
      </c>
      <c r="I1164" s="42">
        <v>0.16400000000000001</v>
      </c>
      <c r="J1164" s="42">
        <v>4.0000000000000001E-3</v>
      </c>
      <c r="K1164" s="42">
        <v>964</v>
      </c>
      <c r="L1164" s="42">
        <v>40</v>
      </c>
      <c r="M1164" s="42">
        <v>979</v>
      </c>
      <c r="N1164" s="42">
        <v>25</v>
      </c>
      <c r="O1164" s="42">
        <v>974</v>
      </c>
      <c r="P1164" s="42">
        <v>72</v>
      </c>
      <c r="Q1164" s="31">
        <f t="shared" si="101"/>
        <v>-1.0373443983402453</v>
      </c>
      <c r="R1164" s="31">
        <f t="shared" si="102"/>
        <v>17.130155486160568</v>
      </c>
      <c r="S1164" s="92">
        <f t="shared" si="105"/>
        <v>-1.0373443983402453</v>
      </c>
      <c r="T1164" s="32">
        <f t="shared" si="103"/>
        <v>974</v>
      </c>
      <c r="U1164" s="32">
        <f t="shared" si="104"/>
        <v>72</v>
      </c>
    </row>
    <row r="1165" spans="2:21">
      <c r="B1165" s="42">
        <v>654</v>
      </c>
      <c r="G1165" s="42">
        <v>1.5149999999999999</v>
      </c>
      <c r="H1165" s="42">
        <v>1.6E-2</v>
      </c>
      <c r="I1165" s="42">
        <v>0.154</v>
      </c>
      <c r="J1165" s="42">
        <v>1E-3</v>
      </c>
      <c r="K1165" s="42">
        <v>968</v>
      </c>
      <c r="L1165" s="42">
        <v>7</v>
      </c>
      <c r="M1165" s="42">
        <v>923</v>
      </c>
      <c r="N1165" s="42">
        <v>9</v>
      </c>
      <c r="O1165" s="42">
        <v>936</v>
      </c>
      <c r="P1165" s="42">
        <v>17</v>
      </c>
      <c r="Q1165" s="31">
        <f t="shared" si="101"/>
        <v>3.3057851239669422</v>
      </c>
      <c r="R1165" s="31">
        <f t="shared" si="102"/>
        <v>3.7805619976250848</v>
      </c>
      <c r="S1165" s="92">
        <f t="shared" si="105"/>
        <v>3.3057851239669422</v>
      </c>
      <c r="T1165" s="32">
        <f t="shared" si="103"/>
        <v>936</v>
      </c>
      <c r="U1165" s="32">
        <f t="shared" si="104"/>
        <v>17</v>
      </c>
    </row>
    <row r="1166" spans="2:21">
      <c r="B1166" s="42">
        <v>652</v>
      </c>
      <c r="G1166" s="42">
        <v>1.5509999999999999</v>
      </c>
      <c r="H1166" s="42">
        <v>1.9E-2</v>
      </c>
      <c r="I1166" s="42">
        <v>0.157</v>
      </c>
      <c r="J1166" s="42">
        <v>1E-3</v>
      </c>
      <c r="K1166" s="42">
        <v>973</v>
      </c>
      <c r="L1166" s="42">
        <v>9</v>
      </c>
      <c r="M1166" s="42">
        <v>941</v>
      </c>
      <c r="N1166" s="42">
        <v>9</v>
      </c>
      <c r="O1166" s="42">
        <v>951</v>
      </c>
      <c r="P1166" s="42">
        <v>19</v>
      </c>
      <c r="Q1166" s="31">
        <f t="shared" si="101"/>
        <v>2.2610483042137752</v>
      </c>
      <c r="R1166" s="31">
        <f t="shared" si="102"/>
        <v>4.3036979604988428</v>
      </c>
      <c r="S1166" s="92">
        <f t="shared" si="105"/>
        <v>2.2610483042137752</v>
      </c>
      <c r="T1166" s="32">
        <f t="shared" si="103"/>
        <v>951</v>
      </c>
      <c r="U1166" s="32">
        <f t="shared" si="104"/>
        <v>19</v>
      </c>
    </row>
    <row r="1167" spans="2:21">
      <c r="B1167" s="42">
        <v>355</v>
      </c>
      <c r="G1167" s="42">
        <v>1.5620000000000001</v>
      </c>
      <c r="H1167" s="42">
        <v>2.4E-2</v>
      </c>
      <c r="I1167" s="42">
        <v>0.158</v>
      </c>
      <c r="J1167" s="42">
        <v>1E-3</v>
      </c>
      <c r="K1167" s="42">
        <v>979</v>
      </c>
      <c r="L1167" s="42">
        <v>13</v>
      </c>
      <c r="M1167" s="42">
        <v>945</v>
      </c>
      <c r="N1167" s="42">
        <v>8</v>
      </c>
      <c r="O1167" s="42">
        <v>955</v>
      </c>
      <c r="P1167" s="42">
        <v>24</v>
      </c>
      <c r="Q1167" s="31">
        <f t="shared" si="101"/>
        <v>2.4514811031664974</v>
      </c>
      <c r="R1167" s="31">
        <f t="shared" si="102"/>
        <v>5.5453210866462337</v>
      </c>
      <c r="S1167" s="92">
        <f t="shared" si="105"/>
        <v>2.4514811031664974</v>
      </c>
      <c r="T1167" s="32">
        <f t="shared" si="103"/>
        <v>955</v>
      </c>
      <c r="U1167" s="32">
        <f t="shared" si="104"/>
        <v>24</v>
      </c>
    </row>
    <row r="1168" spans="2:21">
      <c r="B1168" s="42">
        <v>311</v>
      </c>
      <c r="G1168" s="42">
        <v>1.486</v>
      </c>
      <c r="H1168" s="42">
        <v>5.6000000000000001E-2</v>
      </c>
      <c r="I1168" s="42">
        <v>0.15</v>
      </c>
      <c r="J1168" s="42">
        <v>5.0000000000000001E-3</v>
      </c>
      <c r="K1168" s="42">
        <v>981</v>
      </c>
      <c r="L1168" s="42">
        <v>19</v>
      </c>
      <c r="M1168" s="42">
        <v>901</v>
      </c>
      <c r="N1168" s="42">
        <v>32</v>
      </c>
      <c r="O1168" s="42">
        <v>925</v>
      </c>
      <c r="P1168" s="42">
        <v>55</v>
      </c>
      <c r="Q1168" s="31">
        <f t="shared" si="101"/>
        <v>5.7084607543323118</v>
      </c>
      <c r="R1168" s="31">
        <f t="shared" si="102"/>
        <v>11.792922492286063</v>
      </c>
      <c r="S1168" s="92">
        <f t="shared" si="105"/>
        <v>5.7084607543323118</v>
      </c>
      <c r="T1168" s="32">
        <f t="shared" si="103"/>
        <v>925</v>
      </c>
      <c r="U1168" s="32">
        <f t="shared" si="104"/>
        <v>55</v>
      </c>
    </row>
    <row r="1169" spans="2:21">
      <c r="B1169" s="42">
        <v>201</v>
      </c>
      <c r="G1169" s="42">
        <v>1.522</v>
      </c>
      <c r="H1169" s="42">
        <v>6.0999999999999999E-2</v>
      </c>
      <c r="I1169" s="42">
        <v>0.153</v>
      </c>
      <c r="J1169" s="42">
        <v>3.0000000000000001E-3</v>
      </c>
      <c r="K1169" s="42">
        <v>987</v>
      </c>
      <c r="L1169" s="42">
        <v>35</v>
      </c>
      <c r="M1169" s="42">
        <v>919</v>
      </c>
      <c r="N1169" s="42">
        <v>21</v>
      </c>
      <c r="O1169" s="42">
        <v>939</v>
      </c>
      <c r="P1169" s="42">
        <v>60</v>
      </c>
      <c r="Q1169" s="31">
        <f t="shared" si="101"/>
        <v>4.8632218844984809</v>
      </c>
      <c r="R1169" s="31">
        <f t="shared" si="102"/>
        <v>13.904826726306668</v>
      </c>
      <c r="S1169" s="92">
        <f t="shared" si="105"/>
        <v>4.8632218844984809</v>
      </c>
      <c r="T1169" s="32">
        <f t="shared" si="103"/>
        <v>939</v>
      </c>
      <c r="U1169" s="32">
        <f t="shared" si="104"/>
        <v>60</v>
      </c>
    </row>
    <row r="1170" spans="2:21">
      <c r="B1170" s="42">
        <v>295</v>
      </c>
      <c r="G1170" s="42">
        <v>1.4359999999999999</v>
      </c>
      <c r="H1170" s="42">
        <v>7.0999999999999994E-2</v>
      </c>
      <c r="I1170" s="42">
        <v>0.14399999999999999</v>
      </c>
      <c r="J1170" s="42">
        <v>3.0000000000000001E-3</v>
      </c>
      <c r="K1170" s="42">
        <v>994</v>
      </c>
      <c r="L1170" s="42">
        <v>46</v>
      </c>
      <c r="M1170" s="42">
        <v>867</v>
      </c>
      <c r="N1170" s="42">
        <v>18</v>
      </c>
      <c r="O1170" s="42">
        <v>904</v>
      </c>
      <c r="P1170" s="42">
        <v>70</v>
      </c>
      <c r="Q1170" s="31">
        <f t="shared" si="101"/>
        <v>9.0543259557344093</v>
      </c>
      <c r="R1170" s="31">
        <f t="shared" si="102"/>
        <v>16.408161494638669</v>
      </c>
      <c r="S1170" s="92">
        <f t="shared" si="105"/>
        <v>9.0543259557344093</v>
      </c>
      <c r="T1170" s="32">
        <f t="shared" si="103"/>
        <v>904</v>
      </c>
      <c r="U1170" s="32">
        <f t="shared" si="104"/>
        <v>70</v>
      </c>
    </row>
    <row r="1171" spans="2:21">
      <c r="B1171" s="42">
        <v>116</v>
      </c>
      <c r="G1171" s="42">
        <v>1.5</v>
      </c>
      <c r="H1171" s="42">
        <v>5.7000000000000002E-2</v>
      </c>
      <c r="I1171" s="42">
        <v>0.15</v>
      </c>
      <c r="J1171" s="42">
        <v>1E-3</v>
      </c>
      <c r="K1171" s="42">
        <v>997</v>
      </c>
      <c r="L1171" s="42">
        <v>38</v>
      </c>
      <c r="M1171" s="42">
        <v>903</v>
      </c>
      <c r="N1171" s="42">
        <v>9</v>
      </c>
      <c r="O1171" s="42">
        <v>931</v>
      </c>
      <c r="P1171" s="42">
        <v>56</v>
      </c>
      <c r="Q1171" s="31">
        <f t="shared" si="101"/>
        <v>6.6198595787362091</v>
      </c>
      <c r="R1171" s="31">
        <f t="shared" si="102"/>
        <v>13.299077342825235</v>
      </c>
      <c r="S1171" s="92">
        <f t="shared" si="105"/>
        <v>6.6198595787362091</v>
      </c>
      <c r="T1171" s="32">
        <f t="shared" si="103"/>
        <v>931</v>
      </c>
      <c r="U1171" s="32">
        <f t="shared" si="104"/>
        <v>56</v>
      </c>
    </row>
    <row r="1172" spans="2:21">
      <c r="B1172" s="42">
        <v>893</v>
      </c>
      <c r="G1172" s="42">
        <v>1.63</v>
      </c>
      <c r="H1172" s="42">
        <v>5.0999999999999997E-2</v>
      </c>
      <c r="I1172" s="42">
        <v>0.16300000000000001</v>
      </c>
      <c r="J1172" s="42">
        <v>4.0000000000000001E-3</v>
      </c>
      <c r="K1172" s="42">
        <v>1005</v>
      </c>
      <c r="L1172" s="42">
        <v>23</v>
      </c>
      <c r="M1172" s="42">
        <v>972</v>
      </c>
      <c r="N1172" s="42">
        <v>23</v>
      </c>
      <c r="O1172" s="42">
        <v>982</v>
      </c>
      <c r="P1172" s="42">
        <v>51</v>
      </c>
      <c r="Q1172" s="31">
        <f t="shared" si="101"/>
        <v>2.2885572139303534</v>
      </c>
      <c r="R1172" s="31">
        <f t="shared" si="102"/>
        <v>11.090960099577634</v>
      </c>
      <c r="S1172" s="92">
        <f t="shared" si="105"/>
        <v>2.2885572139303534</v>
      </c>
      <c r="T1172" s="32">
        <f t="shared" si="103"/>
        <v>982</v>
      </c>
      <c r="U1172" s="32">
        <f t="shared" si="104"/>
        <v>51</v>
      </c>
    </row>
    <row r="1173" spans="2:21">
      <c r="B1173" s="42">
        <v>339</v>
      </c>
      <c r="G1173" s="42">
        <v>1.5489999999999999</v>
      </c>
      <c r="H1173" s="42">
        <v>2.5999999999999999E-2</v>
      </c>
      <c r="I1173" s="42">
        <v>0.153</v>
      </c>
      <c r="J1173" s="42">
        <v>1E-3</v>
      </c>
      <c r="K1173" s="42">
        <v>1022</v>
      </c>
      <c r="L1173" s="42">
        <v>17</v>
      </c>
      <c r="M1173" s="42">
        <v>919</v>
      </c>
      <c r="N1173" s="42">
        <v>3</v>
      </c>
      <c r="O1173" s="42">
        <v>950</v>
      </c>
      <c r="P1173" s="42">
        <v>27</v>
      </c>
      <c r="Q1173" s="31">
        <f t="shared" si="101"/>
        <v>7.0450097847358117</v>
      </c>
      <c r="R1173" s="31">
        <f t="shared" si="102"/>
        <v>6.1221934372091722</v>
      </c>
      <c r="S1173" s="92">
        <f t="shared" si="105"/>
        <v>7.0450097847358117</v>
      </c>
      <c r="T1173" s="32">
        <f t="shared" si="103"/>
        <v>950</v>
      </c>
      <c r="U1173" s="32">
        <f t="shared" si="104"/>
        <v>27</v>
      </c>
    </row>
    <row r="1174" spans="2:21">
      <c r="B1174" s="42">
        <v>402</v>
      </c>
      <c r="G1174" s="42">
        <v>1.6240000000000001</v>
      </c>
      <c r="H1174" s="42">
        <v>6.9000000000000006E-2</v>
      </c>
      <c r="I1174" s="42">
        <v>0.16</v>
      </c>
      <c r="J1174" s="42">
        <v>3.0000000000000001E-3</v>
      </c>
      <c r="K1174" s="42">
        <v>1028</v>
      </c>
      <c r="L1174" s="42">
        <v>39</v>
      </c>
      <c r="M1174" s="42">
        <v>958</v>
      </c>
      <c r="N1174" s="42">
        <v>18</v>
      </c>
      <c r="O1174" s="42">
        <v>980</v>
      </c>
      <c r="P1174" s="42">
        <v>68</v>
      </c>
      <c r="Q1174" s="31">
        <f t="shared" si="101"/>
        <v>4.6692607003890991</v>
      </c>
      <c r="R1174" s="31">
        <f t="shared" si="102"/>
        <v>15.077855118585648</v>
      </c>
      <c r="S1174" s="92">
        <f t="shared" si="105"/>
        <v>4.6692607003890991</v>
      </c>
      <c r="T1174" s="32">
        <f t="shared" si="103"/>
        <v>980</v>
      </c>
      <c r="U1174" s="32">
        <f t="shared" si="104"/>
        <v>68</v>
      </c>
    </row>
    <row r="1175" spans="2:21">
      <c r="B1175" s="42">
        <v>207</v>
      </c>
      <c r="G1175" s="42">
        <v>1.6020000000000001</v>
      </c>
      <c r="H1175" s="42">
        <v>2.4E-2</v>
      </c>
      <c r="I1175" s="42">
        <v>0.158</v>
      </c>
      <c r="J1175" s="42">
        <v>1E-3</v>
      </c>
      <c r="K1175" s="42">
        <v>1030</v>
      </c>
      <c r="L1175" s="42">
        <v>13</v>
      </c>
      <c r="M1175" s="42">
        <v>945</v>
      </c>
      <c r="N1175" s="42">
        <v>8</v>
      </c>
      <c r="O1175" s="42">
        <v>971</v>
      </c>
      <c r="P1175" s="42">
        <v>24</v>
      </c>
      <c r="Q1175" s="31">
        <f t="shared" si="101"/>
        <v>5.7281553398058289</v>
      </c>
      <c r="R1175" s="31">
        <f t="shared" si="102"/>
        <v>5.2326164946067184</v>
      </c>
      <c r="S1175" s="92">
        <f t="shared" si="105"/>
        <v>5.7281553398058289</v>
      </c>
      <c r="T1175" s="32">
        <f t="shared" si="103"/>
        <v>971</v>
      </c>
      <c r="U1175" s="32">
        <f t="shared" si="104"/>
        <v>24</v>
      </c>
    </row>
    <row r="1176" spans="2:21">
      <c r="B1176" s="42">
        <v>729</v>
      </c>
      <c r="G1176" s="42">
        <v>1.5580000000000001</v>
      </c>
      <c r="H1176" s="42">
        <v>2.1000000000000001E-2</v>
      </c>
      <c r="I1176" s="42">
        <v>0.153</v>
      </c>
      <c r="J1176" s="42">
        <v>2E-3</v>
      </c>
      <c r="K1176" s="42">
        <v>1032</v>
      </c>
      <c r="L1176" s="42">
        <v>7</v>
      </c>
      <c r="M1176" s="42">
        <v>920</v>
      </c>
      <c r="N1176" s="42">
        <v>11</v>
      </c>
      <c r="O1176" s="42">
        <v>954</v>
      </c>
      <c r="P1176" s="42">
        <v>21</v>
      </c>
      <c r="Q1176" s="31">
        <f t="shared" si="101"/>
        <v>7.5581395348837237</v>
      </c>
      <c r="R1176" s="31">
        <f t="shared" si="102"/>
        <v>4.2585988424026988</v>
      </c>
      <c r="S1176" s="92">
        <f t="shared" si="105"/>
        <v>7.5581395348837237</v>
      </c>
      <c r="T1176" s="32">
        <f t="shared" si="103"/>
        <v>954</v>
      </c>
      <c r="U1176" s="32">
        <f t="shared" si="104"/>
        <v>21</v>
      </c>
    </row>
    <row r="1177" spans="2:21">
      <c r="B1177" s="42">
        <v>603</v>
      </c>
      <c r="G1177" s="42">
        <v>1.704</v>
      </c>
      <c r="H1177" s="42">
        <v>4.8000000000000001E-2</v>
      </c>
      <c r="I1177" s="42">
        <v>0.16700000000000001</v>
      </c>
      <c r="J1177" s="42">
        <v>4.0000000000000001E-3</v>
      </c>
      <c r="K1177" s="42">
        <v>1039</v>
      </c>
      <c r="L1177" s="42">
        <v>18</v>
      </c>
      <c r="M1177" s="42">
        <v>997</v>
      </c>
      <c r="N1177" s="42">
        <v>24</v>
      </c>
      <c r="O1177" s="42">
        <v>1010</v>
      </c>
      <c r="P1177" s="42">
        <v>48</v>
      </c>
      <c r="Q1177" s="31">
        <f t="shared" si="101"/>
        <v>2.791145332050049</v>
      </c>
      <c r="R1177" s="31">
        <f t="shared" si="102"/>
        <v>9.8344141792654831</v>
      </c>
      <c r="S1177" s="92">
        <f t="shared" si="105"/>
        <v>2.791145332050049</v>
      </c>
      <c r="T1177" s="32">
        <f t="shared" si="103"/>
        <v>1039</v>
      </c>
      <c r="U1177" s="32">
        <f t="shared" si="104"/>
        <v>18</v>
      </c>
    </row>
    <row r="1178" spans="2:21">
      <c r="B1178" s="42">
        <v>266</v>
      </c>
      <c r="G1178" s="42">
        <v>1.5189999999999999</v>
      </c>
      <c r="H1178" s="42">
        <v>9.5000000000000001E-2</v>
      </c>
      <c r="I1178" s="42">
        <v>0.14899999999999999</v>
      </c>
      <c r="J1178" s="42">
        <v>5.0000000000000001E-3</v>
      </c>
      <c r="K1178" s="42">
        <v>1042</v>
      </c>
      <c r="L1178" s="42">
        <v>53</v>
      </c>
      <c r="M1178" s="42">
        <v>894</v>
      </c>
      <c r="N1178" s="42">
        <v>32</v>
      </c>
      <c r="O1178" s="42">
        <v>938</v>
      </c>
      <c r="P1178" s="42">
        <v>92</v>
      </c>
      <c r="Q1178" s="31">
        <f t="shared" si="101"/>
        <v>9.9808061420345489</v>
      </c>
      <c r="R1178" s="31">
        <f t="shared" si="102"/>
        <v>19.891598557760325</v>
      </c>
      <c r="S1178" s="92">
        <f t="shared" si="105"/>
        <v>9.9808061420345489</v>
      </c>
      <c r="T1178" s="32">
        <f t="shared" si="103"/>
        <v>938</v>
      </c>
      <c r="U1178" s="32">
        <f t="shared" si="104"/>
        <v>92</v>
      </c>
    </row>
    <row r="1179" spans="2:21">
      <c r="B1179" s="42">
        <v>329</v>
      </c>
      <c r="G1179" s="42">
        <v>1.5780000000000001</v>
      </c>
      <c r="H1179" s="42">
        <v>4.1000000000000002E-2</v>
      </c>
      <c r="I1179" s="42">
        <v>0.155</v>
      </c>
      <c r="J1179" s="42">
        <v>3.0000000000000001E-3</v>
      </c>
      <c r="K1179" s="42">
        <v>1043</v>
      </c>
      <c r="L1179" s="42">
        <v>17</v>
      </c>
      <c r="M1179" s="42">
        <v>927</v>
      </c>
      <c r="N1179" s="42">
        <v>20</v>
      </c>
      <c r="O1179" s="42">
        <v>962</v>
      </c>
      <c r="P1179" s="42">
        <v>41</v>
      </c>
      <c r="Q1179" s="31">
        <f t="shared" si="101"/>
        <v>7.7660594439117876</v>
      </c>
      <c r="R1179" s="31">
        <f t="shared" si="102"/>
        <v>8.4172499767686197</v>
      </c>
      <c r="S1179" s="92">
        <f t="shared" si="105"/>
        <v>7.7660594439117876</v>
      </c>
      <c r="T1179" s="32">
        <f t="shared" si="103"/>
        <v>962</v>
      </c>
      <c r="U1179" s="32">
        <f t="shared" si="104"/>
        <v>41</v>
      </c>
    </row>
    <row r="1180" spans="2:21">
      <c r="B1180" s="42">
        <v>566</v>
      </c>
      <c r="G1180" s="42">
        <v>1.3660000000000001</v>
      </c>
      <c r="H1180" s="42">
        <v>6.8000000000000005E-2</v>
      </c>
      <c r="I1180" s="42">
        <v>0.13400000000000001</v>
      </c>
      <c r="J1180" s="42">
        <v>5.0000000000000001E-3</v>
      </c>
      <c r="K1180" s="42">
        <v>1043</v>
      </c>
      <c r="L1180" s="42">
        <v>34</v>
      </c>
      <c r="M1180" s="42">
        <v>809</v>
      </c>
      <c r="N1180" s="42">
        <v>32</v>
      </c>
      <c r="O1180" s="42">
        <v>874</v>
      </c>
      <c r="P1180" s="42">
        <v>67</v>
      </c>
      <c r="Q1180" s="31">
        <f t="shared" si="101"/>
        <v>16.203259827420901</v>
      </c>
      <c r="R1180" s="31">
        <f t="shared" si="102"/>
        <v>13.960904815553505</v>
      </c>
      <c r="S1180" s="92">
        <f t="shared" si="105"/>
        <v>16.203259827420901</v>
      </c>
      <c r="T1180" s="32">
        <f t="shared" si="103"/>
        <v>874</v>
      </c>
      <c r="U1180" s="32">
        <f t="shared" si="104"/>
        <v>67</v>
      </c>
    </row>
    <row r="1181" spans="2:21">
      <c r="B1181" s="42">
        <v>779</v>
      </c>
      <c r="G1181" s="42">
        <v>1.552</v>
      </c>
      <c r="H1181" s="42">
        <v>5.2999999999999999E-2</v>
      </c>
      <c r="I1181" s="42">
        <v>0.152</v>
      </c>
      <c r="J1181" s="42">
        <v>3.0000000000000001E-3</v>
      </c>
      <c r="K1181" s="42">
        <v>1044</v>
      </c>
      <c r="L1181" s="42">
        <v>26</v>
      </c>
      <c r="M1181" s="42">
        <v>911</v>
      </c>
      <c r="N1181" s="42">
        <v>22</v>
      </c>
      <c r="O1181" s="42">
        <v>951</v>
      </c>
      <c r="P1181" s="42">
        <v>53</v>
      </c>
      <c r="Q1181" s="31">
        <f t="shared" si="101"/>
        <v>8.9080459770114917</v>
      </c>
      <c r="R1181" s="31">
        <f t="shared" si="102"/>
        <v>11.120895910136785</v>
      </c>
      <c r="S1181" s="92">
        <f t="shared" si="105"/>
        <v>8.9080459770114917</v>
      </c>
      <c r="T1181" s="32">
        <f t="shared" si="103"/>
        <v>951</v>
      </c>
      <c r="U1181" s="32">
        <f t="shared" si="104"/>
        <v>53</v>
      </c>
    </row>
    <row r="1182" spans="2:21">
      <c r="B1182" s="42">
        <v>638</v>
      </c>
      <c r="G1182" s="42">
        <v>1.742</v>
      </c>
      <c r="H1182" s="42">
        <v>8.2000000000000003E-2</v>
      </c>
      <c r="I1182" s="42">
        <v>0.17</v>
      </c>
      <c r="J1182" s="42">
        <v>4.0000000000000001E-3</v>
      </c>
      <c r="K1182" s="42">
        <v>1045</v>
      </c>
      <c r="L1182" s="42">
        <v>39</v>
      </c>
      <c r="M1182" s="42">
        <v>1015</v>
      </c>
      <c r="N1182" s="42">
        <v>29</v>
      </c>
      <c r="O1182" s="42">
        <v>1024</v>
      </c>
      <c r="P1182" s="42">
        <v>80</v>
      </c>
      <c r="Q1182" s="31">
        <f t="shared" si="101"/>
        <v>2.0095693779904278</v>
      </c>
      <c r="R1182" s="31">
        <f t="shared" si="102"/>
        <v>16.968299665360039</v>
      </c>
      <c r="S1182" s="92">
        <f t="shared" si="105"/>
        <v>2.0095693779904278</v>
      </c>
      <c r="T1182" s="32">
        <f t="shared" si="103"/>
        <v>1045</v>
      </c>
      <c r="U1182" s="32">
        <f t="shared" si="104"/>
        <v>39</v>
      </c>
    </row>
    <row r="1183" spans="2:21">
      <c r="B1183" s="42">
        <v>201</v>
      </c>
      <c r="G1183" s="42">
        <v>1.425</v>
      </c>
      <c r="H1183" s="42">
        <v>3.5000000000000003E-2</v>
      </c>
      <c r="I1183" s="42">
        <v>0.13900000000000001</v>
      </c>
      <c r="J1183" s="42">
        <v>2E-3</v>
      </c>
      <c r="K1183" s="42">
        <v>1049</v>
      </c>
      <c r="L1183" s="42">
        <v>22</v>
      </c>
      <c r="M1183" s="42">
        <v>840</v>
      </c>
      <c r="N1183" s="42">
        <v>10</v>
      </c>
      <c r="O1183" s="42">
        <v>899</v>
      </c>
      <c r="P1183" s="42">
        <v>35</v>
      </c>
      <c r="Q1183" s="31">
        <f t="shared" si="101"/>
        <v>14.299332697807433</v>
      </c>
      <c r="R1183" s="31">
        <f t="shared" si="102"/>
        <v>7.5796447635099646</v>
      </c>
      <c r="S1183" s="92">
        <f t="shared" si="105"/>
        <v>14.299332697807433</v>
      </c>
      <c r="T1183" s="32">
        <f t="shared" si="103"/>
        <v>899</v>
      </c>
      <c r="U1183" s="32">
        <f t="shared" si="104"/>
        <v>35</v>
      </c>
    </row>
    <row r="1184" spans="2:21">
      <c r="B1184" s="42">
        <v>243</v>
      </c>
      <c r="G1184" s="42">
        <v>1.8520000000000001</v>
      </c>
      <c r="H1184" s="42">
        <v>8.4000000000000005E-2</v>
      </c>
      <c r="I1184" s="42">
        <v>0.18099999999999999</v>
      </c>
      <c r="J1184" s="42">
        <v>3.0000000000000001E-3</v>
      </c>
      <c r="K1184" s="42">
        <v>1049</v>
      </c>
      <c r="L1184" s="42">
        <v>43</v>
      </c>
      <c r="M1184" s="42">
        <v>1072</v>
      </c>
      <c r="N1184" s="42">
        <v>17</v>
      </c>
      <c r="O1184" s="42">
        <v>1064</v>
      </c>
      <c r="P1184" s="42">
        <v>82</v>
      </c>
      <c r="Q1184" s="31">
        <f t="shared" si="101"/>
        <v>-1.4299332697807365</v>
      </c>
      <c r="R1184" s="31">
        <f t="shared" si="102"/>
        <v>17.707844673749921</v>
      </c>
      <c r="S1184" s="92">
        <f t="shared" si="105"/>
        <v>-1.4299332697807365</v>
      </c>
      <c r="T1184" s="32">
        <f t="shared" si="103"/>
        <v>1049</v>
      </c>
      <c r="U1184" s="32">
        <f t="shared" si="104"/>
        <v>43</v>
      </c>
    </row>
    <row r="1185" spans="2:21">
      <c r="B1185" s="42">
        <v>356</v>
      </c>
      <c r="G1185" s="42">
        <v>1.81</v>
      </c>
      <c r="H1185" s="42">
        <v>0.125</v>
      </c>
      <c r="I1185" s="42">
        <v>0.17699999999999999</v>
      </c>
      <c r="J1185" s="42">
        <v>7.0000000000000001E-3</v>
      </c>
      <c r="K1185" s="42">
        <v>1050</v>
      </c>
      <c r="L1185" s="42">
        <v>55</v>
      </c>
      <c r="M1185" s="42">
        <v>1049</v>
      </c>
      <c r="N1185" s="42">
        <v>41</v>
      </c>
      <c r="O1185" s="42">
        <v>1049</v>
      </c>
      <c r="P1185" s="42">
        <v>44</v>
      </c>
      <c r="Q1185" s="31">
        <f t="shared" si="101"/>
        <v>9.5238095238092679E-2</v>
      </c>
      <c r="R1185" s="31">
        <f t="shared" si="102"/>
        <v>13.40828029813556</v>
      </c>
      <c r="S1185" s="92">
        <f t="shared" si="105"/>
        <v>9.5238095238092679E-2</v>
      </c>
      <c r="T1185" s="32">
        <f t="shared" si="103"/>
        <v>1050</v>
      </c>
      <c r="U1185" s="32">
        <f t="shared" si="104"/>
        <v>55</v>
      </c>
    </row>
    <row r="1186" spans="2:21">
      <c r="B1186" s="42">
        <v>1005</v>
      </c>
      <c r="G1186" s="42">
        <v>1.8240000000000001</v>
      </c>
      <c r="H1186" s="42">
        <v>4.9000000000000002E-2</v>
      </c>
      <c r="I1186" s="42">
        <v>0.17699999999999999</v>
      </c>
      <c r="J1186" s="42">
        <v>4.0000000000000001E-3</v>
      </c>
      <c r="K1186" s="42">
        <v>1059</v>
      </c>
      <c r="L1186" s="42">
        <v>13</v>
      </c>
      <c r="M1186" s="42">
        <v>1052</v>
      </c>
      <c r="N1186" s="42">
        <v>27</v>
      </c>
      <c r="O1186" s="42">
        <v>1054</v>
      </c>
      <c r="P1186" s="42">
        <v>48</v>
      </c>
      <c r="Q1186" s="31">
        <f t="shared" si="101"/>
        <v>0.47214353163361755</v>
      </c>
      <c r="R1186" s="31">
        <f t="shared" si="102"/>
        <v>9.388717092839661</v>
      </c>
      <c r="S1186" s="92">
        <f t="shared" si="105"/>
        <v>0.47214353163361755</v>
      </c>
      <c r="T1186" s="32">
        <f t="shared" si="103"/>
        <v>1059</v>
      </c>
      <c r="U1186" s="32">
        <f t="shared" si="104"/>
        <v>13</v>
      </c>
    </row>
    <row r="1187" spans="2:21">
      <c r="B1187" s="42">
        <v>225</v>
      </c>
      <c r="G1187" s="42">
        <v>1.925</v>
      </c>
      <c r="H1187" s="42">
        <v>5.5E-2</v>
      </c>
      <c r="I1187" s="42">
        <v>0.186</v>
      </c>
      <c r="J1187" s="42">
        <v>2E-3</v>
      </c>
      <c r="K1187" s="42">
        <v>1065</v>
      </c>
      <c r="L1187" s="42">
        <v>26</v>
      </c>
      <c r="M1187" s="42">
        <v>1102</v>
      </c>
      <c r="N1187" s="42">
        <v>15</v>
      </c>
      <c r="O1187" s="42">
        <v>1090</v>
      </c>
      <c r="P1187" s="42">
        <v>54</v>
      </c>
      <c r="Q1187" s="31">
        <f t="shared" si="101"/>
        <v>-2.3474178403755763</v>
      </c>
      <c r="R1187" s="31">
        <f t="shared" si="102"/>
        <v>11.305272861845143</v>
      </c>
      <c r="S1187" s="92">
        <f t="shared" si="105"/>
        <v>-2.3474178403755763</v>
      </c>
      <c r="T1187" s="32">
        <f t="shared" si="103"/>
        <v>1065</v>
      </c>
      <c r="U1187" s="32">
        <f t="shared" si="104"/>
        <v>26</v>
      </c>
    </row>
    <row r="1188" spans="2:21">
      <c r="B1188" s="42">
        <v>195</v>
      </c>
      <c r="G1188" s="42">
        <v>1.96</v>
      </c>
      <c r="H1188" s="42">
        <v>8.7999999999999995E-2</v>
      </c>
      <c r="I1188" s="42">
        <v>0.187</v>
      </c>
      <c r="J1188" s="42">
        <v>2E-3</v>
      </c>
      <c r="K1188" s="42">
        <v>1096</v>
      </c>
      <c r="L1188" s="42">
        <v>43</v>
      </c>
      <c r="M1188" s="42">
        <v>1105</v>
      </c>
      <c r="N1188" s="42">
        <v>15</v>
      </c>
      <c r="O1188" s="42">
        <v>1102</v>
      </c>
      <c r="P1188" s="42">
        <v>86</v>
      </c>
      <c r="Q1188" s="31">
        <f t="shared" si="101"/>
        <v>-0.54744525547445466</v>
      </c>
      <c r="R1188" s="31">
        <f t="shared" si="102"/>
        <v>17.565041613494191</v>
      </c>
      <c r="S1188" s="92">
        <f t="shared" si="105"/>
        <v>-0.54744525547445466</v>
      </c>
      <c r="T1188" s="32">
        <f t="shared" si="103"/>
        <v>1096</v>
      </c>
      <c r="U1188" s="32">
        <f t="shared" si="104"/>
        <v>43</v>
      </c>
    </row>
    <row r="1189" spans="2:21">
      <c r="B1189" s="42">
        <v>276</v>
      </c>
      <c r="G1189" s="42">
        <v>1.6839999999999999</v>
      </c>
      <c r="H1189" s="42">
        <v>7.6999999999999999E-2</v>
      </c>
      <c r="I1189" s="42">
        <v>0.161</v>
      </c>
      <c r="J1189" s="42">
        <v>2E-3</v>
      </c>
      <c r="K1189" s="42">
        <v>1096</v>
      </c>
      <c r="L1189" s="42">
        <v>45</v>
      </c>
      <c r="M1189" s="42">
        <v>960</v>
      </c>
      <c r="N1189" s="42">
        <v>10</v>
      </c>
      <c r="O1189" s="42">
        <v>1003</v>
      </c>
      <c r="P1189" s="42">
        <v>76</v>
      </c>
      <c r="Q1189" s="31">
        <f t="shared" si="101"/>
        <v>8.485401459854014</v>
      </c>
      <c r="R1189" s="31">
        <f t="shared" si="102"/>
        <v>15.77377335010706</v>
      </c>
      <c r="S1189" s="92">
        <f t="shared" si="105"/>
        <v>8.485401459854014</v>
      </c>
      <c r="T1189" s="32">
        <f t="shared" si="103"/>
        <v>1096</v>
      </c>
      <c r="U1189" s="32">
        <f t="shared" si="104"/>
        <v>45</v>
      </c>
    </row>
    <row r="1190" spans="2:21">
      <c r="B1190" s="42">
        <v>597</v>
      </c>
      <c r="G1190" s="42">
        <v>1.9019999999999999</v>
      </c>
      <c r="H1190" s="42">
        <v>8.7999999999999995E-2</v>
      </c>
      <c r="I1190" s="42">
        <v>0.18099999999999999</v>
      </c>
      <c r="J1190" s="42">
        <v>7.0000000000000001E-3</v>
      </c>
      <c r="K1190" s="42">
        <v>1105</v>
      </c>
      <c r="L1190" s="42">
        <v>28</v>
      </c>
      <c r="M1190" s="42">
        <v>1070</v>
      </c>
      <c r="N1190" s="42">
        <v>42</v>
      </c>
      <c r="O1190" s="42">
        <v>1082</v>
      </c>
      <c r="P1190" s="42">
        <v>86</v>
      </c>
      <c r="Q1190" s="31">
        <f t="shared" si="101"/>
        <v>2.0814479638009087</v>
      </c>
      <c r="R1190" s="31">
        <f t="shared" si="102"/>
        <v>16.337488719570743</v>
      </c>
      <c r="S1190" s="92">
        <f t="shared" si="105"/>
        <v>2.0814479638009087</v>
      </c>
      <c r="T1190" s="32">
        <f t="shared" si="103"/>
        <v>1105</v>
      </c>
      <c r="U1190" s="32">
        <f t="shared" si="104"/>
        <v>28</v>
      </c>
    </row>
    <row r="1191" spans="2:21">
      <c r="B1191" s="42">
        <v>388</v>
      </c>
      <c r="G1191" s="42">
        <v>1.7090000000000001</v>
      </c>
      <c r="H1191" s="42">
        <v>4.5999999999999999E-2</v>
      </c>
      <c r="I1191" s="42">
        <v>0.16200000000000001</v>
      </c>
      <c r="J1191" s="42">
        <v>2E-3</v>
      </c>
      <c r="K1191" s="42">
        <v>1108</v>
      </c>
      <c r="L1191" s="42">
        <v>24</v>
      </c>
      <c r="M1191" s="42">
        <v>968</v>
      </c>
      <c r="N1191" s="42">
        <v>12</v>
      </c>
      <c r="O1191" s="42">
        <v>1012</v>
      </c>
      <c r="P1191" s="42">
        <v>45</v>
      </c>
      <c r="Q1191" s="31">
        <f t="shared" si="101"/>
        <v>8.6642599277978345</v>
      </c>
      <c r="R1191" s="31">
        <f t="shared" si="102"/>
        <v>9.0352142391920776</v>
      </c>
      <c r="S1191" s="92">
        <f t="shared" si="105"/>
        <v>8.6642599277978345</v>
      </c>
      <c r="T1191" s="32">
        <f t="shared" si="103"/>
        <v>1108</v>
      </c>
      <c r="U1191" s="32">
        <f t="shared" si="104"/>
        <v>24</v>
      </c>
    </row>
    <row r="1192" spans="2:21">
      <c r="B1192" s="42">
        <v>358</v>
      </c>
      <c r="G1192" s="42">
        <v>1.8069999999999999</v>
      </c>
      <c r="H1192" s="42">
        <v>2.3E-2</v>
      </c>
      <c r="I1192" s="42">
        <v>0.17</v>
      </c>
      <c r="J1192" s="42">
        <v>1E-3</v>
      </c>
      <c r="K1192" s="42">
        <v>1126</v>
      </c>
      <c r="L1192" s="42">
        <v>12</v>
      </c>
      <c r="M1192" s="42">
        <v>1011</v>
      </c>
      <c r="N1192" s="42">
        <v>5</v>
      </c>
      <c r="O1192" s="42">
        <v>1048</v>
      </c>
      <c r="P1192" s="42">
        <v>24</v>
      </c>
      <c r="Q1192" s="31">
        <f t="shared" si="101"/>
        <v>6.9271758436944886</v>
      </c>
      <c r="R1192" s="31">
        <f t="shared" si="102"/>
        <v>4.7018664056663457</v>
      </c>
      <c r="S1192" s="92">
        <f t="shared" si="105"/>
        <v>6.9271758436944886</v>
      </c>
      <c r="T1192" s="32">
        <f t="shared" si="103"/>
        <v>1126</v>
      </c>
      <c r="U1192" s="32">
        <f t="shared" si="104"/>
        <v>12</v>
      </c>
    </row>
    <row r="1193" spans="2:21">
      <c r="B1193" s="42">
        <v>275</v>
      </c>
      <c r="G1193" s="42">
        <v>1.65</v>
      </c>
      <c r="H1193" s="42">
        <v>3.2000000000000001E-2</v>
      </c>
      <c r="I1193" s="42">
        <v>0.154</v>
      </c>
      <c r="J1193" s="42">
        <v>2E-3</v>
      </c>
      <c r="K1193" s="42">
        <v>1142</v>
      </c>
      <c r="L1193" s="42">
        <v>14</v>
      </c>
      <c r="M1193" s="42">
        <v>922</v>
      </c>
      <c r="N1193" s="42">
        <v>13</v>
      </c>
      <c r="O1193" s="42">
        <v>989</v>
      </c>
      <c r="P1193" s="42">
        <v>32</v>
      </c>
      <c r="Q1193" s="31">
        <f t="shared" si="101"/>
        <v>13.397548161120842</v>
      </c>
      <c r="R1193" s="31">
        <f t="shared" si="102"/>
        <v>5.9929724820854871</v>
      </c>
      <c r="S1193" s="92">
        <f t="shared" si="105"/>
        <v>13.397548161120842</v>
      </c>
      <c r="T1193" s="32">
        <f t="shared" si="103"/>
        <v>989</v>
      </c>
      <c r="U1193" s="32">
        <f t="shared" si="104"/>
        <v>32</v>
      </c>
    </row>
    <row r="1194" spans="2:21">
      <c r="B1194" s="42">
        <v>234</v>
      </c>
      <c r="G1194" s="42">
        <v>1.556</v>
      </c>
      <c r="H1194" s="42">
        <v>2.3E-2</v>
      </c>
      <c r="I1194" s="42">
        <v>0.14399999999999999</v>
      </c>
      <c r="J1194" s="42">
        <v>1E-3</v>
      </c>
      <c r="K1194" s="42">
        <v>1153</v>
      </c>
      <c r="L1194" s="42">
        <v>12</v>
      </c>
      <c r="M1194" s="42">
        <v>868</v>
      </c>
      <c r="N1194" s="42">
        <v>8</v>
      </c>
      <c r="O1194" s="42">
        <v>953</v>
      </c>
      <c r="P1194" s="42">
        <v>24</v>
      </c>
      <c r="Q1194" s="31">
        <f t="shared" si="101"/>
        <v>17.346053772766702</v>
      </c>
      <c r="R1194" s="31">
        <f t="shared" si="102"/>
        <v>4.5045538098437419</v>
      </c>
      <c r="S1194" s="92" t="str">
        <f t="shared" si="105"/>
        <v>X</v>
      </c>
      <c r="T1194" s="32">
        <f t="shared" si="103"/>
        <v>953</v>
      </c>
      <c r="U1194" s="32">
        <f t="shared" si="104"/>
        <v>24</v>
      </c>
    </row>
    <row r="1195" spans="2:21">
      <c r="B1195" s="42">
        <v>367</v>
      </c>
      <c r="G1195" s="42">
        <v>2.1589999999999998</v>
      </c>
      <c r="H1195" s="42">
        <v>4.8000000000000001E-2</v>
      </c>
      <c r="I1195" s="42">
        <v>0.2</v>
      </c>
      <c r="J1195" s="42">
        <v>1E-3</v>
      </c>
      <c r="K1195" s="42">
        <v>1155</v>
      </c>
      <c r="L1195" s="42">
        <v>21</v>
      </c>
      <c r="M1195" s="42">
        <v>1175</v>
      </c>
      <c r="N1195" s="42">
        <v>8</v>
      </c>
      <c r="O1195" s="42">
        <v>1168</v>
      </c>
      <c r="P1195" s="42">
        <v>47</v>
      </c>
      <c r="Q1195" s="31">
        <f t="shared" ref="Q1195:Q1258" si="106">(1-O1195/K1195)*100</f>
        <v>-1.1255411255411296</v>
      </c>
      <c r="R1195" s="31">
        <f t="shared" ref="R1195:R1258" si="107">SQRT((2*P1195)^2*(-1/K1195)^2+(2*L1195)^2*(O1195/K1195^2)^2)*100</f>
        <v>8.9307401535531579</v>
      </c>
      <c r="S1195" s="92">
        <f t="shared" si="105"/>
        <v>-1.1255411255411296</v>
      </c>
      <c r="T1195" s="32">
        <f t="shared" ref="T1195:T1258" si="108">IF(O1195&lt;=1000,O1195,K1195)</f>
        <v>1155</v>
      </c>
      <c r="U1195" s="32">
        <f t="shared" ref="U1195:U1258" si="109">IF(T1195&lt;=1000,P1195,L1195)</f>
        <v>21</v>
      </c>
    </row>
    <row r="1196" spans="2:21">
      <c r="B1196" s="42">
        <v>136</v>
      </c>
      <c r="G1196" s="42">
        <v>1.855</v>
      </c>
      <c r="H1196" s="42">
        <v>8.2000000000000003E-2</v>
      </c>
      <c r="I1196" s="42">
        <v>0.17199999999999999</v>
      </c>
      <c r="J1196" s="42">
        <v>5.0000000000000001E-3</v>
      </c>
      <c r="K1196" s="42">
        <v>1156</v>
      </c>
      <c r="L1196" s="42">
        <v>32</v>
      </c>
      <c r="M1196" s="42">
        <v>1021</v>
      </c>
      <c r="N1196" s="42">
        <v>34</v>
      </c>
      <c r="O1196" s="42">
        <v>1065</v>
      </c>
      <c r="P1196" s="42">
        <v>80</v>
      </c>
      <c r="Q1196" s="31">
        <f t="shared" si="106"/>
        <v>7.8719723183391039</v>
      </c>
      <c r="R1196" s="31">
        <f t="shared" si="107"/>
        <v>14.750722930287042</v>
      </c>
      <c r="S1196" s="92">
        <f t="shared" si="105"/>
        <v>7.8719723183391039</v>
      </c>
      <c r="T1196" s="32">
        <f t="shared" si="108"/>
        <v>1156</v>
      </c>
      <c r="U1196" s="32">
        <f t="shared" si="109"/>
        <v>32</v>
      </c>
    </row>
    <row r="1197" spans="2:21">
      <c r="B1197" s="42">
        <v>271</v>
      </c>
      <c r="G1197" s="42">
        <v>1.7789999999999999</v>
      </c>
      <c r="H1197" s="42">
        <v>0.129</v>
      </c>
      <c r="I1197" s="42">
        <v>0.16400000000000001</v>
      </c>
      <c r="J1197" s="42">
        <v>8.9999999999999993E-3</v>
      </c>
      <c r="K1197" s="42">
        <v>1160</v>
      </c>
      <c r="L1197" s="42">
        <v>47</v>
      </c>
      <c r="M1197" s="42">
        <v>980</v>
      </c>
      <c r="N1197" s="42">
        <v>57</v>
      </c>
      <c r="O1197" s="42">
        <v>1038</v>
      </c>
      <c r="P1197" s="42">
        <v>123</v>
      </c>
      <c r="Q1197" s="31">
        <f t="shared" si="106"/>
        <v>10.517241379310349</v>
      </c>
      <c r="R1197" s="31">
        <f t="shared" si="107"/>
        <v>22.412322596034187</v>
      </c>
      <c r="S1197" s="92">
        <f t="shared" si="105"/>
        <v>10.517241379310349</v>
      </c>
      <c r="T1197" s="32">
        <f t="shared" si="108"/>
        <v>1160</v>
      </c>
      <c r="U1197" s="32">
        <f t="shared" si="109"/>
        <v>47</v>
      </c>
    </row>
    <row r="1198" spans="2:21">
      <c r="B1198" s="42">
        <v>237</v>
      </c>
      <c r="G1198" s="42">
        <v>1.724</v>
      </c>
      <c r="H1198" s="42">
        <v>0.10100000000000001</v>
      </c>
      <c r="I1198" s="42">
        <v>0.159</v>
      </c>
      <c r="J1198" s="42">
        <v>5.0000000000000001E-3</v>
      </c>
      <c r="K1198" s="42">
        <v>1165</v>
      </c>
      <c r="L1198" s="42">
        <v>49</v>
      </c>
      <c r="M1198" s="42">
        <v>950</v>
      </c>
      <c r="N1198" s="42">
        <v>32</v>
      </c>
      <c r="O1198" s="42">
        <v>1017</v>
      </c>
      <c r="P1198" s="42">
        <v>98</v>
      </c>
      <c r="Q1198" s="31">
        <f t="shared" si="106"/>
        <v>12.70386266094421</v>
      </c>
      <c r="R1198" s="31">
        <f t="shared" si="107"/>
        <v>18.356828603546905</v>
      </c>
      <c r="S1198" s="92">
        <f t="shared" si="105"/>
        <v>12.70386266094421</v>
      </c>
      <c r="T1198" s="32">
        <f t="shared" si="108"/>
        <v>1165</v>
      </c>
      <c r="U1198" s="32">
        <f t="shared" si="109"/>
        <v>49</v>
      </c>
    </row>
    <row r="1199" spans="2:21">
      <c r="B1199" s="42">
        <v>141</v>
      </c>
      <c r="G1199" s="42">
        <v>1.7</v>
      </c>
      <c r="H1199" s="42">
        <v>7.0000000000000007E-2</v>
      </c>
      <c r="I1199" s="42">
        <v>0.157</v>
      </c>
      <c r="J1199" s="42">
        <v>2E-3</v>
      </c>
      <c r="K1199" s="42">
        <v>1167</v>
      </c>
      <c r="L1199" s="42">
        <v>40</v>
      </c>
      <c r="M1199" s="42">
        <v>937</v>
      </c>
      <c r="N1199" s="42">
        <v>10</v>
      </c>
      <c r="O1199" s="42">
        <v>1009</v>
      </c>
      <c r="P1199" s="42">
        <v>69</v>
      </c>
      <c r="Q1199" s="31">
        <f t="shared" si="106"/>
        <v>13.538988860325619</v>
      </c>
      <c r="R1199" s="31">
        <f t="shared" si="107"/>
        <v>13.227442838900163</v>
      </c>
      <c r="S1199" s="92">
        <f t="shared" si="105"/>
        <v>13.538988860325619</v>
      </c>
      <c r="T1199" s="32">
        <f t="shared" si="108"/>
        <v>1167</v>
      </c>
      <c r="U1199" s="32">
        <f t="shared" si="109"/>
        <v>40</v>
      </c>
    </row>
    <row r="1200" spans="2:21">
      <c r="B1200" s="42">
        <v>796</v>
      </c>
      <c r="G1200" s="42">
        <v>1.9610000000000001</v>
      </c>
      <c r="H1200" s="42">
        <v>9.2999999999999999E-2</v>
      </c>
      <c r="I1200" s="42">
        <v>0.18</v>
      </c>
      <c r="J1200" s="42">
        <v>6.0000000000000001E-3</v>
      </c>
      <c r="K1200" s="42">
        <v>1175</v>
      </c>
      <c r="L1200" s="42">
        <v>34</v>
      </c>
      <c r="M1200" s="42">
        <v>1066</v>
      </c>
      <c r="N1200" s="42">
        <v>37</v>
      </c>
      <c r="O1200" s="42">
        <v>1102</v>
      </c>
      <c r="P1200" s="42">
        <v>90</v>
      </c>
      <c r="Q1200" s="31">
        <f t="shared" si="106"/>
        <v>6.212765957446809</v>
      </c>
      <c r="R1200" s="31">
        <f t="shared" si="107"/>
        <v>16.252264686300805</v>
      </c>
      <c r="S1200" s="92">
        <f t="shared" si="105"/>
        <v>6.212765957446809</v>
      </c>
      <c r="T1200" s="32">
        <f t="shared" si="108"/>
        <v>1175</v>
      </c>
      <c r="U1200" s="32">
        <f t="shared" si="109"/>
        <v>34</v>
      </c>
    </row>
    <row r="1201" spans="2:21">
      <c r="B1201" s="42">
        <v>131</v>
      </c>
      <c r="G1201" s="42">
        <v>2.0499999999999998</v>
      </c>
      <c r="H1201" s="42">
        <v>5.7000000000000002E-2</v>
      </c>
      <c r="I1201" s="42">
        <v>0.188</v>
      </c>
      <c r="J1201" s="42">
        <v>2E-3</v>
      </c>
      <c r="K1201" s="42">
        <v>1177</v>
      </c>
      <c r="L1201" s="42">
        <v>26</v>
      </c>
      <c r="M1201" s="42">
        <v>1109</v>
      </c>
      <c r="N1201" s="42">
        <v>11</v>
      </c>
      <c r="O1201" s="42">
        <v>1132</v>
      </c>
      <c r="P1201" s="42">
        <v>56</v>
      </c>
      <c r="Q1201" s="31">
        <f t="shared" si="106"/>
        <v>3.8232795242141071</v>
      </c>
      <c r="R1201" s="31">
        <f t="shared" si="107"/>
        <v>10.421311316533496</v>
      </c>
      <c r="S1201" s="92">
        <f t="shared" si="105"/>
        <v>3.8232795242141071</v>
      </c>
      <c r="T1201" s="32">
        <f t="shared" si="108"/>
        <v>1177</v>
      </c>
      <c r="U1201" s="32">
        <f t="shared" si="109"/>
        <v>26</v>
      </c>
    </row>
    <row r="1202" spans="2:21">
      <c r="B1202" s="42">
        <v>618</v>
      </c>
      <c r="G1202" s="42">
        <v>2.198</v>
      </c>
      <c r="H1202" s="42">
        <v>0.02</v>
      </c>
      <c r="I1202" s="42">
        <v>0.2</v>
      </c>
      <c r="J1202" s="42">
        <v>1E-3</v>
      </c>
      <c r="K1202" s="42">
        <v>1189</v>
      </c>
      <c r="L1202" s="42">
        <v>8</v>
      </c>
      <c r="M1202" s="42">
        <v>1176</v>
      </c>
      <c r="N1202" s="42">
        <v>5</v>
      </c>
      <c r="O1202" s="42">
        <v>1181</v>
      </c>
      <c r="P1202" s="42">
        <v>21</v>
      </c>
      <c r="Q1202" s="31">
        <f t="shared" si="106"/>
        <v>0.6728343145500415</v>
      </c>
      <c r="R1202" s="31">
        <f t="shared" si="107"/>
        <v>3.7768039238305171</v>
      </c>
      <c r="S1202" s="92">
        <f t="shared" si="105"/>
        <v>0.6728343145500415</v>
      </c>
      <c r="T1202" s="32">
        <f t="shared" si="108"/>
        <v>1189</v>
      </c>
      <c r="U1202" s="32">
        <f t="shared" si="109"/>
        <v>8</v>
      </c>
    </row>
    <row r="1203" spans="2:21">
      <c r="B1203" s="42">
        <v>172</v>
      </c>
      <c r="G1203" s="42">
        <v>1.8759999999999999</v>
      </c>
      <c r="H1203" s="42">
        <v>5.1999999999999998E-2</v>
      </c>
      <c r="I1203" s="42">
        <v>0.16800000000000001</v>
      </c>
      <c r="J1203" s="42">
        <v>1E-3</v>
      </c>
      <c r="K1203" s="42">
        <v>1218</v>
      </c>
      <c r="L1203" s="42">
        <v>26</v>
      </c>
      <c r="M1203" s="42">
        <v>1003</v>
      </c>
      <c r="N1203" s="42">
        <v>9</v>
      </c>
      <c r="O1203" s="42">
        <v>1073</v>
      </c>
      <c r="P1203" s="42">
        <v>52</v>
      </c>
      <c r="Q1203" s="31">
        <f t="shared" si="106"/>
        <v>11.904761904761907</v>
      </c>
      <c r="R1203" s="31">
        <f t="shared" si="107"/>
        <v>9.3302164656703273</v>
      </c>
      <c r="S1203" s="92">
        <f t="shared" si="105"/>
        <v>11.904761904761907</v>
      </c>
      <c r="T1203" s="32">
        <f t="shared" si="108"/>
        <v>1218</v>
      </c>
      <c r="U1203" s="32">
        <f t="shared" si="109"/>
        <v>26</v>
      </c>
    </row>
    <row r="1204" spans="2:21">
      <c r="B1204" s="42">
        <v>71</v>
      </c>
      <c r="G1204" s="42">
        <v>2.387</v>
      </c>
      <c r="H1204" s="42">
        <v>0.111</v>
      </c>
      <c r="I1204" s="42">
        <v>0.21299999999999999</v>
      </c>
      <c r="J1204" s="42">
        <v>2E-3</v>
      </c>
      <c r="K1204" s="42">
        <v>1226</v>
      </c>
      <c r="L1204" s="42">
        <v>45</v>
      </c>
      <c r="M1204" s="42">
        <v>1246</v>
      </c>
      <c r="N1204" s="42">
        <v>13</v>
      </c>
      <c r="O1204" s="42">
        <v>1239</v>
      </c>
      <c r="P1204" s="42">
        <v>107</v>
      </c>
      <c r="Q1204" s="31">
        <f t="shared" si="106"/>
        <v>-1.0603588907014627</v>
      </c>
      <c r="R1204" s="31">
        <f t="shared" si="107"/>
        <v>18.966292718200776</v>
      </c>
      <c r="S1204" s="92">
        <f t="shared" si="105"/>
        <v>-1.0603588907014627</v>
      </c>
      <c r="T1204" s="32">
        <f t="shared" si="108"/>
        <v>1226</v>
      </c>
      <c r="U1204" s="32">
        <f t="shared" si="109"/>
        <v>45</v>
      </c>
    </row>
    <row r="1205" spans="2:21">
      <c r="B1205" s="42">
        <v>892</v>
      </c>
      <c r="G1205" s="42">
        <v>1.9930000000000001</v>
      </c>
      <c r="H1205" s="42">
        <v>0.121</v>
      </c>
      <c r="I1205" s="42">
        <v>0.17799999999999999</v>
      </c>
      <c r="J1205" s="42">
        <v>4.0000000000000001E-3</v>
      </c>
      <c r="K1205" s="42">
        <v>1230</v>
      </c>
      <c r="L1205" s="42">
        <v>56</v>
      </c>
      <c r="M1205" s="42">
        <v>1054</v>
      </c>
      <c r="N1205" s="42">
        <v>23</v>
      </c>
      <c r="O1205" s="42">
        <v>1113</v>
      </c>
      <c r="P1205" s="42">
        <v>116</v>
      </c>
      <c r="Q1205" s="31">
        <f t="shared" si="106"/>
        <v>9.5121951219512173</v>
      </c>
      <c r="R1205" s="31">
        <f t="shared" si="107"/>
        <v>20.582931971867456</v>
      </c>
      <c r="S1205" s="92">
        <f t="shared" si="105"/>
        <v>9.5121951219512173</v>
      </c>
      <c r="T1205" s="32">
        <f t="shared" si="108"/>
        <v>1230</v>
      </c>
      <c r="U1205" s="32">
        <f t="shared" si="109"/>
        <v>56</v>
      </c>
    </row>
    <row r="1206" spans="2:21">
      <c r="B1206" s="42">
        <v>101</v>
      </c>
      <c r="G1206" s="42">
        <v>2.2549999999999999</v>
      </c>
      <c r="H1206" s="42">
        <v>8.5000000000000006E-2</v>
      </c>
      <c r="I1206" s="42">
        <v>0.2</v>
      </c>
      <c r="J1206" s="42">
        <v>3.0000000000000001E-3</v>
      </c>
      <c r="K1206" s="42">
        <v>1241</v>
      </c>
      <c r="L1206" s="42">
        <v>33</v>
      </c>
      <c r="M1206" s="42">
        <v>1175</v>
      </c>
      <c r="N1206" s="42">
        <v>21</v>
      </c>
      <c r="O1206" s="42">
        <v>1198</v>
      </c>
      <c r="P1206" s="42">
        <v>83</v>
      </c>
      <c r="Q1206" s="31">
        <f t="shared" si="106"/>
        <v>3.4649476228847731</v>
      </c>
      <c r="R1206" s="31">
        <f t="shared" si="107"/>
        <v>14.327727345829434</v>
      </c>
      <c r="S1206" s="92">
        <f t="shared" si="105"/>
        <v>3.4649476228847731</v>
      </c>
      <c r="T1206" s="32">
        <f t="shared" si="108"/>
        <v>1241</v>
      </c>
      <c r="U1206" s="32">
        <f t="shared" si="109"/>
        <v>33</v>
      </c>
    </row>
    <row r="1207" spans="2:21">
      <c r="B1207" s="42">
        <v>215</v>
      </c>
      <c r="G1207" s="42">
        <v>1.857</v>
      </c>
      <c r="H1207" s="42">
        <v>4.1000000000000002E-2</v>
      </c>
      <c r="I1207" s="42">
        <v>0.16500000000000001</v>
      </c>
      <c r="J1207" s="42">
        <v>1E-3</v>
      </c>
      <c r="K1207" s="42">
        <v>1242</v>
      </c>
      <c r="L1207" s="42">
        <v>21</v>
      </c>
      <c r="M1207" s="42">
        <v>982</v>
      </c>
      <c r="N1207" s="42">
        <v>6</v>
      </c>
      <c r="O1207" s="42">
        <v>1066</v>
      </c>
      <c r="P1207" s="42">
        <v>41</v>
      </c>
      <c r="Q1207" s="31">
        <f t="shared" si="106"/>
        <v>14.170692431561992</v>
      </c>
      <c r="R1207" s="31">
        <f t="shared" si="107"/>
        <v>7.2120679098784208</v>
      </c>
      <c r="S1207" s="92">
        <f t="shared" si="105"/>
        <v>14.170692431561992</v>
      </c>
      <c r="T1207" s="32">
        <f t="shared" si="108"/>
        <v>1242</v>
      </c>
      <c r="U1207" s="32">
        <f t="shared" si="109"/>
        <v>21</v>
      </c>
    </row>
    <row r="1208" spans="2:21">
      <c r="B1208" s="42">
        <v>488</v>
      </c>
      <c r="G1208" s="42">
        <v>2.024</v>
      </c>
      <c r="H1208" s="42">
        <v>5.8000000000000003E-2</v>
      </c>
      <c r="I1208" s="42">
        <v>0.17899999999999999</v>
      </c>
      <c r="J1208" s="42">
        <v>3.0000000000000001E-3</v>
      </c>
      <c r="K1208" s="42">
        <v>1246</v>
      </c>
      <c r="L1208" s="42">
        <v>24</v>
      </c>
      <c r="M1208" s="42">
        <v>1061</v>
      </c>
      <c r="N1208" s="42">
        <v>18</v>
      </c>
      <c r="O1208" s="42">
        <v>1124</v>
      </c>
      <c r="P1208" s="42">
        <v>57</v>
      </c>
      <c r="Q1208" s="31">
        <f t="shared" si="106"/>
        <v>9.7913322632423814</v>
      </c>
      <c r="R1208" s="31">
        <f t="shared" si="107"/>
        <v>9.7870237278957664</v>
      </c>
      <c r="S1208" s="92">
        <f t="shared" si="105"/>
        <v>9.7913322632423814</v>
      </c>
      <c r="T1208" s="32">
        <f t="shared" si="108"/>
        <v>1246</v>
      </c>
      <c r="U1208" s="32">
        <f t="shared" si="109"/>
        <v>24</v>
      </c>
    </row>
    <row r="1209" spans="2:21">
      <c r="B1209" s="42">
        <v>195</v>
      </c>
      <c r="G1209" s="42">
        <v>1.8089999999999999</v>
      </c>
      <c r="H1209" s="42">
        <v>8.5999999999999993E-2</v>
      </c>
      <c r="I1209" s="42">
        <v>0.159</v>
      </c>
      <c r="J1209" s="42">
        <v>1E-3</v>
      </c>
      <c r="K1209" s="42">
        <v>1261</v>
      </c>
      <c r="L1209" s="42">
        <v>46</v>
      </c>
      <c r="M1209" s="42">
        <v>950</v>
      </c>
      <c r="N1209" s="42">
        <v>5</v>
      </c>
      <c r="O1209" s="42">
        <v>1049</v>
      </c>
      <c r="P1209" s="42">
        <v>84</v>
      </c>
      <c r="Q1209" s="31">
        <f t="shared" si="106"/>
        <v>16.812053925455984</v>
      </c>
      <c r="R1209" s="31">
        <f t="shared" si="107"/>
        <v>14.640061553161942</v>
      </c>
      <c r="S1209" s="92">
        <f t="shared" si="105"/>
        <v>16.812053925455984</v>
      </c>
      <c r="T1209" s="32">
        <f t="shared" si="108"/>
        <v>1261</v>
      </c>
      <c r="U1209" s="32">
        <f t="shared" si="109"/>
        <v>46</v>
      </c>
    </row>
    <row r="1210" spans="2:21">
      <c r="B1210" s="42">
        <v>260</v>
      </c>
      <c r="G1210" s="42">
        <v>1.827</v>
      </c>
      <c r="H1210" s="42">
        <v>4.5999999999999999E-2</v>
      </c>
      <c r="I1210" s="42">
        <v>0.16</v>
      </c>
      <c r="J1210" s="42">
        <v>1E-3</v>
      </c>
      <c r="K1210" s="42">
        <v>1263</v>
      </c>
      <c r="L1210" s="42">
        <v>23</v>
      </c>
      <c r="M1210" s="42">
        <v>958</v>
      </c>
      <c r="N1210" s="42">
        <v>9</v>
      </c>
      <c r="O1210" s="42">
        <v>1055</v>
      </c>
      <c r="P1210" s="42">
        <v>45</v>
      </c>
      <c r="Q1210" s="31">
        <f t="shared" si="106"/>
        <v>16.468725257323836</v>
      </c>
      <c r="R1210" s="31">
        <f t="shared" si="107"/>
        <v>7.7481594111805014</v>
      </c>
      <c r="S1210" s="92">
        <f t="shared" si="105"/>
        <v>16.468725257323836</v>
      </c>
      <c r="T1210" s="32">
        <f t="shared" si="108"/>
        <v>1263</v>
      </c>
      <c r="U1210" s="32">
        <f t="shared" si="109"/>
        <v>23</v>
      </c>
    </row>
    <row r="1211" spans="2:21">
      <c r="B1211" s="42">
        <v>174</v>
      </c>
      <c r="G1211" s="42">
        <v>2.2349999999999999</v>
      </c>
      <c r="H1211" s="42">
        <v>0.186</v>
      </c>
      <c r="I1211" s="42">
        <v>0.19500000000000001</v>
      </c>
      <c r="J1211" s="42">
        <v>8.9999999999999993E-3</v>
      </c>
      <c r="K1211" s="42">
        <v>1276</v>
      </c>
      <c r="L1211" s="42">
        <v>66</v>
      </c>
      <c r="M1211" s="42">
        <v>1146</v>
      </c>
      <c r="N1211" s="42">
        <v>60</v>
      </c>
      <c r="O1211" s="42">
        <v>1192</v>
      </c>
      <c r="P1211" s="42">
        <v>173</v>
      </c>
      <c r="Q1211" s="31">
        <f t="shared" si="106"/>
        <v>6.5830721003134807</v>
      </c>
      <c r="R1211" s="31">
        <f t="shared" si="107"/>
        <v>28.78656275821746</v>
      </c>
      <c r="S1211" s="92">
        <f t="shared" si="105"/>
        <v>6.5830721003134807</v>
      </c>
      <c r="T1211" s="32">
        <f t="shared" si="108"/>
        <v>1276</v>
      </c>
      <c r="U1211" s="32">
        <f t="shared" si="109"/>
        <v>66</v>
      </c>
    </row>
    <row r="1212" spans="2:21">
      <c r="B1212" s="42">
        <v>143</v>
      </c>
      <c r="G1212" s="42">
        <v>2.1920000000000002</v>
      </c>
      <c r="H1212" s="42">
        <v>6.0999999999999999E-2</v>
      </c>
      <c r="I1212" s="42">
        <v>0.189</v>
      </c>
      <c r="J1212" s="42">
        <v>1E-3</v>
      </c>
      <c r="K1212" s="42">
        <v>1295</v>
      </c>
      <c r="L1212" s="42">
        <v>27</v>
      </c>
      <c r="M1212" s="42">
        <v>1117</v>
      </c>
      <c r="N1212" s="42">
        <v>7</v>
      </c>
      <c r="O1212" s="42">
        <v>1179</v>
      </c>
      <c r="P1212" s="42">
        <v>60</v>
      </c>
      <c r="Q1212" s="31">
        <f t="shared" si="106"/>
        <v>8.9575289575289592</v>
      </c>
      <c r="R1212" s="31">
        <f t="shared" si="107"/>
        <v>10.013926920512727</v>
      </c>
      <c r="S1212" s="92">
        <f t="shared" si="105"/>
        <v>8.9575289575289592</v>
      </c>
      <c r="T1212" s="32">
        <f t="shared" si="108"/>
        <v>1295</v>
      </c>
      <c r="U1212" s="32">
        <f t="shared" si="109"/>
        <v>27</v>
      </c>
    </row>
    <row r="1213" spans="2:21">
      <c r="B1213" s="42">
        <v>731</v>
      </c>
      <c r="G1213" s="42">
        <v>2.5609999999999999</v>
      </c>
      <c r="H1213" s="42">
        <v>0.159</v>
      </c>
      <c r="I1213" s="42">
        <v>0.217</v>
      </c>
      <c r="J1213" s="42">
        <v>1.2999999999999999E-2</v>
      </c>
      <c r="K1213" s="42">
        <v>1328</v>
      </c>
      <c r="L1213" s="42">
        <v>22</v>
      </c>
      <c r="M1213" s="42">
        <v>1267</v>
      </c>
      <c r="N1213" s="42">
        <v>80</v>
      </c>
      <c r="O1213" s="42">
        <v>1290</v>
      </c>
      <c r="P1213" s="42">
        <v>150</v>
      </c>
      <c r="Q1213" s="31">
        <f t="shared" si="106"/>
        <v>2.8614457831325324</v>
      </c>
      <c r="R1213" s="31">
        <f t="shared" si="107"/>
        <v>22.818475527055561</v>
      </c>
      <c r="S1213" s="92">
        <f t="shared" si="105"/>
        <v>2.8614457831325324</v>
      </c>
      <c r="T1213" s="32">
        <f t="shared" si="108"/>
        <v>1328</v>
      </c>
      <c r="U1213" s="32">
        <f t="shared" si="109"/>
        <v>22</v>
      </c>
    </row>
    <row r="1214" spans="2:21">
      <c r="B1214" s="42">
        <v>626</v>
      </c>
      <c r="G1214" s="42">
        <v>2.343</v>
      </c>
      <c r="H1214" s="42">
        <v>0.153</v>
      </c>
      <c r="I1214" s="42">
        <v>0.19600000000000001</v>
      </c>
      <c r="J1214" s="42">
        <v>8.0000000000000002E-3</v>
      </c>
      <c r="K1214" s="42">
        <v>1354</v>
      </c>
      <c r="L1214" s="42">
        <v>50</v>
      </c>
      <c r="M1214" s="42">
        <v>1154</v>
      </c>
      <c r="N1214" s="42">
        <v>51</v>
      </c>
      <c r="O1214" s="42">
        <v>1226</v>
      </c>
      <c r="P1214" s="42">
        <v>145</v>
      </c>
      <c r="Q1214" s="31">
        <f t="shared" si="106"/>
        <v>9.4534711964549434</v>
      </c>
      <c r="R1214" s="31">
        <f t="shared" si="107"/>
        <v>22.437737675049632</v>
      </c>
      <c r="S1214" s="92">
        <f t="shared" si="105"/>
        <v>9.4534711964549434</v>
      </c>
      <c r="T1214" s="32">
        <f t="shared" si="108"/>
        <v>1354</v>
      </c>
      <c r="U1214" s="32">
        <f t="shared" si="109"/>
        <v>50</v>
      </c>
    </row>
    <row r="1215" spans="2:21">
      <c r="B1215" s="42">
        <v>318</v>
      </c>
      <c r="G1215" s="42">
        <v>2.2850000000000001</v>
      </c>
      <c r="H1215" s="42">
        <v>0.21199999999999999</v>
      </c>
      <c r="I1215" s="42">
        <v>0.19</v>
      </c>
      <c r="J1215" s="42">
        <v>0.01</v>
      </c>
      <c r="K1215" s="42">
        <v>1368</v>
      </c>
      <c r="L1215" s="42">
        <v>73</v>
      </c>
      <c r="M1215" s="42">
        <v>1120</v>
      </c>
      <c r="N1215" s="42">
        <v>66</v>
      </c>
      <c r="O1215" s="42">
        <v>1208</v>
      </c>
      <c r="P1215" s="42">
        <v>195</v>
      </c>
      <c r="Q1215" s="31">
        <f t="shared" si="106"/>
        <v>11.695906432748536</v>
      </c>
      <c r="R1215" s="31">
        <f t="shared" si="107"/>
        <v>30.026103493655356</v>
      </c>
      <c r="S1215" s="92">
        <f t="shared" si="105"/>
        <v>11.695906432748536</v>
      </c>
      <c r="T1215" s="32">
        <f t="shared" si="108"/>
        <v>1368</v>
      </c>
      <c r="U1215" s="32">
        <f t="shared" si="109"/>
        <v>73</v>
      </c>
    </row>
    <row r="1216" spans="2:21">
      <c r="B1216" s="42">
        <v>679</v>
      </c>
      <c r="G1216" s="42">
        <v>2.2650000000000001</v>
      </c>
      <c r="H1216" s="42">
        <v>8.1000000000000003E-2</v>
      </c>
      <c r="I1216" s="42">
        <v>0.186</v>
      </c>
      <c r="J1216" s="42">
        <v>6.0000000000000001E-3</v>
      </c>
      <c r="K1216" s="42">
        <v>1388</v>
      </c>
      <c r="L1216" s="42">
        <v>14</v>
      </c>
      <c r="M1216" s="42">
        <v>1101</v>
      </c>
      <c r="N1216" s="42">
        <v>39</v>
      </c>
      <c r="O1216" s="42">
        <v>1202</v>
      </c>
      <c r="P1216" s="42">
        <v>79</v>
      </c>
      <c r="Q1216" s="31">
        <f t="shared" si="106"/>
        <v>13.400576368876083</v>
      </c>
      <c r="R1216" s="31">
        <f t="shared" si="107"/>
        <v>11.516555997098578</v>
      </c>
      <c r="S1216" s="92">
        <f t="shared" si="105"/>
        <v>13.400576368876083</v>
      </c>
      <c r="T1216" s="32">
        <f t="shared" si="108"/>
        <v>1388</v>
      </c>
      <c r="U1216" s="32">
        <f t="shared" si="109"/>
        <v>14</v>
      </c>
    </row>
    <row r="1217" spans="2:21">
      <c r="B1217" s="42">
        <v>290</v>
      </c>
      <c r="G1217" s="42">
        <v>2.577</v>
      </c>
      <c r="H1217" s="42">
        <v>0.13900000000000001</v>
      </c>
      <c r="I1217" s="42">
        <v>0.20699999999999999</v>
      </c>
      <c r="J1217" s="42">
        <v>6.0000000000000001E-3</v>
      </c>
      <c r="K1217" s="42">
        <v>1436</v>
      </c>
      <c r="L1217" s="42">
        <v>42</v>
      </c>
      <c r="M1217" s="42">
        <v>1211</v>
      </c>
      <c r="N1217" s="42">
        <v>42</v>
      </c>
      <c r="O1217" s="42">
        <v>1294</v>
      </c>
      <c r="P1217" s="42">
        <v>132</v>
      </c>
      <c r="Q1217" s="31">
        <f t="shared" si="106"/>
        <v>9.8885793871866241</v>
      </c>
      <c r="R1217" s="31">
        <f t="shared" si="107"/>
        <v>19.125144131491339</v>
      </c>
      <c r="S1217" s="92">
        <f t="shared" si="105"/>
        <v>9.8885793871866241</v>
      </c>
      <c r="T1217" s="32">
        <f t="shared" si="108"/>
        <v>1436</v>
      </c>
      <c r="U1217" s="32">
        <f t="shared" si="109"/>
        <v>42</v>
      </c>
    </row>
    <row r="1218" spans="2:21">
      <c r="B1218" s="42">
        <v>539</v>
      </c>
      <c r="G1218" s="42">
        <v>3.0990000000000002</v>
      </c>
      <c r="H1218" s="42">
        <v>8.7999999999999995E-2</v>
      </c>
      <c r="I1218" s="42">
        <v>0.23699999999999999</v>
      </c>
      <c r="J1218" s="42">
        <v>5.0000000000000001E-3</v>
      </c>
      <c r="K1218" s="42">
        <v>1526</v>
      </c>
      <c r="L1218" s="42">
        <v>16</v>
      </c>
      <c r="M1218" s="42">
        <v>1370</v>
      </c>
      <c r="N1218" s="42">
        <v>35</v>
      </c>
      <c r="O1218" s="42">
        <v>1432</v>
      </c>
      <c r="P1218" s="42">
        <v>86</v>
      </c>
      <c r="Q1218" s="31">
        <f t="shared" si="106"/>
        <v>6.1598951507208399</v>
      </c>
      <c r="R1218" s="31">
        <f t="shared" si="107"/>
        <v>11.441784712521635</v>
      </c>
      <c r="S1218" s="92">
        <f t="shared" si="105"/>
        <v>6.1598951507208399</v>
      </c>
      <c r="T1218" s="32">
        <f t="shared" si="108"/>
        <v>1526</v>
      </c>
      <c r="U1218" s="32">
        <f t="shared" si="109"/>
        <v>16</v>
      </c>
    </row>
    <row r="1219" spans="2:21">
      <c r="B1219" s="42">
        <v>552</v>
      </c>
      <c r="G1219" s="42">
        <v>3.5790000000000002</v>
      </c>
      <c r="H1219" s="42">
        <v>0.03</v>
      </c>
      <c r="I1219" s="42">
        <v>0.27100000000000002</v>
      </c>
      <c r="J1219" s="42">
        <v>2E-3</v>
      </c>
      <c r="K1219" s="42">
        <v>1543</v>
      </c>
      <c r="L1219" s="42">
        <v>3</v>
      </c>
      <c r="M1219" s="42">
        <v>1546</v>
      </c>
      <c r="N1219" s="42">
        <v>13</v>
      </c>
      <c r="O1219" s="42">
        <v>1545</v>
      </c>
      <c r="P1219" s="42">
        <v>30</v>
      </c>
      <c r="Q1219" s="31">
        <f t="shared" si="106"/>
        <v>-0.12961762799741372</v>
      </c>
      <c r="R1219" s="31">
        <f t="shared" si="107"/>
        <v>3.9079733032687054</v>
      </c>
      <c r="S1219" s="92">
        <f t="shared" si="105"/>
        <v>-0.12961762799741372</v>
      </c>
      <c r="T1219" s="32">
        <f t="shared" si="108"/>
        <v>1543</v>
      </c>
      <c r="U1219" s="32">
        <f t="shared" si="109"/>
        <v>3</v>
      </c>
    </row>
    <row r="1220" spans="2:21">
      <c r="B1220" s="42">
        <v>142</v>
      </c>
      <c r="G1220" s="42">
        <v>3.0539999999999998</v>
      </c>
      <c r="H1220" s="42">
        <v>0.13100000000000001</v>
      </c>
      <c r="I1220" s="42">
        <v>0.23</v>
      </c>
      <c r="J1220" s="42">
        <v>8.9999999999999993E-3</v>
      </c>
      <c r="K1220" s="42">
        <v>1552</v>
      </c>
      <c r="L1220" s="42">
        <v>15</v>
      </c>
      <c r="M1220" s="42">
        <v>1336</v>
      </c>
      <c r="N1220" s="42">
        <v>59</v>
      </c>
      <c r="O1220" s="42">
        <v>1421</v>
      </c>
      <c r="P1220" s="42">
        <v>125</v>
      </c>
      <c r="Q1220" s="31">
        <f t="shared" si="106"/>
        <v>8.440721649484539</v>
      </c>
      <c r="R1220" s="31">
        <f t="shared" si="107"/>
        <v>16.205182450534767</v>
      </c>
      <c r="S1220" s="92">
        <f t="shared" ref="S1220:S1258" si="110">IF(OR(Q1220-R1220&gt;10,Q1220+R1220&lt;-5),"X",Q1220)</f>
        <v>8.440721649484539</v>
      </c>
      <c r="T1220" s="32">
        <f t="shared" si="108"/>
        <v>1552</v>
      </c>
      <c r="U1220" s="32">
        <f t="shared" si="109"/>
        <v>15</v>
      </c>
    </row>
    <row r="1221" spans="2:21">
      <c r="B1221" s="42">
        <v>244</v>
      </c>
      <c r="G1221" s="42">
        <v>3.7589999999999999</v>
      </c>
      <c r="H1221" s="42">
        <v>0.28299999999999997</v>
      </c>
      <c r="I1221" s="42">
        <v>0.28299999999999997</v>
      </c>
      <c r="J1221" s="42">
        <v>1.4E-2</v>
      </c>
      <c r="K1221" s="42">
        <v>1557</v>
      </c>
      <c r="L1221" s="42">
        <v>55</v>
      </c>
      <c r="M1221" s="42">
        <v>1605</v>
      </c>
      <c r="N1221" s="42">
        <v>68</v>
      </c>
      <c r="O1221" s="42">
        <v>1584</v>
      </c>
      <c r="P1221" s="42">
        <v>59</v>
      </c>
      <c r="Q1221" s="31">
        <f t="shared" si="106"/>
        <v>-1.7341040462427681</v>
      </c>
      <c r="R1221" s="31">
        <f t="shared" si="107"/>
        <v>10.44484479140343</v>
      </c>
      <c r="S1221" s="92">
        <f t="shared" si="110"/>
        <v>-1.7341040462427681</v>
      </c>
      <c r="T1221" s="32">
        <f t="shared" si="108"/>
        <v>1557</v>
      </c>
      <c r="U1221" s="32">
        <f t="shared" si="109"/>
        <v>55</v>
      </c>
    </row>
    <row r="1222" spans="2:21">
      <c r="B1222" s="42">
        <v>262</v>
      </c>
      <c r="G1222" s="42">
        <v>3.5819999999999999</v>
      </c>
      <c r="H1222" s="42">
        <v>0.16600000000000001</v>
      </c>
      <c r="I1222" s="42">
        <v>0.26700000000000002</v>
      </c>
      <c r="J1222" s="42">
        <v>8.0000000000000002E-3</v>
      </c>
      <c r="K1222" s="42">
        <v>1570</v>
      </c>
      <c r="L1222" s="42">
        <v>33</v>
      </c>
      <c r="M1222" s="42">
        <v>1527</v>
      </c>
      <c r="N1222" s="42">
        <v>41</v>
      </c>
      <c r="O1222" s="42">
        <v>1546</v>
      </c>
      <c r="P1222" s="42">
        <v>36</v>
      </c>
      <c r="Q1222" s="31">
        <f t="shared" si="106"/>
        <v>1.5286624203821653</v>
      </c>
      <c r="R1222" s="31">
        <f t="shared" si="107"/>
        <v>6.177963362054113</v>
      </c>
      <c r="S1222" s="92">
        <f t="shared" si="110"/>
        <v>1.5286624203821653</v>
      </c>
      <c r="T1222" s="32">
        <f t="shared" si="108"/>
        <v>1570</v>
      </c>
      <c r="U1222" s="32">
        <f t="shared" si="109"/>
        <v>33</v>
      </c>
    </row>
    <row r="1223" spans="2:21">
      <c r="B1223" s="42">
        <v>255</v>
      </c>
      <c r="G1223" s="42">
        <v>3.819</v>
      </c>
      <c r="H1223" s="42">
        <v>0.253</v>
      </c>
      <c r="I1223" s="42">
        <v>0.28100000000000003</v>
      </c>
      <c r="J1223" s="42">
        <v>8.0000000000000002E-3</v>
      </c>
      <c r="K1223" s="42">
        <v>1595</v>
      </c>
      <c r="L1223" s="42">
        <v>56</v>
      </c>
      <c r="M1223" s="42">
        <v>1598</v>
      </c>
      <c r="N1223" s="42">
        <v>51</v>
      </c>
      <c r="O1223" s="42">
        <v>1597</v>
      </c>
      <c r="P1223" s="42">
        <v>229</v>
      </c>
      <c r="Q1223" s="31">
        <f t="shared" si="106"/>
        <v>-0.12539184952977678</v>
      </c>
      <c r="R1223" s="31">
        <f t="shared" si="107"/>
        <v>29.562938743265114</v>
      </c>
      <c r="S1223" s="92">
        <f t="shared" si="110"/>
        <v>-0.12539184952977678</v>
      </c>
      <c r="T1223" s="32">
        <f t="shared" si="108"/>
        <v>1595</v>
      </c>
      <c r="U1223" s="32">
        <f t="shared" si="109"/>
        <v>56</v>
      </c>
    </row>
    <row r="1224" spans="2:21">
      <c r="B1224" s="42">
        <v>147</v>
      </c>
      <c r="G1224" s="42">
        <v>2.843</v>
      </c>
      <c r="H1224" s="42">
        <v>8.3000000000000004E-2</v>
      </c>
      <c r="I1224" s="42">
        <v>0.20699999999999999</v>
      </c>
      <c r="J1224" s="42">
        <v>4.0000000000000001E-3</v>
      </c>
      <c r="K1224" s="42">
        <v>1617</v>
      </c>
      <c r="L1224" s="42">
        <v>20</v>
      </c>
      <c r="M1224" s="42">
        <v>1213</v>
      </c>
      <c r="N1224" s="42">
        <v>26</v>
      </c>
      <c r="O1224" s="42">
        <v>1367</v>
      </c>
      <c r="P1224" s="42">
        <v>81</v>
      </c>
      <c r="Q1224" s="31">
        <f t="shared" si="106"/>
        <v>15.460729746444034</v>
      </c>
      <c r="R1224" s="31">
        <f t="shared" si="107"/>
        <v>10.234489673629653</v>
      </c>
      <c r="S1224" s="92">
        <f t="shared" si="110"/>
        <v>15.460729746444034</v>
      </c>
      <c r="T1224" s="32">
        <f t="shared" si="108"/>
        <v>1617</v>
      </c>
      <c r="U1224" s="32">
        <f t="shared" si="109"/>
        <v>20</v>
      </c>
    </row>
    <row r="1225" spans="2:21">
      <c r="B1225" s="42">
        <v>160</v>
      </c>
      <c r="G1225" s="42">
        <v>3.6890000000000001</v>
      </c>
      <c r="H1225" s="42">
        <v>8.5999999999999993E-2</v>
      </c>
      <c r="I1225" s="42">
        <v>0.26600000000000001</v>
      </c>
      <c r="J1225" s="42">
        <v>3.0000000000000001E-3</v>
      </c>
      <c r="K1225" s="42">
        <v>1632</v>
      </c>
      <c r="L1225" s="42">
        <v>20</v>
      </c>
      <c r="M1225" s="42">
        <v>1523</v>
      </c>
      <c r="N1225" s="42">
        <v>17</v>
      </c>
      <c r="O1225" s="42">
        <v>1569</v>
      </c>
      <c r="P1225" s="42">
        <v>84</v>
      </c>
      <c r="Q1225" s="31">
        <f t="shared" si="106"/>
        <v>3.8602941176470562</v>
      </c>
      <c r="R1225" s="31">
        <f t="shared" si="107"/>
        <v>10.560365322669337</v>
      </c>
      <c r="S1225" s="92">
        <f t="shared" si="110"/>
        <v>3.8602941176470562</v>
      </c>
      <c r="T1225" s="32">
        <f t="shared" si="108"/>
        <v>1632</v>
      </c>
      <c r="U1225" s="32">
        <f t="shared" si="109"/>
        <v>20</v>
      </c>
    </row>
    <row r="1226" spans="2:21">
      <c r="B1226" s="42">
        <v>157</v>
      </c>
      <c r="G1226" s="42">
        <v>3.6930000000000001</v>
      </c>
      <c r="H1226" s="42">
        <v>0.20599999999999999</v>
      </c>
      <c r="I1226" s="42">
        <v>0.26400000000000001</v>
      </c>
      <c r="J1226" s="42">
        <v>6.0000000000000001E-3</v>
      </c>
      <c r="K1226" s="42">
        <v>1653</v>
      </c>
      <c r="L1226" s="42">
        <v>48</v>
      </c>
      <c r="M1226" s="42">
        <v>1508</v>
      </c>
      <c r="N1226" s="42">
        <v>37</v>
      </c>
      <c r="O1226" s="42">
        <v>1570</v>
      </c>
      <c r="P1226" s="42">
        <v>190</v>
      </c>
      <c r="Q1226" s="31">
        <f t="shared" si="106"/>
        <v>5.0211736237144589</v>
      </c>
      <c r="R1226" s="31">
        <f t="shared" si="107"/>
        <v>23.641019045442331</v>
      </c>
      <c r="S1226" s="92">
        <f t="shared" si="110"/>
        <v>5.0211736237144589</v>
      </c>
      <c r="T1226" s="32">
        <f t="shared" si="108"/>
        <v>1653</v>
      </c>
      <c r="U1226" s="32">
        <f t="shared" si="109"/>
        <v>48</v>
      </c>
    </row>
    <row r="1227" spans="2:21">
      <c r="B1227" s="42">
        <v>287</v>
      </c>
      <c r="G1227" s="42">
        <v>4.1429999999999998</v>
      </c>
      <c r="H1227" s="42">
        <v>5.1999999999999998E-2</v>
      </c>
      <c r="I1227" s="42">
        <v>0.29199999999999998</v>
      </c>
      <c r="J1227" s="42">
        <v>3.0000000000000001E-3</v>
      </c>
      <c r="K1227" s="42">
        <v>1676</v>
      </c>
      <c r="L1227" s="42">
        <v>8</v>
      </c>
      <c r="M1227" s="42">
        <v>1653</v>
      </c>
      <c r="N1227" s="42">
        <v>18</v>
      </c>
      <c r="O1227" s="42">
        <v>1663</v>
      </c>
      <c r="P1227" s="42">
        <v>52</v>
      </c>
      <c r="Q1227" s="31">
        <f t="shared" si="106"/>
        <v>0.77565632458234113</v>
      </c>
      <c r="R1227" s="31">
        <f t="shared" si="107"/>
        <v>6.2771343647344615</v>
      </c>
      <c r="S1227" s="92">
        <f t="shared" si="110"/>
        <v>0.77565632458234113</v>
      </c>
      <c r="T1227" s="32">
        <f t="shared" si="108"/>
        <v>1676</v>
      </c>
      <c r="U1227" s="32">
        <f t="shared" si="109"/>
        <v>8</v>
      </c>
    </row>
    <row r="1228" spans="2:21">
      <c r="B1228" s="42">
        <v>986</v>
      </c>
      <c r="G1228" s="42">
        <v>3.9239999999999999</v>
      </c>
      <c r="H1228" s="42">
        <v>6.9000000000000006E-2</v>
      </c>
      <c r="I1228" s="42">
        <v>0.27600000000000002</v>
      </c>
      <c r="J1228" s="42">
        <v>4.0000000000000001E-3</v>
      </c>
      <c r="K1228" s="42">
        <v>1682</v>
      </c>
      <c r="L1228" s="42">
        <v>7</v>
      </c>
      <c r="M1228" s="42">
        <v>1571</v>
      </c>
      <c r="N1228" s="42">
        <v>28</v>
      </c>
      <c r="O1228" s="42">
        <v>1619</v>
      </c>
      <c r="P1228" s="42">
        <v>67</v>
      </c>
      <c r="Q1228" s="31">
        <f t="shared" si="106"/>
        <v>3.7455410225921471</v>
      </c>
      <c r="R1228" s="31">
        <f t="shared" si="107"/>
        <v>8.0068893721857783</v>
      </c>
      <c r="S1228" s="92">
        <f t="shared" si="110"/>
        <v>3.7455410225921471</v>
      </c>
      <c r="T1228" s="32">
        <f t="shared" si="108"/>
        <v>1682</v>
      </c>
      <c r="U1228" s="32">
        <f t="shared" si="109"/>
        <v>7</v>
      </c>
    </row>
    <row r="1229" spans="2:21">
      <c r="B1229" s="42">
        <v>906</v>
      </c>
      <c r="G1229" s="42">
        <v>3.5070000000000001</v>
      </c>
      <c r="H1229" s="42">
        <v>0.215</v>
      </c>
      <c r="I1229" s="42">
        <v>0.24</v>
      </c>
      <c r="J1229" s="42">
        <v>1.2999999999999999E-2</v>
      </c>
      <c r="K1229" s="42">
        <v>1732</v>
      </c>
      <c r="L1229" s="42">
        <v>23</v>
      </c>
      <c r="M1229" s="42">
        <v>1386</v>
      </c>
      <c r="N1229" s="42">
        <v>86</v>
      </c>
      <c r="O1229" s="42">
        <v>1529</v>
      </c>
      <c r="P1229" s="42">
        <v>197</v>
      </c>
      <c r="Q1229" s="31">
        <f t="shared" si="106"/>
        <v>11.720554272517326</v>
      </c>
      <c r="R1229" s="31">
        <f t="shared" si="107"/>
        <v>22.868774809988519</v>
      </c>
      <c r="S1229" s="92">
        <f t="shared" si="110"/>
        <v>11.720554272517326</v>
      </c>
      <c r="T1229" s="32">
        <f t="shared" si="108"/>
        <v>1732</v>
      </c>
      <c r="U1229" s="32">
        <f t="shared" si="109"/>
        <v>23</v>
      </c>
    </row>
    <row r="1230" spans="2:21">
      <c r="B1230" s="42">
        <v>122</v>
      </c>
      <c r="G1230" s="42">
        <v>4.1929999999999996</v>
      </c>
      <c r="H1230" s="42">
        <v>0.08</v>
      </c>
      <c r="I1230" s="42">
        <v>0.28599999999999998</v>
      </c>
      <c r="J1230" s="42">
        <v>1E-3</v>
      </c>
      <c r="K1230" s="42">
        <v>1735</v>
      </c>
      <c r="L1230" s="42">
        <v>17</v>
      </c>
      <c r="M1230" s="42">
        <v>1624</v>
      </c>
      <c r="N1230" s="42">
        <v>7</v>
      </c>
      <c r="O1230" s="42">
        <v>1673</v>
      </c>
      <c r="P1230" s="42">
        <v>78</v>
      </c>
      <c r="Q1230" s="31">
        <f t="shared" si="106"/>
        <v>3.5734870317002843</v>
      </c>
      <c r="R1230" s="31">
        <f t="shared" si="107"/>
        <v>9.1877713450763778</v>
      </c>
      <c r="S1230" s="92">
        <f t="shared" si="110"/>
        <v>3.5734870317002843</v>
      </c>
      <c r="T1230" s="32">
        <f t="shared" si="108"/>
        <v>1735</v>
      </c>
      <c r="U1230" s="32">
        <f t="shared" si="109"/>
        <v>17</v>
      </c>
    </row>
    <row r="1231" spans="2:21">
      <c r="B1231" s="42">
        <v>67</v>
      </c>
      <c r="G1231" s="42">
        <v>5.1790000000000003</v>
      </c>
      <c r="H1231" s="42">
        <v>9.4E-2</v>
      </c>
      <c r="I1231" s="42">
        <v>0.33800000000000002</v>
      </c>
      <c r="J1231" s="42">
        <v>3.0000000000000001E-3</v>
      </c>
      <c r="K1231" s="42">
        <v>1817</v>
      </c>
      <c r="L1231" s="42">
        <v>14</v>
      </c>
      <c r="M1231" s="42">
        <v>1878</v>
      </c>
      <c r="N1231" s="42">
        <v>19</v>
      </c>
      <c r="O1231" s="42">
        <v>1849</v>
      </c>
      <c r="P1231" s="42">
        <v>91</v>
      </c>
      <c r="Q1231" s="31">
        <f t="shared" si="106"/>
        <v>-1.7611447440836647</v>
      </c>
      <c r="R1231" s="31">
        <f t="shared" si="107"/>
        <v>10.138518293657414</v>
      </c>
      <c r="S1231" s="92">
        <f t="shared" si="110"/>
        <v>-1.7611447440836647</v>
      </c>
      <c r="T1231" s="32">
        <f t="shared" si="108"/>
        <v>1817</v>
      </c>
      <c r="U1231" s="32">
        <f t="shared" si="109"/>
        <v>14</v>
      </c>
    </row>
    <row r="1232" spans="2:21">
      <c r="B1232" s="42">
        <v>652</v>
      </c>
      <c r="G1232" s="42">
        <v>3.645</v>
      </c>
      <c r="H1232" s="42">
        <v>0.246</v>
      </c>
      <c r="I1232" s="42">
        <v>0.23599999999999999</v>
      </c>
      <c r="J1232" s="42">
        <v>1.4E-2</v>
      </c>
      <c r="K1232" s="42">
        <v>1831</v>
      </c>
      <c r="L1232" s="42">
        <v>26</v>
      </c>
      <c r="M1232" s="42">
        <v>1367</v>
      </c>
      <c r="N1232" s="42">
        <v>92</v>
      </c>
      <c r="O1232" s="42">
        <v>1559</v>
      </c>
      <c r="P1232" s="42">
        <v>224</v>
      </c>
      <c r="Q1232" s="31">
        <f t="shared" si="106"/>
        <v>14.855270344074277</v>
      </c>
      <c r="R1232" s="31">
        <f t="shared" si="107"/>
        <v>24.586702183649194</v>
      </c>
      <c r="S1232" s="92">
        <f t="shared" si="110"/>
        <v>14.855270344074277</v>
      </c>
      <c r="T1232" s="32">
        <f t="shared" si="108"/>
        <v>1831</v>
      </c>
      <c r="U1232" s="32">
        <f t="shared" si="109"/>
        <v>26</v>
      </c>
    </row>
    <row r="1233" spans="2:21">
      <c r="B1233" s="42">
        <v>312</v>
      </c>
      <c r="G1233" s="42">
        <v>5.016</v>
      </c>
      <c r="H1233" s="42">
        <v>6.0999999999999999E-2</v>
      </c>
      <c r="I1233" s="42">
        <v>0.32500000000000001</v>
      </c>
      <c r="J1233" s="42">
        <v>3.0000000000000001E-3</v>
      </c>
      <c r="K1233" s="42">
        <v>1832</v>
      </c>
      <c r="L1233" s="42">
        <v>7</v>
      </c>
      <c r="M1233" s="42">
        <v>1814</v>
      </c>
      <c r="N1233" s="42">
        <v>19</v>
      </c>
      <c r="O1233" s="42">
        <v>1822</v>
      </c>
      <c r="P1233" s="42">
        <v>60</v>
      </c>
      <c r="Q1233" s="31">
        <f t="shared" si="106"/>
        <v>0.54585152838427797</v>
      </c>
      <c r="R1233" s="31">
        <f t="shared" si="107"/>
        <v>6.5941634726259091</v>
      </c>
      <c r="S1233" s="92">
        <f t="shared" si="110"/>
        <v>0.54585152838427797</v>
      </c>
      <c r="T1233" s="32">
        <f t="shared" si="108"/>
        <v>1832</v>
      </c>
      <c r="U1233" s="32">
        <f t="shared" si="109"/>
        <v>7</v>
      </c>
    </row>
    <row r="1234" spans="2:21">
      <c r="B1234" s="42">
        <v>230</v>
      </c>
      <c r="G1234" s="42">
        <v>5.4039999999999999</v>
      </c>
      <c r="H1234" s="42">
        <v>5.8000000000000003E-2</v>
      </c>
      <c r="I1234" s="42">
        <v>0.33300000000000002</v>
      </c>
      <c r="J1234" s="42">
        <v>3.0000000000000001E-3</v>
      </c>
      <c r="K1234" s="42">
        <v>1920</v>
      </c>
      <c r="L1234" s="42">
        <v>6</v>
      </c>
      <c r="M1234" s="42">
        <v>1855</v>
      </c>
      <c r="N1234" s="42">
        <v>18</v>
      </c>
      <c r="O1234" s="42">
        <v>1885</v>
      </c>
      <c r="P1234" s="42">
        <v>58</v>
      </c>
      <c r="Q1234" s="31">
        <f t="shared" si="106"/>
        <v>1.822916666666663</v>
      </c>
      <c r="R1234" s="31">
        <f t="shared" si="107"/>
        <v>6.0727464445935508</v>
      </c>
      <c r="S1234" s="92">
        <f t="shared" si="110"/>
        <v>1.822916666666663</v>
      </c>
      <c r="T1234" s="32">
        <f t="shared" si="108"/>
        <v>1920</v>
      </c>
      <c r="U1234" s="32">
        <f t="shared" si="109"/>
        <v>6</v>
      </c>
    </row>
    <row r="1235" spans="2:21">
      <c r="B1235" s="42">
        <v>296</v>
      </c>
      <c r="G1235" s="42">
        <v>5.8</v>
      </c>
      <c r="H1235" s="42">
        <v>0.14299999999999999</v>
      </c>
      <c r="I1235" s="42">
        <v>0.35699999999999998</v>
      </c>
      <c r="J1235" s="42">
        <v>6.0000000000000001E-3</v>
      </c>
      <c r="K1235" s="42">
        <v>1923</v>
      </c>
      <c r="L1235" s="42">
        <v>16</v>
      </c>
      <c r="M1235" s="42">
        <v>1968</v>
      </c>
      <c r="N1235" s="42">
        <v>38</v>
      </c>
      <c r="O1235" s="42">
        <v>1946</v>
      </c>
      <c r="P1235" s="42">
        <v>136</v>
      </c>
      <c r="Q1235" s="31">
        <f t="shared" si="106"/>
        <v>-1.1960478419136722</v>
      </c>
      <c r="R1235" s="31">
        <f t="shared" si="107"/>
        <v>14.244454878149671</v>
      </c>
      <c r="S1235" s="92">
        <f t="shared" si="110"/>
        <v>-1.1960478419136722</v>
      </c>
      <c r="T1235" s="32">
        <f t="shared" si="108"/>
        <v>1923</v>
      </c>
      <c r="U1235" s="32">
        <f t="shared" si="109"/>
        <v>16</v>
      </c>
    </row>
    <row r="1236" spans="2:21">
      <c r="B1236" s="42">
        <v>272</v>
      </c>
      <c r="G1236" s="42">
        <v>6.8410000000000002</v>
      </c>
      <c r="H1236" s="42">
        <v>0.222</v>
      </c>
      <c r="I1236" s="42">
        <v>0.36299999999999999</v>
      </c>
      <c r="J1236" s="42">
        <v>8.0000000000000002E-3</v>
      </c>
      <c r="K1236" s="42">
        <v>2187</v>
      </c>
      <c r="L1236" s="42">
        <v>21</v>
      </c>
      <c r="M1236" s="42">
        <v>1995</v>
      </c>
      <c r="N1236" s="42">
        <v>52</v>
      </c>
      <c r="O1236" s="42">
        <v>2091</v>
      </c>
      <c r="P1236" s="42">
        <v>204</v>
      </c>
      <c r="Q1236" s="31">
        <f t="shared" si="106"/>
        <v>4.3895747599451251</v>
      </c>
      <c r="R1236" s="31">
        <f t="shared" si="107"/>
        <v>18.745833691513621</v>
      </c>
      <c r="S1236" s="92">
        <f t="shared" si="110"/>
        <v>4.3895747599451251</v>
      </c>
      <c r="T1236" s="32">
        <f t="shared" si="108"/>
        <v>2187</v>
      </c>
      <c r="U1236" s="32">
        <f t="shared" si="109"/>
        <v>21</v>
      </c>
    </row>
    <row r="1237" spans="2:21">
      <c r="B1237" s="42">
        <v>179</v>
      </c>
      <c r="G1237" s="42">
        <v>5.9969999999999999</v>
      </c>
      <c r="H1237" s="42">
        <v>6.0999999999999999E-2</v>
      </c>
      <c r="I1237" s="42">
        <v>0.309</v>
      </c>
      <c r="J1237" s="42">
        <v>2E-3</v>
      </c>
      <c r="K1237" s="42">
        <v>2235</v>
      </c>
      <c r="L1237" s="42">
        <v>7</v>
      </c>
      <c r="M1237" s="42">
        <v>1737</v>
      </c>
      <c r="N1237" s="42">
        <v>12</v>
      </c>
      <c r="O1237" s="42">
        <v>1975</v>
      </c>
      <c r="P1237" s="42">
        <v>60</v>
      </c>
      <c r="Q1237" s="31">
        <f t="shared" si="106"/>
        <v>11.633109619686799</v>
      </c>
      <c r="R1237" s="31">
        <f t="shared" si="107"/>
        <v>5.3975850363288735</v>
      </c>
      <c r="S1237" s="92">
        <f t="shared" si="110"/>
        <v>11.633109619686799</v>
      </c>
      <c r="T1237" s="32">
        <f t="shared" si="108"/>
        <v>2235</v>
      </c>
      <c r="U1237" s="32">
        <f t="shared" si="109"/>
        <v>7</v>
      </c>
    </row>
    <row r="1238" spans="2:21">
      <c r="B1238" s="42">
        <v>81</v>
      </c>
      <c r="G1238" s="42">
        <v>6.5410000000000004</v>
      </c>
      <c r="H1238" s="42">
        <v>0.375</v>
      </c>
      <c r="I1238" s="42">
        <v>0.32900000000000001</v>
      </c>
      <c r="J1238" s="42">
        <v>1.4E-2</v>
      </c>
      <c r="K1238" s="42">
        <v>2277</v>
      </c>
      <c r="L1238" s="42">
        <v>33</v>
      </c>
      <c r="M1238" s="42">
        <v>1834</v>
      </c>
      <c r="N1238" s="42">
        <v>89</v>
      </c>
      <c r="O1238" s="42">
        <v>2051</v>
      </c>
      <c r="P1238" s="42">
        <v>323</v>
      </c>
      <c r="Q1238" s="31">
        <f t="shared" si="106"/>
        <v>9.9253403601229699</v>
      </c>
      <c r="R1238" s="31">
        <f t="shared" si="107"/>
        <v>28.490544328390232</v>
      </c>
      <c r="S1238" s="92">
        <f t="shared" si="110"/>
        <v>9.9253403601229699</v>
      </c>
      <c r="T1238" s="32">
        <f t="shared" si="108"/>
        <v>2277</v>
      </c>
      <c r="U1238" s="32">
        <f t="shared" si="109"/>
        <v>33</v>
      </c>
    </row>
    <row r="1239" spans="2:21">
      <c r="B1239" s="42">
        <v>286</v>
      </c>
      <c r="G1239" s="42">
        <v>8.1219999999999999</v>
      </c>
      <c r="H1239" s="42">
        <v>6.9000000000000006E-2</v>
      </c>
      <c r="I1239" s="42">
        <v>0.40799999999999997</v>
      </c>
      <c r="J1239" s="42">
        <v>3.0000000000000001E-3</v>
      </c>
      <c r="K1239" s="42">
        <v>2279</v>
      </c>
      <c r="L1239" s="42">
        <v>3</v>
      </c>
      <c r="M1239" s="42">
        <v>2207</v>
      </c>
      <c r="N1239" s="42">
        <v>20</v>
      </c>
      <c r="O1239" s="42">
        <v>2245</v>
      </c>
      <c r="P1239" s="42">
        <v>67</v>
      </c>
      <c r="Q1239" s="31">
        <f t="shared" si="106"/>
        <v>1.4918824045634049</v>
      </c>
      <c r="R1239" s="31">
        <f t="shared" si="107"/>
        <v>5.8854886737712349</v>
      </c>
      <c r="S1239" s="92">
        <f t="shared" si="110"/>
        <v>1.4918824045634049</v>
      </c>
      <c r="T1239" s="32">
        <f t="shared" si="108"/>
        <v>2279</v>
      </c>
      <c r="U1239" s="32">
        <f t="shared" si="109"/>
        <v>3</v>
      </c>
    </row>
    <row r="1240" spans="2:21">
      <c r="B1240" s="42">
        <v>698</v>
      </c>
      <c r="G1240" s="42">
        <v>6.6669999999999998</v>
      </c>
      <c r="H1240" s="42">
        <v>0.29099999999999998</v>
      </c>
      <c r="I1240" s="42">
        <v>0.33</v>
      </c>
      <c r="J1240" s="42">
        <v>1.2999999999999999E-2</v>
      </c>
      <c r="K1240" s="42">
        <v>2308</v>
      </c>
      <c r="L1240" s="42">
        <v>16</v>
      </c>
      <c r="M1240" s="42">
        <v>1836</v>
      </c>
      <c r="N1240" s="42">
        <v>83</v>
      </c>
      <c r="O1240" s="42">
        <v>2068</v>
      </c>
      <c r="P1240" s="42">
        <v>259</v>
      </c>
      <c r="Q1240" s="31">
        <f t="shared" si="106"/>
        <v>10.398613518197575</v>
      </c>
      <c r="R1240" s="31">
        <f t="shared" si="107"/>
        <v>22.478030096797561</v>
      </c>
      <c r="S1240" s="92">
        <f t="shared" si="110"/>
        <v>10.398613518197575</v>
      </c>
      <c r="T1240" s="32">
        <f t="shared" si="108"/>
        <v>2308</v>
      </c>
      <c r="U1240" s="32">
        <f t="shared" si="109"/>
        <v>16</v>
      </c>
    </row>
    <row r="1241" spans="2:21">
      <c r="B1241" s="42">
        <v>436</v>
      </c>
      <c r="G1241" s="42">
        <v>9.0340000000000007</v>
      </c>
      <c r="H1241" s="42">
        <v>0.185</v>
      </c>
      <c r="I1241" s="42">
        <v>0.443</v>
      </c>
      <c r="J1241" s="42">
        <v>7.0000000000000001E-3</v>
      </c>
      <c r="K1241" s="42">
        <v>2322</v>
      </c>
      <c r="L1241" s="42">
        <v>10</v>
      </c>
      <c r="M1241" s="42">
        <v>2364</v>
      </c>
      <c r="N1241" s="42">
        <v>33</v>
      </c>
      <c r="O1241" s="42">
        <v>2341</v>
      </c>
      <c r="P1241" s="42">
        <v>19</v>
      </c>
      <c r="Q1241" s="31">
        <f t="shared" si="106"/>
        <v>-0.81826012058570097</v>
      </c>
      <c r="R1241" s="31">
        <f t="shared" si="107"/>
        <v>1.8526393288667291</v>
      </c>
      <c r="S1241" s="92">
        <f t="shared" si="110"/>
        <v>-0.81826012058570097</v>
      </c>
      <c r="T1241" s="32">
        <f t="shared" si="108"/>
        <v>2322</v>
      </c>
      <c r="U1241" s="32">
        <f t="shared" si="109"/>
        <v>10</v>
      </c>
    </row>
    <row r="1242" spans="2:21">
      <c r="B1242" s="42">
        <v>125</v>
      </c>
      <c r="G1242" s="42">
        <v>8.6620000000000008</v>
      </c>
      <c r="H1242" s="42">
        <v>0.38400000000000001</v>
      </c>
      <c r="I1242" s="42">
        <v>0.42</v>
      </c>
      <c r="J1242" s="42">
        <v>1.0999999999999999E-2</v>
      </c>
      <c r="K1242" s="42">
        <v>2342</v>
      </c>
      <c r="L1242" s="42">
        <v>31</v>
      </c>
      <c r="M1242" s="42">
        <v>2260</v>
      </c>
      <c r="N1242" s="42">
        <v>48</v>
      </c>
      <c r="O1242" s="42">
        <v>2303</v>
      </c>
      <c r="P1242" s="42">
        <v>40</v>
      </c>
      <c r="Q1242" s="31">
        <f t="shared" si="106"/>
        <v>1.6652433817250234</v>
      </c>
      <c r="R1242" s="31">
        <f t="shared" si="107"/>
        <v>4.294769761379361</v>
      </c>
      <c r="S1242" s="92">
        <f t="shared" si="110"/>
        <v>1.6652433817250234</v>
      </c>
      <c r="T1242" s="32">
        <f t="shared" si="108"/>
        <v>2342</v>
      </c>
      <c r="U1242" s="32">
        <f t="shared" si="109"/>
        <v>31</v>
      </c>
    </row>
    <row r="1243" spans="2:21">
      <c r="B1243" s="42">
        <v>44</v>
      </c>
      <c r="G1243" s="42">
        <v>8.5269999999999992</v>
      </c>
      <c r="H1243" s="42">
        <v>0.14299999999999999</v>
      </c>
      <c r="I1243" s="42">
        <v>0.40300000000000002</v>
      </c>
      <c r="J1243" s="42">
        <v>5.0000000000000001E-3</v>
      </c>
      <c r="K1243" s="42">
        <v>2385</v>
      </c>
      <c r="L1243" s="42">
        <v>9</v>
      </c>
      <c r="M1243" s="42">
        <v>2182</v>
      </c>
      <c r="N1243" s="42">
        <v>33</v>
      </c>
      <c r="O1243" s="42">
        <v>2289</v>
      </c>
      <c r="P1243" s="42">
        <v>136</v>
      </c>
      <c r="Q1243" s="31">
        <f t="shared" si="106"/>
        <v>4.0251572327044016</v>
      </c>
      <c r="R1243" s="31">
        <f t="shared" si="107"/>
        <v>11.427591376775572</v>
      </c>
      <c r="S1243" s="92">
        <f t="shared" si="110"/>
        <v>4.0251572327044016</v>
      </c>
      <c r="T1243" s="32">
        <f t="shared" si="108"/>
        <v>2385</v>
      </c>
      <c r="U1243" s="32">
        <f t="shared" si="109"/>
        <v>9</v>
      </c>
    </row>
    <row r="1244" spans="2:21">
      <c r="B1244" s="42">
        <v>355</v>
      </c>
      <c r="G1244" s="42">
        <v>9.5150000000000006</v>
      </c>
      <c r="H1244" s="42">
        <v>6.4000000000000001E-2</v>
      </c>
      <c r="I1244" s="42">
        <v>0.44400000000000001</v>
      </c>
      <c r="J1244" s="42">
        <v>2E-3</v>
      </c>
      <c r="K1244" s="42">
        <v>2405</v>
      </c>
      <c r="L1244" s="42">
        <v>5</v>
      </c>
      <c r="M1244" s="42">
        <v>2371</v>
      </c>
      <c r="N1244" s="42">
        <v>11</v>
      </c>
      <c r="O1244" s="42">
        <v>2389</v>
      </c>
      <c r="P1244" s="42">
        <v>63</v>
      </c>
      <c r="Q1244" s="31">
        <f t="shared" si="106"/>
        <v>0.66528066528066532</v>
      </c>
      <c r="R1244" s="31">
        <f t="shared" si="107"/>
        <v>5.2553412232668499</v>
      </c>
      <c r="S1244" s="92">
        <f t="shared" si="110"/>
        <v>0.66528066528066532</v>
      </c>
      <c r="T1244" s="32">
        <f t="shared" si="108"/>
        <v>2405</v>
      </c>
      <c r="U1244" s="32">
        <f t="shared" si="109"/>
        <v>5</v>
      </c>
    </row>
    <row r="1245" spans="2:21">
      <c r="B1245" s="42">
        <v>575</v>
      </c>
      <c r="G1245" s="42">
        <v>9.8409999999999993</v>
      </c>
      <c r="H1245" s="42">
        <v>0.186</v>
      </c>
      <c r="I1245" s="42">
        <v>0.46</v>
      </c>
      <c r="J1245" s="42">
        <v>8.0000000000000002E-3</v>
      </c>
      <c r="K1245" s="42">
        <v>2405</v>
      </c>
      <c r="L1245" s="42">
        <v>5</v>
      </c>
      <c r="M1245" s="42">
        <v>2437</v>
      </c>
      <c r="N1245" s="42">
        <v>53</v>
      </c>
      <c r="O1245" s="42">
        <v>2420</v>
      </c>
      <c r="P1245" s="42">
        <v>173</v>
      </c>
      <c r="Q1245" s="31">
        <f t="shared" si="106"/>
        <v>-0.62370062370062929</v>
      </c>
      <c r="R1245" s="31">
        <f t="shared" si="107"/>
        <v>14.392776963436415</v>
      </c>
      <c r="S1245" s="92">
        <f t="shared" si="110"/>
        <v>-0.62370062370062929</v>
      </c>
      <c r="T1245" s="32">
        <f t="shared" si="108"/>
        <v>2405</v>
      </c>
      <c r="U1245" s="32">
        <f t="shared" si="109"/>
        <v>5</v>
      </c>
    </row>
    <row r="1246" spans="2:21">
      <c r="B1246" s="42">
        <v>180</v>
      </c>
      <c r="G1246" s="42">
        <v>8.5960000000000001</v>
      </c>
      <c r="H1246" s="42">
        <v>0.42699999999999999</v>
      </c>
      <c r="I1246" s="42">
        <v>0.40100000000000002</v>
      </c>
      <c r="J1246" s="42">
        <v>1.9E-2</v>
      </c>
      <c r="K1246" s="42">
        <v>2407</v>
      </c>
      <c r="L1246" s="42">
        <v>11</v>
      </c>
      <c r="M1246" s="42">
        <v>2174</v>
      </c>
      <c r="N1246" s="42">
        <v>123</v>
      </c>
      <c r="O1246" s="42">
        <v>2296</v>
      </c>
      <c r="P1246" s="42">
        <v>361</v>
      </c>
      <c r="Q1246" s="31">
        <f t="shared" si="106"/>
        <v>4.6115496468633115</v>
      </c>
      <c r="R1246" s="31">
        <f t="shared" si="107"/>
        <v>30.008513273262793</v>
      </c>
      <c r="S1246" s="92">
        <f t="shared" si="110"/>
        <v>4.6115496468633115</v>
      </c>
      <c r="T1246" s="32">
        <f t="shared" si="108"/>
        <v>2407</v>
      </c>
      <c r="U1246" s="32">
        <f t="shared" si="109"/>
        <v>11</v>
      </c>
    </row>
    <row r="1247" spans="2:21">
      <c r="B1247" s="42">
        <v>98</v>
      </c>
      <c r="G1247" s="42">
        <v>9.5939999999999994</v>
      </c>
      <c r="H1247" s="42">
        <v>0.16300000000000001</v>
      </c>
      <c r="I1247" s="42">
        <v>0.43099999999999999</v>
      </c>
      <c r="J1247" s="42">
        <v>7.0000000000000001E-3</v>
      </c>
      <c r="K1247" s="42">
        <v>2471</v>
      </c>
      <c r="L1247" s="42">
        <v>6</v>
      </c>
      <c r="M1247" s="42">
        <v>2310</v>
      </c>
      <c r="N1247" s="42">
        <v>43</v>
      </c>
      <c r="O1247" s="42">
        <v>2397</v>
      </c>
      <c r="P1247" s="42">
        <v>153</v>
      </c>
      <c r="Q1247" s="31">
        <f t="shared" si="106"/>
        <v>2.9947389720760831</v>
      </c>
      <c r="R1247" s="31">
        <f t="shared" si="107"/>
        <v>12.392607535626409</v>
      </c>
      <c r="S1247" s="92">
        <f t="shared" si="110"/>
        <v>2.9947389720760831</v>
      </c>
      <c r="T1247" s="32">
        <f t="shared" si="108"/>
        <v>2471</v>
      </c>
      <c r="U1247" s="32">
        <f t="shared" si="109"/>
        <v>6</v>
      </c>
    </row>
    <row r="1248" spans="2:21">
      <c r="B1248" s="42">
        <v>225</v>
      </c>
      <c r="G1248" s="42">
        <v>11.17</v>
      </c>
      <c r="H1248" s="42">
        <v>5.5E-2</v>
      </c>
      <c r="I1248" s="42">
        <v>0.47899999999999998</v>
      </c>
      <c r="J1248" s="42">
        <v>2E-3</v>
      </c>
      <c r="K1248" s="42">
        <v>2548</v>
      </c>
      <c r="L1248" s="42">
        <v>2</v>
      </c>
      <c r="M1248" s="42">
        <v>2525</v>
      </c>
      <c r="N1248" s="42">
        <v>13</v>
      </c>
      <c r="O1248" s="42">
        <v>2537</v>
      </c>
      <c r="P1248" s="42">
        <v>54</v>
      </c>
      <c r="Q1248" s="31">
        <f t="shared" si="106"/>
        <v>0.43171114599686033</v>
      </c>
      <c r="R1248" s="31">
        <f t="shared" si="107"/>
        <v>4.2414996441412764</v>
      </c>
      <c r="S1248" s="92">
        <f t="shared" si="110"/>
        <v>0.43171114599686033</v>
      </c>
      <c r="T1248" s="32">
        <f t="shared" si="108"/>
        <v>2548</v>
      </c>
      <c r="U1248" s="32">
        <f t="shared" si="109"/>
        <v>2</v>
      </c>
    </row>
    <row r="1249" spans="2:21">
      <c r="B1249" s="42">
        <v>431</v>
      </c>
      <c r="G1249" s="42">
        <v>12.91</v>
      </c>
      <c r="H1249" s="42">
        <v>7.1999999999999995E-2</v>
      </c>
      <c r="I1249" s="42">
        <v>0.52900000000000003</v>
      </c>
      <c r="J1249" s="42">
        <v>3.0000000000000001E-3</v>
      </c>
      <c r="K1249" s="42">
        <v>2624</v>
      </c>
      <c r="L1249" s="42">
        <v>1</v>
      </c>
      <c r="M1249" s="42">
        <v>2738</v>
      </c>
      <c r="N1249" s="42">
        <v>18</v>
      </c>
      <c r="O1249" s="42">
        <v>2673</v>
      </c>
      <c r="P1249" s="42">
        <v>71</v>
      </c>
      <c r="Q1249" s="31">
        <f t="shared" si="106"/>
        <v>-1.867378048780477</v>
      </c>
      <c r="R1249" s="31">
        <f t="shared" si="107"/>
        <v>5.4121423280626146</v>
      </c>
      <c r="S1249" s="92">
        <f t="shared" si="110"/>
        <v>-1.867378048780477</v>
      </c>
      <c r="T1249" s="32">
        <f t="shared" si="108"/>
        <v>2624</v>
      </c>
      <c r="U1249" s="32">
        <f t="shared" si="109"/>
        <v>1</v>
      </c>
    </row>
    <row r="1250" spans="2:21">
      <c r="B1250" s="42">
        <v>40</v>
      </c>
      <c r="G1250" s="42">
        <v>13.42</v>
      </c>
      <c r="H1250" s="42">
        <v>0.66600000000000004</v>
      </c>
      <c r="I1250" s="42">
        <v>0.503</v>
      </c>
      <c r="J1250" s="42">
        <v>7.0000000000000001E-3</v>
      </c>
      <c r="K1250" s="42">
        <v>2774</v>
      </c>
      <c r="L1250" s="42">
        <v>39</v>
      </c>
      <c r="M1250" s="42">
        <v>2625</v>
      </c>
      <c r="N1250" s="42">
        <v>45</v>
      </c>
      <c r="O1250" s="42">
        <v>2710</v>
      </c>
      <c r="P1250" s="42">
        <v>518</v>
      </c>
      <c r="Q1250" s="31">
        <f t="shared" si="106"/>
        <v>2.3071377072819033</v>
      </c>
      <c r="R1250" s="31">
        <f t="shared" si="107"/>
        <v>37.447678001346127</v>
      </c>
      <c r="S1250" s="92">
        <f t="shared" si="110"/>
        <v>2.3071377072819033</v>
      </c>
      <c r="T1250" s="32">
        <f t="shared" si="108"/>
        <v>2774</v>
      </c>
      <c r="U1250" s="32">
        <f t="shared" si="109"/>
        <v>39</v>
      </c>
    </row>
    <row r="1251" spans="2:21">
      <c r="B1251" s="42">
        <v>91</v>
      </c>
      <c r="G1251" s="42">
        <v>14.92</v>
      </c>
      <c r="H1251" s="42">
        <v>0.122</v>
      </c>
      <c r="I1251" s="42">
        <v>0.55700000000000005</v>
      </c>
      <c r="J1251" s="42">
        <v>2E-3</v>
      </c>
      <c r="K1251" s="42">
        <v>2777</v>
      </c>
      <c r="L1251" s="42">
        <v>6</v>
      </c>
      <c r="M1251" s="42">
        <v>2856</v>
      </c>
      <c r="N1251" s="42">
        <v>15</v>
      </c>
      <c r="O1251" s="42">
        <v>2810</v>
      </c>
      <c r="P1251" s="42">
        <v>117</v>
      </c>
      <c r="Q1251" s="31">
        <f t="shared" si="106"/>
        <v>-1.188332733165276</v>
      </c>
      <c r="R1251" s="31">
        <f t="shared" si="107"/>
        <v>8.437696678979032</v>
      </c>
      <c r="S1251" s="92">
        <f t="shared" si="110"/>
        <v>-1.188332733165276</v>
      </c>
      <c r="T1251" s="32">
        <f t="shared" si="108"/>
        <v>2777</v>
      </c>
      <c r="U1251" s="32">
        <f t="shared" si="109"/>
        <v>6</v>
      </c>
    </row>
    <row r="1252" spans="2:21">
      <c r="B1252" s="42">
        <v>48</v>
      </c>
      <c r="G1252" s="42">
        <v>15.28</v>
      </c>
      <c r="H1252" s="42">
        <v>0.18</v>
      </c>
      <c r="I1252" s="42">
        <v>0.56100000000000005</v>
      </c>
      <c r="J1252" s="42">
        <v>4.0000000000000001E-3</v>
      </c>
      <c r="K1252" s="42">
        <v>2805</v>
      </c>
      <c r="L1252" s="42">
        <v>8</v>
      </c>
      <c r="M1252" s="42">
        <v>2872</v>
      </c>
      <c r="N1252" s="42">
        <v>23</v>
      </c>
      <c r="O1252" s="42">
        <v>2833</v>
      </c>
      <c r="P1252" s="42">
        <v>168</v>
      </c>
      <c r="Q1252" s="31">
        <f t="shared" si="106"/>
        <v>-0.99821746880570661</v>
      </c>
      <c r="R1252" s="31">
        <f t="shared" si="107"/>
        <v>11.992455306741116</v>
      </c>
      <c r="S1252" s="92">
        <f t="shared" si="110"/>
        <v>-0.99821746880570661</v>
      </c>
      <c r="T1252" s="32">
        <f t="shared" si="108"/>
        <v>2805</v>
      </c>
      <c r="U1252" s="32">
        <f t="shared" si="109"/>
        <v>8</v>
      </c>
    </row>
    <row r="1253" spans="2:21">
      <c r="B1253" s="42">
        <v>84</v>
      </c>
      <c r="G1253" s="42">
        <v>13.17</v>
      </c>
      <c r="H1253" s="42">
        <v>0.24</v>
      </c>
      <c r="I1253" s="42">
        <v>0.47499999999999998</v>
      </c>
      <c r="J1253" s="42">
        <v>7.0000000000000001E-3</v>
      </c>
      <c r="K1253" s="42">
        <v>2834</v>
      </c>
      <c r="L1253" s="42">
        <v>9</v>
      </c>
      <c r="M1253" s="42">
        <v>2507</v>
      </c>
      <c r="N1253" s="42">
        <v>43</v>
      </c>
      <c r="O1253" s="42">
        <v>2692</v>
      </c>
      <c r="P1253" s="42">
        <v>218</v>
      </c>
      <c r="Q1253" s="31">
        <f t="shared" si="106"/>
        <v>5.0105857445306938</v>
      </c>
      <c r="R1253" s="31">
        <f t="shared" si="107"/>
        <v>15.396440686095092</v>
      </c>
      <c r="S1253" s="92">
        <f t="shared" si="110"/>
        <v>5.0105857445306938</v>
      </c>
      <c r="T1253" s="32">
        <f t="shared" si="108"/>
        <v>2834</v>
      </c>
      <c r="U1253" s="32">
        <f t="shared" si="109"/>
        <v>9</v>
      </c>
    </row>
    <row r="1254" spans="2:21">
      <c r="B1254" s="42">
        <v>80</v>
      </c>
      <c r="G1254" s="42">
        <v>14.94</v>
      </c>
      <c r="H1254" s="42">
        <v>0.25700000000000001</v>
      </c>
      <c r="I1254" s="42">
        <v>0.53300000000000003</v>
      </c>
      <c r="J1254" s="42">
        <v>8.0000000000000002E-3</v>
      </c>
      <c r="K1254" s="42">
        <v>2852</v>
      </c>
      <c r="L1254" s="42">
        <v>6</v>
      </c>
      <c r="M1254" s="42">
        <v>2755</v>
      </c>
      <c r="N1254" s="42">
        <v>53</v>
      </c>
      <c r="O1254" s="42">
        <v>2811</v>
      </c>
      <c r="P1254" s="42">
        <v>232</v>
      </c>
      <c r="Q1254" s="31">
        <f t="shared" si="106"/>
        <v>1.4375876577840119</v>
      </c>
      <c r="R1254" s="31">
        <f t="shared" si="107"/>
        <v>16.274569373252547</v>
      </c>
      <c r="S1254" s="92">
        <f t="shared" si="110"/>
        <v>1.4375876577840119</v>
      </c>
      <c r="T1254" s="32">
        <f t="shared" si="108"/>
        <v>2852</v>
      </c>
      <c r="U1254" s="32">
        <f t="shared" si="109"/>
        <v>6</v>
      </c>
    </row>
    <row r="1255" spans="2:21">
      <c r="B1255" s="42">
        <v>140</v>
      </c>
      <c r="G1255" s="42">
        <v>20.100000000000001</v>
      </c>
      <c r="H1255" s="42">
        <v>0.93100000000000005</v>
      </c>
      <c r="I1255" s="42">
        <v>0.64100000000000001</v>
      </c>
      <c r="J1255" s="42">
        <v>2.5999999999999999E-2</v>
      </c>
      <c r="K1255" s="42">
        <v>3034</v>
      </c>
      <c r="L1255" s="42">
        <v>17</v>
      </c>
      <c r="M1255" s="42">
        <v>3193</v>
      </c>
      <c r="N1255" s="42">
        <v>167</v>
      </c>
      <c r="O1255" s="42">
        <v>3096</v>
      </c>
      <c r="P1255" s="42">
        <v>668</v>
      </c>
      <c r="Q1255" s="31">
        <f t="shared" si="106"/>
        <v>-2.0435069215557045</v>
      </c>
      <c r="R1255" s="31">
        <f t="shared" si="107"/>
        <v>44.049123971944276</v>
      </c>
      <c r="S1255" s="92">
        <f t="shared" si="110"/>
        <v>-2.0435069215557045</v>
      </c>
      <c r="T1255" s="32">
        <f t="shared" si="108"/>
        <v>3034</v>
      </c>
      <c r="U1255" s="32">
        <f t="shared" si="109"/>
        <v>17</v>
      </c>
    </row>
    <row r="1256" spans="2:21">
      <c r="B1256" s="42">
        <v>218</v>
      </c>
      <c r="G1256" s="42">
        <v>15.78</v>
      </c>
      <c r="H1256" s="42">
        <v>0.70099999999999996</v>
      </c>
      <c r="I1256" s="42">
        <v>0.48899999999999999</v>
      </c>
      <c r="J1256" s="42">
        <v>0.02</v>
      </c>
      <c r="K1256" s="42">
        <v>3081</v>
      </c>
      <c r="L1256" s="42">
        <v>13</v>
      </c>
      <c r="M1256" s="42">
        <v>2565</v>
      </c>
      <c r="N1256" s="42">
        <v>129</v>
      </c>
      <c r="O1256" s="42">
        <v>2864</v>
      </c>
      <c r="P1256" s="42">
        <v>539</v>
      </c>
      <c r="Q1256" s="31">
        <f t="shared" si="106"/>
        <v>7.0431678026614764</v>
      </c>
      <c r="R1256" s="31">
        <f t="shared" si="107"/>
        <v>34.997432590999871</v>
      </c>
      <c r="S1256" s="92">
        <f t="shared" si="110"/>
        <v>7.0431678026614764</v>
      </c>
      <c r="T1256" s="32">
        <f t="shared" si="108"/>
        <v>3081</v>
      </c>
      <c r="U1256" s="32">
        <f t="shared" si="109"/>
        <v>13</v>
      </c>
    </row>
    <row r="1257" spans="2:21">
      <c r="B1257" s="42">
        <v>115</v>
      </c>
      <c r="G1257" s="42">
        <v>17.27</v>
      </c>
      <c r="H1257" s="42">
        <v>0.54800000000000004</v>
      </c>
      <c r="I1257" s="42">
        <v>0.48299999999999998</v>
      </c>
      <c r="J1257" s="42">
        <v>1.4999999999999999E-2</v>
      </c>
      <c r="K1257" s="42">
        <v>3244</v>
      </c>
      <c r="L1257" s="42">
        <v>8</v>
      </c>
      <c r="M1257" s="42">
        <v>2538</v>
      </c>
      <c r="N1257" s="42">
        <v>93</v>
      </c>
      <c r="O1257" s="42">
        <v>2950</v>
      </c>
      <c r="P1257" s="42">
        <v>443</v>
      </c>
      <c r="Q1257" s="31">
        <f t="shared" si="106"/>
        <v>9.0628853267570868</v>
      </c>
      <c r="R1257" s="31">
        <f t="shared" si="107"/>
        <v>27.315643090957014</v>
      </c>
      <c r="S1257" s="92">
        <f t="shared" si="110"/>
        <v>9.0628853267570868</v>
      </c>
      <c r="T1257" s="32">
        <f t="shared" si="108"/>
        <v>3244</v>
      </c>
      <c r="U1257" s="32">
        <f t="shared" si="109"/>
        <v>8</v>
      </c>
    </row>
    <row r="1258" spans="2:21">
      <c r="B1258" s="42">
        <v>96</v>
      </c>
      <c r="G1258" s="42">
        <v>21.98</v>
      </c>
      <c r="H1258" s="42">
        <v>0.66200000000000003</v>
      </c>
      <c r="I1258" s="42">
        <v>0.61199999999999999</v>
      </c>
      <c r="J1258" s="42">
        <v>0.01</v>
      </c>
      <c r="K1258" s="42">
        <v>3248</v>
      </c>
      <c r="L1258" s="42">
        <v>20</v>
      </c>
      <c r="M1258" s="42">
        <v>3080</v>
      </c>
      <c r="N1258" s="42">
        <v>66</v>
      </c>
      <c r="O1258" s="42">
        <v>3183</v>
      </c>
      <c r="P1258" s="42">
        <v>516</v>
      </c>
      <c r="Q1258" s="31">
        <f t="shared" si="106"/>
        <v>2.0012315270935943</v>
      </c>
      <c r="R1258" s="31">
        <f t="shared" si="107"/>
        <v>31.796311855781322</v>
      </c>
      <c r="S1258" s="92">
        <f t="shared" si="110"/>
        <v>2.0012315270935943</v>
      </c>
      <c r="T1258" s="32">
        <f t="shared" si="108"/>
        <v>3248</v>
      </c>
      <c r="U1258" s="32">
        <f t="shared" si="109"/>
        <v>20</v>
      </c>
    </row>
  </sheetData>
  <autoFilter ref="A1:U1258" xr:uid="{827B6346-A760-4F53-86FB-17AFFEAF380F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10">
    <mergeCell ref="M1:N1"/>
    <mergeCell ref="O1:P1"/>
    <mergeCell ref="Q1:Q2"/>
    <mergeCell ref="R1:R2"/>
    <mergeCell ref="A1:A2"/>
    <mergeCell ref="D1:D2"/>
    <mergeCell ref="E1:F1"/>
    <mergeCell ref="G1:H1"/>
    <mergeCell ref="I1:J1"/>
    <mergeCell ref="K1:L1"/>
  </mergeCells>
  <phoneticPr fontId="2" type="noConversion"/>
  <conditionalFormatting sqref="S1:S2 R4:R1128">
    <cfRule type="cellIs" dxfId="20" priority="5" operator="equal">
      <formula>"x"</formula>
    </cfRule>
  </conditionalFormatting>
  <conditionalFormatting sqref="S1:U2">
    <cfRule type="cellIs" dxfId="19" priority="4" operator="equal">
      <formula>"X"</formula>
    </cfRule>
  </conditionalFormatting>
  <conditionalFormatting sqref="R1130:R1258">
    <cfRule type="cellIs" dxfId="18" priority="2" operator="equal">
      <formula>"x"</formula>
    </cfRule>
  </conditionalFormatting>
  <conditionalFormatting sqref="S4:S1258">
    <cfRule type="cellIs" dxfId="17" priority="1" operator="equal">
      <formula>"x"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70947-EEFB-491B-98C3-98159B4255A9}">
  <dimension ref="A1:W233"/>
  <sheetViews>
    <sheetView workbookViewId="0">
      <selection activeCell="T5" sqref="T5:U233"/>
    </sheetView>
  </sheetViews>
  <sheetFormatPr defaultRowHeight="13.9"/>
  <cols>
    <col min="1" max="1" width="12.265625" style="42" customWidth="1"/>
    <col min="2" max="3" width="9.06640625" style="42"/>
    <col min="4" max="4" width="9.06640625" style="31"/>
    <col min="5" max="10" width="9.06640625" style="42"/>
    <col min="11" max="16" width="9.06640625" style="32"/>
    <col min="17" max="19" width="9.06640625" style="42"/>
    <col min="20" max="21" width="9.06640625" style="32"/>
    <col min="22" max="16384" width="9.06640625" style="42"/>
  </cols>
  <sheetData>
    <row r="1" spans="1:23" ht="15.4">
      <c r="A1" s="107" t="s">
        <v>0</v>
      </c>
      <c r="B1" s="1" t="s">
        <v>1</v>
      </c>
      <c r="C1" s="1" t="s">
        <v>2</v>
      </c>
      <c r="D1" s="111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9" t="s">
        <v>1798</v>
      </c>
      <c r="L1" s="109"/>
      <c r="M1" s="109" t="s">
        <v>1799</v>
      </c>
      <c r="N1" s="109"/>
      <c r="O1" s="109" t="s">
        <v>1801</v>
      </c>
      <c r="P1" s="109"/>
      <c r="Q1" s="103" t="s">
        <v>11</v>
      </c>
      <c r="R1" s="105" t="s">
        <v>12</v>
      </c>
      <c r="S1" s="4" t="s">
        <v>4</v>
      </c>
      <c r="T1" s="23" t="s">
        <v>5</v>
      </c>
      <c r="U1" s="23" t="s">
        <v>5</v>
      </c>
    </row>
    <row r="2" spans="1:23">
      <c r="A2" s="107"/>
      <c r="B2" s="1" t="s">
        <v>6</v>
      </c>
      <c r="C2" s="1" t="s">
        <v>6</v>
      </c>
      <c r="D2" s="111"/>
      <c r="E2" s="1" t="s">
        <v>7</v>
      </c>
      <c r="F2" s="1" t="s">
        <v>8</v>
      </c>
      <c r="G2" s="1" t="s">
        <v>7</v>
      </c>
      <c r="H2" s="1" t="s">
        <v>8</v>
      </c>
      <c r="I2" s="1" t="s">
        <v>7</v>
      </c>
      <c r="J2" s="1" t="s">
        <v>8</v>
      </c>
      <c r="K2" s="43" t="s">
        <v>9</v>
      </c>
      <c r="L2" s="43" t="s">
        <v>8</v>
      </c>
      <c r="M2" s="43" t="s">
        <v>9</v>
      </c>
      <c r="N2" s="43" t="s">
        <v>8</v>
      </c>
      <c r="O2" s="43" t="s">
        <v>9</v>
      </c>
      <c r="P2" s="43" t="s">
        <v>10</v>
      </c>
      <c r="Q2" s="104"/>
      <c r="R2" s="106"/>
      <c r="S2" s="4" t="s">
        <v>13</v>
      </c>
      <c r="T2" s="23" t="s">
        <v>14</v>
      </c>
      <c r="U2" s="23" t="s">
        <v>10</v>
      </c>
    </row>
    <row r="3" spans="1:23" s="47" customFormat="1">
      <c r="A3" s="44" t="s">
        <v>3589</v>
      </c>
      <c r="B3" s="44"/>
      <c r="C3" s="44"/>
      <c r="D3" s="45"/>
      <c r="E3" s="44"/>
      <c r="F3" s="44"/>
      <c r="G3" s="44"/>
      <c r="H3" s="44"/>
      <c r="I3" s="44"/>
      <c r="J3" s="44"/>
      <c r="K3" s="46"/>
      <c r="L3" s="46"/>
      <c r="M3" s="46"/>
      <c r="N3" s="46"/>
      <c r="O3" s="46"/>
      <c r="P3" s="46"/>
      <c r="Q3" s="44"/>
      <c r="R3" s="44"/>
      <c r="S3" s="44"/>
      <c r="T3" s="46"/>
      <c r="U3" s="46"/>
      <c r="V3" s="44"/>
      <c r="W3" s="44"/>
    </row>
    <row r="4" spans="1:23" s="48" customFormat="1">
      <c r="A4" s="110" t="s">
        <v>3590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</row>
    <row r="5" spans="1:23">
      <c r="A5" s="49" t="s">
        <v>3591</v>
      </c>
      <c r="B5" s="50">
        <v>54856.696369844409</v>
      </c>
      <c r="C5" s="50">
        <v>2590.6798079675923</v>
      </c>
      <c r="D5" s="31">
        <f>B5/C5</f>
        <v>21.174633855227327</v>
      </c>
      <c r="E5" s="51">
        <v>5.8835558204878249E-2</v>
      </c>
      <c r="F5" s="51">
        <v>1.5345856208637833E-3</v>
      </c>
      <c r="G5" s="51">
        <v>0.86665341320561362</v>
      </c>
      <c r="H5" s="51">
        <v>2.2788814163177525E-2</v>
      </c>
      <c r="I5" s="51">
        <v>0.10659845359130356</v>
      </c>
      <c r="J5" s="51">
        <v>8.7560147242840862E-4</v>
      </c>
      <c r="K5" s="52">
        <v>561.14499999999998</v>
      </c>
      <c r="L5" s="52">
        <v>57.397500000000001</v>
      </c>
      <c r="M5" s="52">
        <v>633.74849873520532</v>
      </c>
      <c r="N5" s="52">
        <v>12.403670775456192</v>
      </c>
      <c r="O5" s="52">
        <v>652.96279799811055</v>
      </c>
      <c r="P5" s="52">
        <v>5.1129295047290189</v>
      </c>
      <c r="Q5" s="53">
        <f t="shared" ref="Q5:Q68" si="0">(1-O5/K5)*100</f>
        <v>-16.362579725046224</v>
      </c>
      <c r="R5" s="53">
        <f t="shared" ref="R5:R68" si="1">SQRT((2*P5)^2*(-1/K5)^2+(2*L5)^2*(O5/K5^2)^2)*100</f>
        <v>23.874268300103456</v>
      </c>
      <c r="S5" s="92">
        <f t="shared" ref="S5:S68" si="2">IF(OR(Q5-R5&gt;10,Q5+R5&lt;-5),"X",Q5)</f>
        <v>-16.362579725046224</v>
      </c>
      <c r="T5" s="54">
        <f t="shared" ref="T5:T68" si="3">IF(O5&lt;=1000,O5,K5)</f>
        <v>652.96279799811055</v>
      </c>
      <c r="U5" s="54">
        <f t="shared" ref="U5:U68" si="4">IF(T5=O5,P5,L5)</f>
        <v>5.1129295047290189</v>
      </c>
    </row>
    <row r="6" spans="1:23">
      <c r="A6" s="49" t="s">
        <v>3592</v>
      </c>
      <c r="B6" s="50">
        <v>75862.056604546102</v>
      </c>
      <c r="C6" s="50">
        <v>1439.8267938001923</v>
      </c>
      <c r="D6" s="31">
        <f t="shared" ref="D6:D72" si="5">B6/C6</f>
        <v>52.68832121419296</v>
      </c>
      <c r="E6" s="51">
        <v>7.3803310903135647E-2</v>
      </c>
      <c r="F6" s="51">
        <v>1.7843537513587543E-3</v>
      </c>
      <c r="G6" s="51">
        <v>1.5853443679400927</v>
      </c>
      <c r="H6" s="51">
        <v>3.6019314993126855E-2</v>
      </c>
      <c r="I6" s="51">
        <v>0.15627476760909423</v>
      </c>
      <c r="J6" s="51">
        <v>1.388627398478571E-3</v>
      </c>
      <c r="K6" s="52">
        <v>1036.115</v>
      </c>
      <c r="L6" s="52">
        <v>48.61</v>
      </c>
      <c r="M6" s="52">
        <v>964.4704440874134</v>
      </c>
      <c r="N6" s="52">
        <v>14.161627914638709</v>
      </c>
      <c r="O6" s="52">
        <v>936.04145205461248</v>
      </c>
      <c r="P6" s="52">
        <v>7.7582999865920392</v>
      </c>
      <c r="Q6" s="53">
        <f t="shared" si="0"/>
        <v>9.6585367401675999</v>
      </c>
      <c r="R6" s="53">
        <f t="shared" si="1"/>
        <v>8.608124591813537</v>
      </c>
      <c r="S6" s="92">
        <f t="shared" si="2"/>
        <v>9.6585367401675999</v>
      </c>
      <c r="T6" s="54">
        <f t="shared" si="3"/>
        <v>936.04145205461248</v>
      </c>
      <c r="U6" s="54">
        <f t="shared" si="4"/>
        <v>7.7582999865920392</v>
      </c>
    </row>
    <row r="7" spans="1:23">
      <c r="A7" s="49" t="s">
        <v>3593</v>
      </c>
      <c r="B7" s="50">
        <v>97166.679837429314</v>
      </c>
      <c r="C7" s="50">
        <v>1228.1312222290824</v>
      </c>
      <c r="D7" s="31">
        <f t="shared" si="5"/>
        <v>79.117506402182229</v>
      </c>
      <c r="E7" s="51">
        <v>6.7192785053920137E-2</v>
      </c>
      <c r="F7" s="51">
        <v>1.731608178483888E-3</v>
      </c>
      <c r="G7" s="51">
        <v>1.4735146978577007</v>
      </c>
      <c r="H7" s="51">
        <v>3.8488015002109244E-2</v>
      </c>
      <c r="I7" s="51">
        <v>0.15872773542017066</v>
      </c>
      <c r="J7" s="51">
        <v>1.2434050510942492E-3</v>
      </c>
      <c r="K7" s="52">
        <v>842.59</v>
      </c>
      <c r="L7" s="52">
        <v>53.704999999999998</v>
      </c>
      <c r="M7" s="52">
        <v>919.5716035920459</v>
      </c>
      <c r="N7" s="52">
        <v>15.811781539300652</v>
      </c>
      <c r="O7" s="52">
        <v>949.70264886353448</v>
      </c>
      <c r="P7" s="52">
        <v>6.9364881869680355</v>
      </c>
      <c r="Q7" s="53">
        <f t="shared" si="0"/>
        <v>-12.712309529371879</v>
      </c>
      <c r="R7" s="53">
        <f t="shared" si="1"/>
        <v>14.462142204420156</v>
      </c>
      <c r="S7" s="92">
        <f t="shared" si="2"/>
        <v>-12.712309529371879</v>
      </c>
      <c r="T7" s="54">
        <f t="shared" si="3"/>
        <v>949.70264886353448</v>
      </c>
      <c r="U7" s="54">
        <f t="shared" si="4"/>
        <v>6.9364881869680355</v>
      </c>
    </row>
    <row r="8" spans="1:23">
      <c r="A8" s="49" t="s">
        <v>3594</v>
      </c>
      <c r="B8" s="50">
        <v>72266.066327020846</v>
      </c>
      <c r="C8" s="50">
        <v>6355.4284693017598</v>
      </c>
      <c r="D8" s="31">
        <f t="shared" si="5"/>
        <v>11.370762282367465</v>
      </c>
      <c r="E8" s="51">
        <v>6.9778249785295551E-2</v>
      </c>
      <c r="F8" s="51">
        <v>1.0865371305367778E-3</v>
      </c>
      <c r="G8" s="51">
        <v>1.529008800370975</v>
      </c>
      <c r="H8" s="51">
        <v>2.3910928508320706E-2</v>
      </c>
      <c r="I8" s="51">
        <v>0.15858958582907146</v>
      </c>
      <c r="J8" s="51">
        <v>1.0238329783671199E-3</v>
      </c>
      <c r="K8" s="52">
        <v>921.91</v>
      </c>
      <c r="L8" s="52">
        <v>26.85</v>
      </c>
      <c r="M8" s="52">
        <v>942.10026650219015</v>
      </c>
      <c r="N8" s="52">
        <v>9.6214568730357009</v>
      </c>
      <c r="O8" s="52">
        <v>948.93402777206597</v>
      </c>
      <c r="P8" s="52">
        <v>5.7196263220205772</v>
      </c>
      <c r="Q8" s="53">
        <f t="shared" si="0"/>
        <v>-2.9313086713525172</v>
      </c>
      <c r="R8" s="53">
        <f t="shared" si="1"/>
        <v>6.1226592211907427</v>
      </c>
      <c r="S8" s="92">
        <f t="shared" si="2"/>
        <v>-2.9313086713525172</v>
      </c>
      <c r="T8" s="54">
        <f t="shared" si="3"/>
        <v>948.93402777206597</v>
      </c>
      <c r="U8" s="54">
        <f t="shared" si="4"/>
        <v>5.7196263220205772</v>
      </c>
    </row>
    <row r="9" spans="1:23">
      <c r="A9" s="49" t="s">
        <v>3595</v>
      </c>
      <c r="B9" s="50">
        <v>81623.725818041305</v>
      </c>
      <c r="C9" s="50">
        <v>5774.5062050322313</v>
      </c>
      <c r="D9" s="31">
        <f t="shared" si="5"/>
        <v>14.135187134600319</v>
      </c>
      <c r="E9" s="51">
        <v>6.7642752557381919E-2</v>
      </c>
      <c r="F9" s="51">
        <v>1.2667763629341082E-3</v>
      </c>
      <c r="G9" s="51">
        <v>1.381426512621621</v>
      </c>
      <c r="H9" s="51">
        <v>2.5622651902284375E-2</v>
      </c>
      <c r="I9" s="51">
        <v>0.14794893903001557</v>
      </c>
      <c r="J9" s="51">
        <v>1.0304121251854107E-3</v>
      </c>
      <c r="K9" s="52">
        <v>857.4</v>
      </c>
      <c r="L9" s="52">
        <v>38.89</v>
      </c>
      <c r="M9" s="52">
        <v>881.04755361831917</v>
      </c>
      <c r="N9" s="52">
        <v>10.941298310439954</v>
      </c>
      <c r="O9" s="52">
        <v>889.45572094336649</v>
      </c>
      <c r="P9" s="52">
        <v>5.8062752722812867</v>
      </c>
      <c r="Q9" s="53">
        <f t="shared" si="0"/>
        <v>-3.7387124963105256</v>
      </c>
      <c r="R9" s="53">
        <f t="shared" si="1"/>
        <v>9.507735294071912</v>
      </c>
      <c r="S9" s="92">
        <f t="shared" si="2"/>
        <v>-3.7387124963105256</v>
      </c>
      <c r="T9" s="54">
        <f t="shared" si="3"/>
        <v>889.45572094336649</v>
      </c>
      <c r="U9" s="54">
        <f t="shared" si="4"/>
        <v>5.8062752722812867</v>
      </c>
    </row>
    <row r="10" spans="1:23">
      <c r="A10" s="49" t="s">
        <v>3596</v>
      </c>
      <c r="B10" s="50">
        <v>70211.77256669382</v>
      </c>
      <c r="C10" s="50">
        <v>6005.7762970456824</v>
      </c>
      <c r="D10" s="31">
        <f t="shared" si="5"/>
        <v>11.690707261479567</v>
      </c>
      <c r="E10" s="55">
        <v>5.7683588597866965E-2</v>
      </c>
      <c r="F10" s="55">
        <v>6.7659249623697019E-4</v>
      </c>
      <c r="G10" s="55">
        <v>0.65298368038122112</v>
      </c>
      <c r="H10" s="55">
        <v>7.7232310431762183E-3</v>
      </c>
      <c r="I10" s="55">
        <v>8.2105794932474108E-2</v>
      </c>
      <c r="J10" s="55">
        <v>4.7569419045128092E-4</v>
      </c>
      <c r="K10" s="52">
        <v>516.70499999999993</v>
      </c>
      <c r="L10" s="52">
        <v>21.295000000000016</v>
      </c>
      <c r="M10" s="52">
        <v>510.31319090472408</v>
      </c>
      <c r="N10" s="52">
        <v>4.7568456320930217</v>
      </c>
      <c r="O10" s="52">
        <v>508.679792724111</v>
      </c>
      <c r="P10" s="52">
        <v>2.8471282496166901</v>
      </c>
      <c r="Q10" s="53">
        <f t="shared" si="0"/>
        <v>1.5531506906046877</v>
      </c>
      <c r="R10" s="53">
        <f t="shared" si="1"/>
        <v>8.1890849181452037</v>
      </c>
      <c r="S10" s="92">
        <f t="shared" si="2"/>
        <v>1.5531506906046877</v>
      </c>
      <c r="T10" s="54">
        <f t="shared" si="3"/>
        <v>508.679792724111</v>
      </c>
      <c r="U10" s="54">
        <f t="shared" si="4"/>
        <v>2.8471282496166901</v>
      </c>
    </row>
    <row r="11" spans="1:23">
      <c r="A11" s="49" t="s">
        <v>3597</v>
      </c>
      <c r="B11" s="50">
        <v>104221.88114122243</v>
      </c>
      <c r="C11" s="50">
        <v>2192.4269545081802</v>
      </c>
      <c r="D11" s="31">
        <f t="shared" si="5"/>
        <v>47.537219393748138</v>
      </c>
      <c r="E11" s="55">
        <v>7.1690447359706228E-2</v>
      </c>
      <c r="F11" s="55">
        <v>8.8299324376907827E-4</v>
      </c>
      <c r="G11" s="55">
        <v>1.5693467198300288</v>
      </c>
      <c r="H11" s="55">
        <v>2.0014860291737782E-2</v>
      </c>
      <c r="I11" s="55">
        <v>0.15873325678979999</v>
      </c>
      <c r="J11" s="55">
        <v>9.2830888910480744E-4</v>
      </c>
      <c r="K11" s="52">
        <v>977.47</v>
      </c>
      <c r="L11" s="52">
        <v>28.704999999999984</v>
      </c>
      <c r="M11" s="52">
        <v>958.16791590144135</v>
      </c>
      <c r="N11" s="52">
        <v>7.9364856397740322</v>
      </c>
      <c r="O11" s="52">
        <v>949.73336613178844</v>
      </c>
      <c r="P11" s="52">
        <v>5.1898895851446767</v>
      </c>
      <c r="Q11" s="53">
        <f t="shared" si="0"/>
        <v>2.8375943883916177</v>
      </c>
      <c r="R11" s="53">
        <f t="shared" si="1"/>
        <v>5.8046241034357413</v>
      </c>
      <c r="S11" s="92">
        <f t="shared" si="2"/>
        <v>2.8375943883916177</v>
      </c>
      <c r="T11" s="54">
        <f t="shared" si="3"/>
        <v>949.73336613178844</v>
      </c>
      <c r="U11" s="54">
        <f t="shared" si="4"/>
        <v>5.1898895851446767</v>
      </c>
    </row>
    <row r="12" spans="1:23">
      <c r="A12" s="49" t="s">
        <v>3598</v>
      </c>
      <c r="B12" s="50">
        <v>92405.478075669074</v>
      </c>
      <c r="C12" s="50">
        <v>4944.0134761497247</v>
      </c>
      <c r="D12" s="31">
        <f t="shared" si="5"/>
        <v>18.690377467909364</v>
      </c>
      <c r="E12" s="55">
        <v>6.9632236217228999E-2</v>
      </c>
      <c r="F12" s="55">
        <v>6.8634974577265625E-4</v>
      </c>
      <c r="G12" s="55">
        <v>1.4703239250563245</v>
      </c>
      <c r="H12" s="55">
        <v>1.5613793874341473E-2</v>
      </c>
      <c r="I12" s="55">
        <v>0.15305671565965229</v>
      </c>
      <c r="J12" s="55">
        <v>9.0902892210676755E-4</v>
      </c>
      <c r="K12" s="52">
        <v>916.66499999999996</v>
      </c>
      <c r="L12" s="52">
        <v>20.367500000000007</v>
      </c>
      <c r="M12" s="52">
        <v>918.2609390148715</v>
      </c>
      <c r="N12" s="52">
        <v>6.4480792217083529</v>
      </c>
      <c r="O12" s="52">
        <v>918.0752923207441</v>
      </c>
      <c r="P12" s="52">
        <v>5.1062472089840112</v>
      </c>
      <c r="Q12" s="53">
        <f t="shared" si="0"/>
        <v>-0.15385035108181899</v>
      </c>
      <c r="R12" s="53">
        <f t="shared" si="1"/>
        <v>4.5879847181433338</v>
      </c>
      <c r="S12" s="92">
        <f t="shared" si="2"/>
        <v>-0.15385035108181899</v>
      </c>
      <c r="T12" s="54">
        <f t="shared" si="3"/>
        <v>918.0752923207441</v>
      </c>
      <c r="U12" s="54">
        <f t="shared" si="4"/>
        <v>5.1062472089840112</v>
      </c>
    </row>
    <row r="13" spans="1:23">
      <c r="A13" s="49" t="s">
        <v>3599</v>
      </c>
      <c r="B13" s="50">
        <v>175203.78859708313</v>
      </c>
      <c r="C13" s="50">
        <v>5692.35761375125</v>
      </c>
      <c r="D13" s="31">
        <f t="shared" si="5"/>
        <v>30.778774013395875</v>
      </c>
      <c r="E13" s="55">
        <v>7.0497031041078864E-2</v>
      </c>
      <c r="F13" s="55">
        <v>6.407070529287546E-4</v>
      </c>
      <c r="G13" s="55">
        <v>1.5610473679529104</v>
      </c>
      <c r="H13" s="55">
        <v>1.5936178452562729E-2</v>
      </c>
      <c r="I13" s="55">
        <v>0.16049147060950647</v>
      </c>
      <c r="J13" s="55">
        <v>1.0126046247706892E-3</v>
      </c>
      <c r="K13" s="52">
        <v>942.59</v>
      </c>
      <c r="L13" s="52">
        <v>18.520000000000039</v>
      </c>
      <c r="M13" s="52">
        <v>954.8827769995363</v>
      </c>
      <c r="N13" s="52">
        <v>6.3515227068674349</v>
      </c>
      <c r="O13" s="52">
        <v>959.50747429816977</v>
      </c>
      <c r="P13" s="52">
        <v>5.6487308356925094</v>
      </c>
      <c r="Q13" s="53">
        <f t="shared" si="0"/>
        <v>-1.7947860998068776</v>
      </c>
      <c r="R13" s="53">
        <f t="shared" si="1"/>
        <v>4.1758284899589162</v>
      </c>
      <c r="S13" s="92">
        <f t="shared" si="2"/>
        <v>-1.7947860998068776</v>
      </c>
      <c r="T13" s="54">
        <f t="shared" si="3"/>
        <v>959.50747429816977</v>
      </c>
      <c r="U13" s="54">
        <f t="shared" si="4"/>
        <v>5.6487308356925094</v>
      </c>
    </row>
    <row r="14" spans="1:23">
      <c r="A14" s="49" t="s">
        <v>3600</v>
      </c>
      <c r="B14" s="50">
        <v>105201.57244532918</v>
      </c>
      <c r="C14" s="50">
        <v>1737.0590229220049</v>
      </c>
      <c r="D14" s="31">
        <f t="shared" si="5"/>
        <v>60.563038478890419</v>
      </c>
      <c r="E14" s="55">
        <v>7.7144030419933049E-2</v>
      </c>
      <c r="F14" s="55">
        <v>9.1537353616940828E-4</v>
      </c>
      <c r="G14" s="55">
        <v>1.9077888034420307</v>
      </c>
      <c r="H14" s="55">
        <v>2.3312777606629795E-2</v>
      </c>
      <c r="I14" s="55">
        <v>0.17940827097090412</v>
      </c>
      <c r="J14" s="55">
        <v>1.0617790840534624E-3</v>
      </c>
      <c r="K14" s="52">
        <v>1125</v>
      </c>
      <c r="L14" s="52">
        <v>24.0775000000001</v>
      </c>
      <c r="M14" s="52">
        <v>1083.8126932855787</v>
      </c>
      <c r="N14" s="52">
        <v>8.1739799008206511</v>
      </c>
      <c r="O14" s="52">
        <v>1063.7411598576359</v>
      </c>
      <c r="P14" s="52">
        <v>5.831834508863964</v>
      </c>
      <c r="Q14" s="53">
        <f t="shared" si="0"/>
        <v>5.4452302348768082</v>
      </c>
      <c r="R14" s="53">
        <f t="shared" si="1"/>
        <v>4.1780440082102031</v>
      </c>
      <c r="S14" s="92">
        <f t="shared" si="2"/>
        <v>5.4452302348768082</v>
      </c>
      <c r="T14" s="54">
        <f t="shared" si="3"/>
        <v>1125</v>
      </c>
      <c r="U14" s="54">
        <f t="shared" si="4"/>
        <v>24.0775000000001</v>
      </c>
    </row>
    <row r="15" spans="1:23">
      <c r="A15" s="49" t="s">
        <v>3601</v>
      </c>
      <c r="B15" s="50">
        <v>136939.22302049541</v>
      </c>
      <c r="C15" s="50">
        <v>3523.3592453706356</v>
      </c>
      <c r="D15" s="31">
        <f t="shared" si="5"/>
        <v>38.866097233888581</v>
      </c>
      <c r="E15" s="55">
        <v>6.5187226070337043E-2</v>
      </c>
      <c r="F15" s="55">
        <v>7.4678587190074716E-4</v>
      </c>
      <c r="G15" s="55">
        <v>1.171872101684845</v>
      </c>
      <c r="H15" s="55">
        <v>1.4442237629229027E-2</v>
      </c>
      <c r="I15" s="55">
        <v>0.13032736430697978</v>
      </c>
      <c r="J15" s="55">
        <v>8.1764186954549889E-4</v>
      </c>
      <c r="K15" s="52">
        <v>788.89</v>
      </c>
      <c r="L15" s="52">
        <v>19.442500000000052</v>
      </c>
      <c r="M15" s="52">
        <v>787.52045011330347</v>
      </c>
      <c r="N15" s="52">
        <v>6.773167635401018</v>
      </c>
      <c r="O15" s="52">
        <v>789.7327554874463</v>
      </c>
      <c r="P15" s="52">
        <v>4.6825849824916519</v>
      </c>
      <c r="Q15" s="53">
        <f t="shared" si="0"/>
        <v>-0.10682800991852481</v>
      </c>
      <c r="R15" s="53">
        <f t="shared" si="1"/>
        <v>5.0751380774818466</v>
      </c>
      <c r="S15" s="92">
        <f t="shared" si="2"/>
        <v>-0.10682800991852481</v>
      </c>
      <c r="T15" s="54">
        <f t="shared" si="3"/>
        <v>789.7327554874463</v>
      </c>
      <c r="U15" s="54">
        <f t="shared" si="4"/>
        <v>4.6825849824916519</v>
      </c>
    </row>
    <row r="16" spans="1:23">
      <c r="A16" s="49" t="s">
        <v>3602</v>
      </c>
      <c r="B16" s="50">
        <v>144774.21950659697</v>
      </c>
      <c r="C16" s="50">
        <v>10189.007021290297</v>
      </c>
      <c r="D16" s="31">
        <f t="shared" si="5"/>
        <v>14.208864436356361</v>
      </c>
      <c r="E16" s="55">
        <v>6.9599610673660689E-2</v>
      </c>
      <c r="F16" s="55">
        <v>6.0271761088803353E-4</v>
      </c>
      <c r="G16" s="55">
        <v>1.4877547073221993</v>
      </c>
      <c r="H16" s="55">
        <v>1.4401857280525664E-2</v>
      </c>
      <c r="I16" s="55">
        <v>0.15493597282920202</v>
      </c>
      <c r="J16" s="55">
        <v>8.9736507522900901E-4</v>
      </c>
      <c r="K16" s="52">
        <v>916.66499999999996</v>
      </c>
      <c r="L16" s="52">
        <v>50.925000000000011</v>
      </c>
      <c r="M16" s="52">
        <v>925.40039570696774</v>
      </c>
      <c r="N16" s="52">
        <v>5.9117393087895511</v>
      </c>
      <c r="O16" s="52">
        <v>928.57313558279498</v>
      </c>
      <c r="P16" s="52">
        <v>5.0337878547962864</v>
      </c>
      <c r="Q16" s="53">
        <f t="shared" si="0"/>
        <v>-1.2990716982534511</v>
      </c>
      <c r="R16" s="53">
        <f t="shared" si="1"/>
        <v>11.308726208154402</v>
      </c>
      <c r="S16" s="92">
        <f t="shared" si="2"/>
        <v>-1.2990716982534511</v>
      </c>
      <c r="T16" s="54">
        <f t="shared" si="3"/>
        <v>928.57313558279498</v>
      </c>
      <c r="U16" s="54">
        <f t="shared" si="4"/>
        <v>5.0337878547962864</v>
      </c>
    </row>
    <row r="17" spans="1:21">
      <c r="A17" s="49" t="s">
        <v>3603</v>
      </c>
      <c r="B17" s="50">
        <v>117282.49948398999</v>
      </c>
      <c r="C17" s="50">
        <v>4475.2485158507179</v>
      </c>
      <c r="D17" s="31">
        <f t="shared" si="5"/>
        <v>26.20692439058779</v>
      </c>
      <c r="E17" s="55">
        <v>6.8022368543625866E-2</v>
      </c>
      <c r="F17" s="55">
        <v>7.2651464313845259E-4</v>
      </c>
      <c r="G17" s="55">
        <v>1.3244645604823522</v>
      </c>
      <c r="H17" s="55">
        <v>1.5407319017524979E-2</v>
      </c>
      <c r="I17" s="55">
        <v>0.14119803966269509</v>
      </c>
      <c r="J17" s="55">
        <v>8.981863773196905E-4</v>
      </c>
      <c r="K17" s="52">
        <v>877.77499999999998</v>
      </c>
      <c r="L17" s="52">
        <v>22.225000000000023</v>
      </c>
      <c r="M17" s="52">
        <v>856.46516317232363</v>
      </c>
      <c r="N17" s="52">
        <v>6.7554457353303157</v>
      </c>
      <c r="O17" s="52">
        <v>851.43350568767812</v>
      </c>
      <c r="P17" s="52">
        <v>5.0944763897887215</v>
      </c>
      <c r="Q17" s="53">
        <f t="shared" si="0"/>
        <v>3.0009392284266356</v>
      </c>
      <c r="R17" s="53">
        <f t="shared" si="1"/>
        <v>5.0472645724809393</v>
      </c>
      <c r="S17" s="92">
        <f t="shared" si="2"/>
        <v>3.0009392284266356</v>
      </c>
      <c r="T17" s="54">
        <f t="shared" si="3"/>
        <v>851.43350568767812</v>
      </c>
      <c r="U17" s="54">
        <f t="shared" si="4"/>
        <v>5.0944763897887215</v>
      </c>
    </row>
    <row r="18" spans="1:21">
      <c r="A18" s="49" t="s">
        <v>3604</v>
      </c>
      <c r="B18" s="50">
        <v>86665.845536541732</v>
      </c>
      <c r="C18" s="50">
        <v>3154.692776135757</v>
      </c>
      <c r="D18" s="31">
        <f t="shared" si="5"/>
        <v>27.472039810703968</v>
      </c>
      <c r="E18" s="55">
        <v>5.9386393348285035E-2</v>
      </c>
      <c r="F18" s="55">
        <v>7.8416892244434955E-4</v>
      </c>
      <c r="G18" s="55">
        <v>0.75352541026182673</v>
      </c>
      <c r="H18" s="55">
        <v>1.0330000674110201E-2</v>
      </c>
      <c r="I18" s="55">
        <v>9.2119643734839426E-2</v>
      </c>
      <c r="J18" s="55">
        <v>6.503522904747187E-4</v>
      </c>
      <c r="K18" s="52">
        <v>588.91499999999996</v>
      </c>
      <c r="L18" s="52">
        <v>27.769999999999982</v>
      </c>
      <c r="M18" s="52">
        <v>570.26783942771033</v>
      </c>
      <c r="N18" s="52">
        <v>5.9941680153401462</v>
      </c>
      <c r="O18" s="52">
        <v>568.06082308315945</v>
      </c>
      <c r="P18" s="52">
        <v>3.8510469307464024</v>
      </c>
      <c r="Q18" s="53">
        <f t="shared" si="0"/>
        <v>3.541118313651459</v>
      </c>
      <c r="R18" s="53">
        <f t="shared" si="1"/>
        <v>9.1904751218683671</v>
      </c>
      <c r="S18" s="92">
        <f t="shared" si="2"/>
        <v>3.541118313651459</v>
      </c>
      <c r="T18" s="54">
        <f t="shared" si="3"/>
        <v>568.06082308315945</v>
      </c>
      <c r="U18" s="54">
        <f t="shared" si="4"/>
        <v>3.8510469307464024</v>
      </c>
    </row>
    <row r="19" spans="1:21">
      <c r="A19" s="49" t="s">
        <v>3605</v>
      </c>
      <c r="B19" s="50">
        <v>155695.1529019858</v>
      </c>
      <c r="C19" s="50">
        <v>15588.248450326901</v>
      </c>
      <c r="D19" s="31">
        <f t="shared" si="5"/>
        <v>9.9879825111923157</v>
      </c>
      <c r="E19" s="55">
        <v>6.853779130224702E-2</v>
      </c>
      <c r="F19" s="55">
        <v>6.4906595942760138E-4</v>
      </c>
      <c r="G19" s="55">
        <v>1.3799627639409</v>
      </c>
      <c r="H19" s="55">
        <v>1.3705075497033445E-2</v>
      </c>
      <c r="I19" s="55">
        <v>0.14605785262423307</v>
      </c>
      <c r="J19" s="55">
        <v>8.1911969703586673E-4</v>
      </c>
      <c r="K19" s="52">
        <v>884.86999999999989</v>
      </c>
      <c r="L19" s="52">
        <v>20.372500000000059</v>
      </c>
      <c r="M19" s="52">
        <v>880.42325446312577</v>
      </c>
      <c r="N19" s="52">
        <v>5.8776789050511784</v>
      </c>
      <c r="O19" s="52">
        <v>878.82739235108534</v>
      </c>
      <c r="P19" s="52">
        <v>4.6318088225136025</v>
      </c>
      <c r="Q19" s="53">
        <f t="shared" si="0"/>
        <v>0.68288083548030398</v>
      </c>
      <c r="R19" s="53">
        <f t="shared" si="1"/>
        <v>4.6914836583408412</v>
      </c>
      <c r="S19" s="92">
        <f t="shared" si="2"/>
        <v>0.68288083548030398</v>
      </c>
      <c r="T19" s="54">
        <f t="shared" si="3"/>
        <v>878.82739235108534</v>
      </c>
      <c r="U19" s="54">
        <f t="shared" si="4"/>
        <v>4.6318088225136025</v>
      </c>
    </row>
    <row r="20" spans="1:21">
      <c r="A20" s="49" t="s">
        <v>3606</v>
      </c>
      <c r="B20" s="50">
        <v>149099.66932469193</v>
      </c>
      <c r="C20" s="50">
        <v>3810.3900726899069</v>
      </c>
      <c r="D20" s="31">
        <f t="shared" si="5"/>
        <v>39.129765320702852</v>
      </c>
      <c r="E20" s="55">
        <v>6.9388081282240097E-2</v>
      </c>
      <c r="F20" s="55">
        <v>7.3236283438470734E-4</v>
      </c>
      <c r="G20" s="55">
        <v>1.5970486373632349</v>
      </c>
      <c r="H20" s="55">
        <v>1.8081992372506364E-2</v>
      </c>
      <c r="I20" s="55">
        <v>0.16695624194631725</v>
      </c>
      <c r="J20" s="55">
        <v>1.0085277385094894E-3</v>
      </c>
      <c r="K20" s="52">
        <v>909.26</v>
      </c>
      <c r="L20" s="52">
        <v>21.450000000000045</v>
      </c>
      <c r="M20" s="52">
        <v>969.05687240998054</v>
      </c>
      <c r="N20" s="52">
        <v>7.1002649516540783</v>
      </c>
      <c r="O20" s="52">
        <v>995.31897767258499</v>
      </c>
      <c r="P20" s="52">
        <v>5.5971007114191496</v>
      </c>
      <c r="Q20" s="53">
        <f t="shared" si="0"/>
        <v>-9.4647271047428649</v>
      </c>
      <c r="R20" s="53">
        <f t="shared" si="1"/>
        <v>5.3093885465515633</v>
      </c>
      <c r="S20" s="92">
        <f t="shared" si="2"/>
        <v>-9.4647271047428649</v>
      </c>
      <c r="T20" s="54">
        <f t="shared" si="3"/>
        <v>995.31897767258499</v>
      </c>
      <c r="U20" s="54">
        <f t="shared" si="4"/>
        <v>5.5971007114191496</v>
      </c>
    </row>
    <row r="21" spans="1:21">
      <c r="A21" s="49" t="s">
        <v>3607</v>
      </c>
      <c r="B21" s="50">
        <v>118949.42525128114</v>
      </c>
      <c r="C21" s="50">
        <v>7746.4788637185839</v>
      </c>
      <c r="D21" s="31">
        <f t="shared" si="5"/>
        <v>15.355289460401522</v>
      </c>
      <c r="E21" s="55">
        <v>7.4290102606335229E-2</v>
      </c>
      <c r="F21" s="55">
        <v>7.3417570987643151E-4</v>
      </c>
      <c r="G21" s="55">
        <v>1.6009509373036395</v>
      </c>
      <c r="H21" s="55">
        <v>1.6527735972232796E-2</v>
      </c>
      <c r="I21" s="55">
        <v>0.15633064983648007</v>
      </c>
      <c r="J21" s="55">
        <v>8.55789056152397E-4</v>
      </c>
      <c r="K21" s="52">
        <v>1050.0050000000001</v>
      </c>
      <c r="L21" s="52">
        <v>52.007499999999936</v>
      </c>
      <c r="M21" s="52">
        <v>970.58143197012703</v>
      </c>
      <c r="N21" s="52">
        <v>6.4859163349428517</v>
      </c>
      <c r="O21" s="52">
        <v>936.3529967569641</v>
      </c>
      <c r="P21" s="52">
        <v>4.7976473259371044</v>
      </c>
      <c r="Q21" s="53">
        <f t="shared" si="0"/>
        <v>10.823948766247394</v>
      </c>
      <c r="R21" s="53">
        <f t="shared" si="1"/>
        <v>8.8810478902536438</v>
      </c>
      <c r="S21" s="92">
        <f t="shared" si="2"/>
        <v>10.823948766247394</v>
      </c>
      <c r="T21" s="54">
        <f t="shared" si="3"/>
        <v>936.3529967569641</v>
      </c>
      <c r="U21" s="54">
        <f t="shared" si="4"/>
        <v>4.7976473259371044</v>
      </c>
    </row>
    <row r="22" spans="1:21">
      <c r="A22" s="49" t="s">
        <v>3608</v>
      </c>
      <c r="B22" s="50">
        <v>115030.45825304803</v>
      </c>
      <c r="C22" s="50">
        <v>1966.0876158587919</v>
      </c>
      <c r="D22" s="31">
        <f t="shared" si="5"/>
        <v>58.50728997283391</v>
      </c>
      <c r="E22" s="55">
        <v>5.7233861062102119E-2</v>
      </c>
      <c r="F22" s="55">
        <v>9.0916183370886824E-4</v>
      </c>
      <c r="G22" s="55">
        <v>0.67185589733314721</v>
      </c>
      <c r="H22" s="55">
        <v>1.0893945261616474E-2</v>
      </c>
      <c r="I22" s="55">
        <v>8.524793495803494E-2</v>
      </c>
      <c r="J22" s="55">
        <v>5.6084793657486915E-4</v>
      </c>
      <c r="K22" s="52">
        <v>501.89</v>
      </c>
      <c r="L22" s="52">
        <v>67.582499999999982</v>
      </c>
      <c r="M22" s="52">
        <v>521.84020423695586</v>
      </c>
      <c r="N22" s="52">
        <v>6.6258252822686208</v>
      </c>
      <c r="O22" s="52">
        <v>527.37129650095517</v>
      </c>
      <c r="P22" s="52">
        <v>3.343607845150411</v>
      </c>
      <c r="Q22" s="53">
        <f t="shared" si="0"/>
        <v>-5.0770679832144783</v>
      </c>
      <c r="R22" s="53">
        <f t="shared" si="1"/>
        <v>28.329865535922437</v>
      </c>
      <c r="S22" s="92">
        <f t="shared" si="2"/>
        <v>-5.0770679832144783</v>
      </c>
      <c r="T22" s="54">
        <f t="shared" si="3"/>
        <v>527.37129650095517</v>
      </c>
      <c r="U22" s="54">
        <f t="shared" si="4"/>
        <v>3.343607845150411</v>
      </c>
    </row>
    <row r="23" spans="1:21">
      <c r="A23" s="49" t="s">
        <v>3609</v>
      </c>
      <c r="B23" s="50">
        <v>141252.80904787453</v>
      </c>
      <c r="C23" s="50">
        <v>1414.1842429652777</v>
      </c>
      <c r="D23" s="31">
        <f t="shared" si="5"/>
        <v>99.882889906688561</v>
      </c>
      <c r="E23" s="55">
        <v>7.3418565325266971E-2</v>
      </c>
      <c r="F23" s="55">
        <v>1.042669656704724E-3</v>
      </c>
      <c r="G23" s="55">
        <v>1.6378850595889667</v>
      </c>
      <c r="H23" s="55">
        <v>2.4289117288288524E-2</v>
      </c>
      <c r="I23" s="55">
        <v>0.16182426768487271</v>
      </c>
      <c r="J23" s="55">
        <v>1.0075193340146834E-3</v>
      </c>
      <c r="K23" s="52">
        <v>1025.6100000000001</v>
      </c>
      <c r="L23" s="52">
        <v>27.78000000000003</v>
      </c>
      <c r="M23" s="52">
        <v>984.89869757123347</v>
      </c>
      <c r="N23" s="52">
        <v>9.3734006012188189</v>
      </c>
      <c r="O23" s="52">
        <v>966.9067807491698</v>
      </c>
      <c r="P23" s="52">
        <v>5.6145795019775431</v>
      </c>
      <c r="Q23" s="53">
        <f t="shared" si="0"/>
        <v>5.723737020000808</v>
      </c>
      <c r="R23" s="53">
        <f t="shared" si="1"/>
        <v>5.2232349754846839</v>
      </c>
      <c r="S23" s="92">
        <f t="shared" si="2"/>
        <v>5.723737020000808</v>
      </c>
      <c r="T23" s="54">
        <f t="shared" si="3"/>
        <v>966.9067807491698</v>
      </c>
      <c r="U23" s="54">
        <f t="shared" si="4"/>
        <v>5.6145795019775431</v>
      </c>
    </row>
    <row r="24" spans="1:21">
      <c r="A24" s="49" t="s">
        <v>3610</v>
      </c>
      <c r="B24" s="50">
        <v>103338.16289466819</v>
      </c>
      <c r="C24" s="50">
        <v>1918.1563967417221</v>
      </c>
      <c r="D24" s="31">
        <f t="shared" si="5"/>
        <v>53.873689898385578</v>
      </c>
      <c r="E24" s="55">
        <v>5.9310183102360088E-2</v>
      </c>
      <c r="F24" s="55">
        <v>9.6819621450815023E-4</v>
      </c>
      <c r="G24" s="55">
        <v>0.68825007549320372</v>
      </c>
      <c r="H24" s="55">
        <v>1.0821047162750686E-2</v>
      </c>
      <c r="I24" s="55">
        <v>8.4475072938446347E-2</v>
      </c>
      <c r="J24" s="55">
        <v>5.8549876836284367E-4</v>
      </c>
      <c r="K24" s="52">
        <v>588.91499999999996</v>
      </c>
      <c r="L24" s="52">
        <v>35.175000000000011</v>
      </c>
      <c r="M24" s="52">
        <v>531.74852433330204</v>
      </c>
      <c r="N24" s="52">
        <v>6.5182599464390538</v>
      </c>
      <c r="O24" s="52">
        <v>522.77883112498478</v>
      </c>
      <c r="P24" s="52">
        <v>3.4917938600695382</v>
      </c>
      <c r="Q24" s="53">
        <f t="shared" si="0"/>
        <v>11.230172244723802</v>
      </c>
      <c r="R24" s="53">
        <f t="shared" si="1"/>
        <v>10.670273239656748</v>
      </c>
      <c r="S24" s="92">
        <f t="shared" si="2"/>
        <v>11.230172244723802</v>
      </c>
      <c r="T24" s="54">
        <f t="shared" si="3"/>
        <v>522.77883112498478</v>
      </c>
      <c r="U24" s="54">
        <f t="shared" si="4"/>
        <v>3.4917938600695382</v>
      </c>
    </row>
    <row r="25" spans="1:21">
      <c r="A25" s="49" t="s">
        <v>3611</v>
      </c>
      <c r="B25" s="50">
        <v>166558.331095598</v>
      </c>
      <c r="C25" s="50">
        <v>4809.6224466056583</v>
      </c>
      <c r="D25" s="31">
        <f t="shared" si="5"/>
        <v>34.630229907785136</v>
      </c>
      <c r="E25" s="55">
        <v>5.8032314510924096E-2</v>
      </c>
      <c r="F25" s="55">
        <v>6.6618949789838471E-4</v>
      </c>
      <c r="G25" s="55">
        <v>0.67702866906849091</v>
      </c>
      <c r="H25" s="55">
        <v>8.0286811133398906E-3</v>
      </c>
      <c r="I25" s="55">
        <v>8.4679994305305983E-2</v>
      </c>
      <c r="J25" s="55">
        <v>5.218714929065381E-4</v>
      </c>
      <c r="K25" s="52">
        <v>531.52</v>
      </c>
      <c r="L25" s="52">
        <v>30.552500000000009</v>
      </c>
      <c r="M25" s="52">
        <v>524.97697938189071</v>
      </c>
      <c r="N25" s="52">
        <v>4.8741799945612323</v>
      </c>
      <c r="O25" s="52">
        <v>523.99682427763753</v>
      </c>
      <c r="P25" s="52">
        <v>3.1144402643009386</v>
      </c>
      <c r="Q25" s="53">
        <f t="shared" si="0"/>
        <v>1.4154078345805288</v>
      </c>
      <c r="R25" s="53">
        <f t="shared" si="1"/>
        <v>11.393982291792193</v>
      </c>
      <c r="S25" s="92">
        <f t="shared" si="2"/>
        <v>1.4154078345805288</v>
      </c>
      <c r="T25" s="54">
        <f t="shared" si="3"/>
        <v>523.99682427763753</v>
      </c>
      <c r="U25" s="54">
        <f t="shared" si="4"/>
        <v>3.1144402643009386</v>
      </c>
    </row>
    <row r="26" spans="1:21">
      <c r="A26" s="49" t="s">
        <v>3612</v>
      </c>
      <c r="B26" s="50">
        <v>109217.58678607765</v>
      </c>
      <c r="C26" s="50">
        <v>3041.6297819718229</v>
      </c>
      <c r="D26" s="31">
        <f t="shared" si="5"/>
        <v>35.907587252540068</v>
      </c>
      <c r="E26" s="55">
        <v>8.3585786814733193E-2</v>
      </c>
      <c r="F26" s="55">
        <v>9.040740094675314E-4</v>
      </c>
      <c r="G26" s="55">
        <v>1.9860871466742795</v>
      </c>
      <c r="H26" s="55">
        <v>2.1353478814818114E-2</v>
      </c>
      <c r="I26" s="55">
        <v>0.17261577105808729</v>
      </c>
      <c r="J26" s="55">
        <v>1.1385588086052667E-3</v>
      </c>
      <c r="K26" s="52">
        <v>1283.335</v>
      </c>
      <c r="L26" s="52">
        <v>22.072500000000105</v>
      </c>
      <c r="M26" s="52">
        <v>1110.7923884648712</v>
      </c>
      <c r="N26" s="52">
        <v>7.3001759537071758</v>
      </c>
      <c r="O26" s="52">
        <v>1026.5073657131375</v>
      </c>
      <c r="P26" s="52">
        <v>6.2836843210457882</v>
      </c>
      <c r="Q26" s="53">
        <f t="shared" si="0"/>
        <v>20.012516941162094</v>
      </c>
      <c r="R26" s="53">
        <f t="shared" si="1"/>
        <v>2.9205343538039896</v>
      </c>
      <c r="S26" s="92" t="str">
        <f t="shared" si="2"/>
        <v>X</v>
      </c>
      <c r="T26" s="54">
        <f t="shared" si="3"/>
        <v>1283.335</v>
      </c>
      <c r="U26" s="54">
        <f t="shared" si="4"/>
        <v>22.072500000000105</v>
      </c>
    </row>
    <row r="27" spans="1:21">
      <c r="A27" s="49" t="s">
        <v>3613</v>
      </c>
      <c r="B27" s="50">
        <v>82657.030315155644</v>
      </c>
      <c r="C27" s="50">
        <v>2045.5545577223866</v>
      </c>
      <c r="D27" s="31">
        <f t="shared" si="5"/>
        <v>40.408127958801423</v>
      </c>
      <c r="E27" s="55">
        <v>7.127318713266978E-2</v>
      </c>
      <c r="F27" s="55">
        <v>7.9846439213075888E-4</v>
      </c>
      <c r="G27" s="55">
        <v>1.5590494267763293</v>
      </c>
      <c r="H27" s="55">
        <v>1.7603266614612749E-2</v>
      </c>
      <c r="I27" s="55">
        <v>0.15890076522435154</v>
      </c>
      <c r="J27" s="55">
        <v>1.0484558991616681E-3</v>
      </c>
      <c r="K27" s="52">
        <v>964.81</v>
      </c>
      <c r="L27" s="52">
        <v>22.224999999999966</v>
      </c>
      <c r="M27" s="52">
        <v>954.09034052952256</v>
      </c>
      <c r="N27" s="52">
        <v>7.0147145588320949</v>
      </c>
      <c r="O27" s="52">
        <v>950.66520328963145</v>
      </c>
      <c r="P27" s="52">
        <v>5.8546121520722982</v>
      </c>
      <c r="Q27" s="53">
        <f t="shared" si="0"/>
        <v>1.4660706989322758</v>
      </c>
      <c r="R27" s="53">
        <f t="shared" si="1"/>
        <v>4.6990098669312861</v>
      </c>
      <c r="S27" s="92">
        <f t="shared" si="2"/>
        <v>1.4660706989322758</v>
      </c>
      <c r="T27" s="54">
        <f t="shared" si="3"/>
        <v>950.66520328963145</v>
      </c>
      <c r="U27" s="54">
        <f t="shared" si="4"/>
        <v>5.8546121520722982</v>
      </c>
    </row>
    <row r="28" spans="1:21">
      <c r="A28" s="49" t="s">
        <v>3614</v>
      </c>
      <c r="B28" s="50">
        <v>180458.28191985862</v>
      </c>
      <c r="C28" s="50">
        <v>6916.7967111458347</v>
      </c>
      <c r="D28" s="31">
        <f t="shared" si="5"/>
        <v>26.089863481033831</v>
      </c>
      <c r="E28" s="55">
        <v>6.1710707642180875E-2</v>
      </c>
      <c r="F28" s="55">
        <v>6.3295547881591383E-4</v>
      </c>
      <c r="G28" s="55">
        <v>0.74775661374806679</v>
      </c>
      <c r="H28" s="55">
        <v>9.2552681524620244E-3</v>
      </c>
      <c r="I28" s="55">
        <v>8.7752959450570628E-2</v>
      </c>
      <c r="J28" s="55">
        <v>6.1969746691259778E-4</v>
      </c>
      <c r="K28" s="52">
        <v>664.82999999999993</v>
      </c>
      <c r="L28" s="52">
        <v>22.21999999999997</v>
      </c>
      <c r="M28" s="52">
        <v>566.92189729678921</v>
      </c>
      <c r="N28" s="52">
        <v>5.3907762366619609</v>
      </c>
      <c r="O28" s="52">
        <v>542.23409072270192</v>
      </c>
      <c r="P28" s="52">
        <v>3.68420345422583</v>
      </c>
      <c r="Q28" s="53">
        <f t="shared" si="0"/>
        <v>18.440189112599914</v>
      </c>
      <c r="R28" s="53">
        <f t="shared" si="1"/>
        <v>5.5633126905127135</v>
      </c>
      <c r="S28" s="92" t="str">
        <f t="shared" si="2"/>
        <v>X</v>
      </c>
      <c r="T28" s="54">
        <f t="shared" si="3"/>
        <v>542.23409072270192</v>
      </c>
      <c r="U28" s="54">
        <f t="shared" si="4"/>
        <v>3.68420345422583</v>
      </c>
    </row>
    <row r="29" spans="1:21">
      <c r="A29" s="49" t="s">
        <v>3615</v>
      </c>
      <c r="B29" s="50">
        <v>100255.68397195255</v>
      </c>
      <c r="C29" s="50">
        <v>4055.7570066948019</v>
      </c>
      <c r="D29" s="31">
        <f t="shared" si="5"/>
        <v>24.719351728040259</v>
      </c>
      <c r="E29" s="55">
        <v>7.0656312972975477E-2</v>
      </c>
      <c r="F29" s="55">
        <v>6.9283488379093012E-4</v>
      </c>
      <c r="G29" s="55">
        <v>1.5155736438697236</v>
      </c>
      <c r="H29" s="55">
        <v>1.6139776704819812E-2</v>
      </c>
      <c r="I29" s="55">
        <v>0.15549591505470969</v>
      </c>
      <c r="J29" s="55">
        <v>9.5999238064629834E-4</v>
      </c>
      <c r="K29" s="52">
        <v>947.21499999999992</v>
      </c>
      <c r="L29" s="52">
        <v>20.370000000000005</v>
      </c>
      <c r="M29" s="52">
        <v>936.69174651689582</v>
      </c>
      <c r="N29" s="52">
        <v>6.5457035745448851</v>
      </c>
      <c r="O29" s="52">
        <v>931.69776314119667</v>
      </c>
      <c r="P29" s="52">
        <v>5.3792959891296315</v>
      </c>
      <c r="Q29" s="53">
        <f t="shared" si="0"/>
        <v>1.6381958540355956</v>
      </c>
      <c r="R29" s="53">
        <f t="shared" si="1"/>
        <v>4.3803879638154468</v>
      </c>
      <c r="S29" s="92">
        <f t="shared" si="2"/>
        <v>1.6381958540355956</v>
      </c>
      <c r="T29" s="54">
        <f t="shared" si="3"/>
        <v>931.69776314119667</v>
      </c>
      <c r="U29" s="54">
        <f t="shared" si="4"/>
        <v>5.3792959891296315</v>
      </c>
    </row>
    <row r="30" spans="1:21">
      <c r="A30" s="49" t="s">
        <v>3616</v>
      </c>
      <c r="B30" s="50">
        <v>117528.85162598717</v>
      </c>
      <c r="C30" s="50">
        <v>3027.999854039917</v>
      </c>
      <c r="D30" s="31">
        <f t="shared" si="5"/>
        <v>38.814021562511549</v>
      </c>
      <c r="E30" s="55">
        <v>5.8253561217200552E-2</v>
      </c>
      <c r="F30" s="55">
        <v>7.7267188740989172E-4</v>
      </c>
      <c r="G30" s="55">
        <v>0.66044161931843803</v>
      </c>
      <c r="H30" s="55">
        <v>8.7789320438805742E-3</v>
      </c>
      <c r="I30" s="55">
        <v>8.235518106230108E-2</v>
      </c>
      <c r="J30" s="55">
        <v>5.6925161806316174E-4</v>
      </c>
      <c r="K30" s="52">
        <v>538.92499999999995</v>
      </c>
      <c r="L30" s="52">
        <v>29.625</v>
      </c>
      <c r="M30" s="52">
        <v>514.88409678755102</v>
      </c>
      <c r="N30" s="52">
        <v>5.3798436281481781</v>
      </c>
      <c r="O30" s="52">
        <v>510.16528616481702</v>
      </c>
      <c r="P30" s="52">
        <v>3.4015876535110032</v>
      </c>
      <c r="Q30" s="53">
        <f t="shared" si="0"/>
        <v>5.3364965134634623</v>
      </c>
      <c r="R30" s="53">
        <f t="shared" si="1"/>
        <v>10.483687496806249</v>
      </c>
      <c r="S30" s="92">
        <f t="shared" si="2"/>
        <v>5.3364965134634623</v>
      </c>
      <c r="T30" s="54">
        <f t="shared" si="3"/>
        <v>510.16528616481702</v>
      </c>
      <c r="U30" s="54">
        <f t="shared" si="4"/>
        <v>3.4015876535110032</v>
      </c>
    </row>
    <row r="31" spans="1:21">
      <c r="A31" s="49" t="s">
        <v>3617</v>
      </c>
      <c r="B31" s="50">
        <v>40104.782333428673</v>
      </c>
      <c r="C31" s="50">
        <v>2040.7446019510744</v>
      </c>
      <c r="D31" s="31">
        <f t="shared" si="5"/>
        <v>19.652034014979677</v>
      </c>
      <c r="E31" s="55">
        <v>6.2509342464653922E-2</v>
      </c>
      <c r="F31" s="55">
        <v>9.0415695229912685E-4</v>
      </c>
      <c r="G31" s="55">
        <v>0.94699547193418854</v>
      </c>
      <c r="H31" s="55">
        <v>1.436975498472521E-2</v>
      </c>
      <c r="I31" s="55">
        <v>0.10991491701834311</v>
      </c>
      <c r="J31" s="55">
        <v>7.4150725243597856E-4</v>
      </c>
      <c r="K31" s="52">
        <v>700.01</v>
      </c>
      <c r="L31" s="52">
        <v>30.397500000000036</v>
      </c>
      <c r="M31" s="52">
        <v>676.53693529408906</v>
      </c>
      <c r="N31" s="52">
        <v>7.5081185373687971</v>
      </c>
      <c r="O31" s="52">
        <v>672.25373764095434</v>
      </c>
      <c r="P31" s="52">
        <v>4.3219655762580249</v>
      </c>
      <c r="Q31" s="53">
        <f t="shared" si="0"/>
        <v>3.9651236923823441</v>
      </c>
      <c r="R31" s="53">
        <f t="shared" si="1"/>
        <v>8.4314239001691522</v>
      </c>
      <c r="S31" s="92">
        <f t="shared" si="2"/>
        <v>3.9651236923823441</v>
      </c>
      <c r="T31" s="54">
        <f t="shared" si="3"/>
        <v>672.25373764095434</v>
      </c>
      <c r="U31" s="54">
        <f t="shared" si="4"/>
        <v>4.3219655762580249</v>
      </c>
    </row>
    <row r="32" spans="1:21">
      <c r="A32" s="49" t="s">
        <v>3618</v>
      </c>
      <c r="B32" s="50">
        <v>82912.827566286447</v>
      </c>
      <c r="C32" s="50">
        <v>6394.0565445051307</v>
      </c>
      <c r="D32" s="31">
        <f t="shared" si="5"/>
        <v>12.967171464496879</v>
      </c>
      <c r="E32" s="55">
        <v>7.1266889113405035E-2</v>
      </c>
      <c r="F32" s="55">
        <v>5.9068194637925656E-4</v>
      </c>
      <c r="G32" s="55">
        <v>1.5564624775796163</v>
      </c>
      <c r="H32" s="55">
        <v>1.3654043834284415E-2</v>
      </c>
      <c r="I32" s="55">
        <v>0.15838757612166815</v>
      </c>
      <c r="J32" s="55">
        <v>8.802914134710256E-4</v>
      </c>
      <c r="K32" s="52">
        <v>964.81</v>
      </c>
      <c r="L32" s="52">
        <v>17.752500000000055</v>
      </c>
      <c r="M32" s="52">
        <v>953.06336819634794</v>
      </c>
      <c r="N32" s="52">
        <v>5.4617387168457965</v>
      </c>
      <c r="O32" s="52">
        <v>947.80994397235145</v>
      </c>
      <c r="P32" s="52">
        <v>4.9254763021440162</v>
      </c>
      <c r="Q32" s="53">
        <f t="shared" si="0"/>
        <v>1.7620107614606528</v>
      </c>
      <c r="R32" s="53">
        <f t="shared" si="1"/>
        <v>3.7565747470658604</v>
      </c>
      <c r="S32" s="92">
        <f t="shared" si="2"/>
        <v>1.7620107614606528</v>
      </c>
      <c r="T32" s="54">
        <f t="shared" si="3"/>
        <v>947.80994397235145</v>
      </c>
      <c r="U32" s="54">
        <f t="shared" si="4"/>
        <v>4.9254763021440162</v>
      </c>
    </row>
    <row r="33" spans="1:21">
      <c r="A33" s="49" t="s">
        <v>3619</v>
      </c>
      <c r="B33" s="50">
        <v>84719.439538885286</v>
      </c>
      <c r="C33" s="50">
        <v>655.16894638441465</v>
      </c>
      <c r="D33" s="31">
        <f t="shared" si="5"/>
        <v>129.30930259502392</v>
      </c>
      <c r="E33" s="55">
        <v>6.1106252899276792E-2</v>
      </c>
      <c r="F33" s="55">
        <v>1.4327124015718214E-3</v>
      </c>
      <c r="G33" s="55">
        <v>0.70729813289063037</v>
      </c>
      <c r="H33" s="55">
        <v>1.640633684861359E-2</v>
      </c>
      <c r="I33" s="55">
        <v>8.4301584495276194E-2</v>
      </c>
      <c r="J33" s="55">
        <v>7.6780479035623529E-4</v>
      </c>
      <c r="K33" s="52">
        <v>642.61</v>
      </c>
      <c r="L33" s="52">
        <v>50.759999999999991</v>
      </c>
      <c r="M33" s="52">
        <v>543.14066273126468</v>
      </c>
      <c r="N33" s="52">
        <v>9.7643439706800468</v>
      </c>
      <c r="O33" s="52">
        <v>521.74748623381186</v>
      </c>
      <c r="P33" s="52">
        <v>4.5734568477607755</v>
      </c>
      <c r="Q33" s="53">
        <f t="shared" si="0"/>
        <v>18.808066131275293</v>
      </c>
      <c r="R33" s="53">
        <f t="shared" si="1"/>
        <v>12.905497906207994</v>
      </c>
      <c r="S33" s="92">
        <f t="shared" si="2"/>
        <v>18.808066131275293</v>
      </c>
      <c r="T33" s="54">
        <f t="shared" si="3"/>
        <v>521.74748623381186</v>
      </c>
      <c r="U33" s="54">
        <f t="shared" si="4"/>
        <v>4.5734568477607755</v>
      </c>
    </row>
    <row r="34" spans="1:21">
      <c r="A34" s="49" t="s">
        <v>3620</v>
      </c>
      <c r="B34" s="50">
        <v>73980.973364964942</v>
      </c>
      <c r="C34" s="50">
        <v>4720.5826470046368</v>
      </c>
      <c r="D34" s="31">
        <f t="shared" si="5"/>
        <v>15.672000449331879</v>
      </c>
      <c r="E34" s="55">
        <v>7.0043216454204138E-2</v>
      </c>
      <c r="F34" s="55">
        <v>7.1295097484693848E-4</v>
      </c>
      <c r="G34" s="55">
        <v>1.4654542340278203</v>
      </c>
      <c r="H34" s="55">
        <v>1.4641199721374233E-2</v>
      </c>
      <c r="I34" s="55">
        <v>0.15189702097412405</v>
      </c>
      <c r="J34" s="55">
        <v>8.6800349946479375E-4</v>
      </c>
      <c r="K34" s="52">
        <v>929.31999999999994</v>
      </c>
      <c r="L34" s="52">
        <v>20.367500000000007</v>
      </c>
      <c r="M34" s="52">
        <v>916.25736300722622</v>
      </c>
      <c r="N34" s="52">
        <v>6.0619973013972954</v>
      </c>
      <c r="O34" s="52">
        <v>911.58850451263584</v>
      </c>
      <c r="P34" s="52">
        <v>4.8825260056489288</v>
      </c>
      <c r="Q34" s="53">
        <f t="shared" si="0"/>
        <v>1.9080075202690283</v>
      </c>
      <c r="R34" s="53">
        <f t="shared" si="1"/>
        <v>4.42621303445042</v>
      </c>
      <c r="S34" s="92">
        <f t="shared" si="2"/>
        <v>1.9080075202690283</v>
      </c>
      <c r="T34" s="54">
        <f t="shared" si="3"/>
        <v>911.58850451263584</v>
      </c>
      <c r="U34" s="54">
        <f t="shared" si="4"/>
        <v>4.8825260056489288</v>
      </c>
    </row>
    <row r="35" spans="1:21">
      <c r="A35" s="49" t="s">
        <v>3621</v>
      </c>
      <c r="B35" s="50">
        <v>131564.80154452019</v>
      </c>
      <c r="C35" s="50">
        <v>8100.0437758987027</v>
      </c>
      <c r="D35" s="31">
        <f t="shared" si="5"/>
        <v>16.24248031053672</v>
      </c>
      <c r="E35" s="55">
        <v>7.0806857423915459E-2</v>
      </c>
      <c r="F35" s="55">
        <v>5.2000920792821489E-4</v>
      </c>
      <c r="G35" s="55">
        <v>1.5176079496581241</v>
      </c>
      <c r="H35" s="55">
        <v>1.298715454941087E-2</v>
      </c>
      <c r="I35" s="55">
        <v>0.15541190544645497</v>
      </c>
      <c r="J35" s="55">
        <v>9.3205599016820664E-4</v>
      </c>
      <c r="K35" s="52">
        <v>951.54</v>
      </c>
      <c r="L35" s="52">
        <v>15.89749999999998</v>
      </c>
      <c r="M35" s="52">
        <v>937.51253936800993</v>
      </c>
      <c r="N35" s="52">
        <v>5.2765366102951834</v>
      </c>
      <c r="O35" s="52">
        <v>931.22906358899331</v>
      </c>
      <c r="P35" s="52">
        <v>5.2244966886746136</v>
      </c>
      <c r="Q35" s="53">
        <f t="shared" si="0"/>
        <v>2.1345331158970304</v>
      </c>
      <c r="R35" s="53">
        <f t="shared" si="1"/>
        <v>3.4495534485209243</v>
      </c>
      <c r="S35" s="92">
        <f t="shared" si="2"/>
        <v>2.1345331158970304</v>
      </c>
      <c r="T35" s="54">
        <f t="shared" si="3"/>
        <v>931.22906358899331</v>
      </c>
      <c r="U35" s="54">
        <f t="shared" si="4"/>
        <v>5.2244966886746136</v>
      </c>
    </row>
    <row r="36" spans="1:21">
      <c r="A36" s="49" t="s">
        <v>3622</v>
      </c>
      <c r="B36" s="50">
        <v>135938.85944342447</v>
      </c>
      <c r="C36" s="50">
        <v>1949.2596702621379</v>
      </c>
      <c r="D36" s="31">
        <f t="shared" si="5"/>
        <v>69.738712351825001</v>
      </c>
      <c r="E36" s="55">
        <v>0.10091670120978305</v>
      </c>
      <c r="F36" s="55">
        <v>9.0306084297166265E-4</v>
      </c>
      <c r="G36" s="55">
        <v>4.0118069895479485</v>
      </c>
      <c r="H36" s="55">
        <v>3.5018891509107912E-2</v>
      </c>
      <c r="I36" s="55">
        <v>0.28864497426400226</v>
      </c>
      <c r="J36" s="55">
        <v>1.6252940645818553E-3</v>
      </c>
      <c r="K36" s="52">
        <v>1642.5900000000001</v>
      </c>
      <c r="L36" s="52">
        <v>16.664999999999964</v>
      </c>
      <c r="M36" s="52">
        <v>1636.5908784333621</v>
      </c>
      <c r="N36" s="52">
        <v>7.1815169313707354</v>
      </c>
      <c r="O36" s="52">
        <v>1634.7542869405891</v>
      </c>
      <c r="P36" s="52">
        <v>8.1782755843270696</v>
      </c>
      <c r="Q36" s="53">
        <f t="shared" si="0"/>
        <v>0.47703401697386516</v>
      </c>
      <c r="R36" s="53">
        <f t="shared" si="1"/>
        <v>2.251595798160531</v>
      </c>
      <c r="S36" s="92">
        <f t="shared" si="2"/>
        <v>0.47703401697386516</v>
      </c>
      <c r="T36" s="54">
        <f t="shared" si="3"/>
        <v>1642.5900000000001</v>
      </c>
      <c r="U36" s="54">
        <f t="shared" si="4"/>
        <v>16.664999999999964</v>
      </c>
    </row>
    <row r="37" spans="1:21">
      <c r="A37" s="49" t="s">
        <v>3623</v>
      </c>
      <c r="B37" s="50">
        <v>111117.14442370989</v>
      </c>
      <c r="C37" s="50">
        <v>2340.5252182655745</v>
      </c>
      <c r="D37" s="31">
        <f t="shared" si="5"/>
        <v>47.475303216793478</v>
      </c>
      <c r="E37" s="55">
        <v>7.9350020200214713E-2</v>
      </c>
      <c r="F37" s="55">
        <v>8.7675276407942089E-4</v>
      </c>
      <c r="G37" s="55">
        <v>2.0861091653023638</v>
      </c>
      <c r="H37" s="55">
        <v>2.2793716689833755E-2</v>
      </c>
      <c r="I37" s="55">
        <v>0.19089354945531811</v>
      </c>
      <c r="J37" s="55">
        <v>1.0839483053447618E-3</v>
      </c>
      <c r="K37" s="52">
        <v>1181.17</v>
      </c>
      <c r="L37" s="52">
        <v>21.912500000000023</v>
      </c>
      <c r="M37" s="52">
        <v>1144.2464615770839</v>
      </c>
      <c r="N37" s="52">
        <v>7.5397811281151412</v>
      </c>
      <c r="O37" s="52">
        <v>1126.2137453530718</v>
      </c>
      <c r="P37" s="52">
        <v>5.8989427680048152</v>
      </c>
      <c r="Q37" s="53">
        <f t="shared" si="0"/>
        <v>4.6526964490232858</v>
      </c>
      <c r="R37" s="53">
        <f t="shared" si="1"/>
        <v>3.6759769651690082</v>
      </c>
      <c r="S37" s="92">
        <f t="shared" si="2"/>
        <v>4.6526964490232858</v>
      </c>
      <c r="T37" s="54">
        <f t="shared" si="3"/>
        <v>1181.17</v>
      </c>
      <c r="U37" s="54">
        <f t="shared" si="4"/>
        <v>21.912500000000023</v>
      </c>
    </row>
    <row r="38" spans="1:21">
      <c r="A38" s="49" t="s">
        <v>3624</v>
      </c>
      <c r="B38" s="50">
        <v>106091.85044646564</v>
      </c>
      <c r="C38" s="50">
        <v>3270.9015612070098</v>
      </c>
      <c r="D38" s="31">
        <f t="shared" si="5"/>
        <v>32.435048399107501</v>
      </c>
      <c r="E38" s="55">
        <v>6.9564472196614283E-2</v>
      </c>
      <c r="F38" s="55">
        <v>7.6115681437273236E-4</v>
      </c>
      <c r="G38" s="55">
        <v>1.4640504314447156</v>
      </c>
      <c r="H38" s="55">
        <v>1.6884394372049628E-2</v>
      </c>
      <c r="I38" s="55">
        <v>0.15276414132510502</v>
      </c>
      <c r="J38" s="55">
        <v>1.0097791310741491E-3</v>
      </c>
      <c r="K38" s="52">
        <v>916.66499999999996</v>
      </c>
      <c r="L38" s="52">
        <v>22.220000000000027</v>
      </c>
      <c r="M38" s="52">
        <v>915.67905038222023</v>
      </c>
      <c r="N38" s="52">
        <v>6.9855079125417374</v>
      </c>
      <c r="O38" s="52">
        <v>916.43938435854886</v>
      </c>
      <c r="P38" s="52">
        <v>5.6684661102022567</v>
      </c>
      <c r="Q38" s="53">
        <f t="shared" si="0"/>
        <v>2.4612660181322354E-2</v>
      </c>
      <c r="R38" s="53">
        <f t="shared" si="1"/>
        <v>5.0021188444795399</v>
      </c>
      <c r="S38" s="92">
        <f t="shared" si="2"/>
        <v>2.4612660181322354E-2</v>
      </c>
      <c r="T38" s="54">
        <f t="shared" si="3"/>
        <v>916.43938435854886</v>
      </c>
      <c r="U38" s="54">
        <f t="shared" si="4"/>
        <v>5.6684661102022567</v>
      </c>
    </row>
    <row r="39" spans="1:21">
      <c r="A39" s="49" t="s">
        <v>3625</v>
      </c>
      <c r="B39" s="50">
        <v>43310.012167763285</v>
      </c>
      <c r="C39" s="50">
        <v>5642.5176261256329</v>
      </c>
      <c r="D39" s="31">
        <f t="shared" si="5"/>
        <v>7.6756538548026807</v>
      </c>
      <c r="E39" s="55">
        <v>5.6763139614487278E-2</v>
      </c>
      <c r="F39" s="55">
        <v>6.6585513700479155E-4</v>
      </c>
      <c r="G39" s="55">
        <v>0.67734165556244241</v>
      </c>
      <c r="H39" s="55">
        <v>8.4226060628042176E-3</v>
      </c>
      <c r="I39" s="55">
        <v>8.6553206548237616E-2</v>
      </c>
      <c r="J39" s="55">
        <v>5.251000497865473E-4</v>
      </c>
      <c r="K39" s="52">
        <v>483.375</v>
      </c>
      <c r="L39" s="52">
        <v>25.924999999999955</v>
      </c>
      <c r="M39" s="52">
        <v>525.16646423420127</v>
      </c>
      <c r="N39" s="52">
        <v>5.1111370265110319</v>
      </c>
      <c r="O39" s="52">
        <v>535.12000069204919</v>
      </c>
      <c r="P39" s="52">
        <v>3.1287400841088067</v>
      </c>
      <c r="Q39" s="53">
        <f t="shared" si="0"/>
        <v>-10.704939372547017</v>
      </c>
      <c r="R39" s="53">
        <f t="shared" si="1"/>
        <v>11.945297397924209</v>
      </c>
      <c r="S39" s="92">
        <f t="shared" si="2"/>
        <v>-10.704939372547017</v>
      </c>
      <c r="T39" s="54">
        <f t="shared" si="3"/>
        <v>535.12000069204919</v>
      </c>
      <c r="U39" s="54">
        <f t="shared" si="4"/>
        <v>3.1287400841088067</v>
      </c>
    </row>
    <row r="40" spans="1:21">
      <c r="A40" s="49" t="s">
        <v>3626</v>
      </c>
      <c r="B40" s="50">
        <v>115522.98404533503</v>
      </c>
      <c r="C40" s="50">
        <v>2407.5149760650147</v>
      </c>
      <c r="D40" s="31">
        <f t="shared" si="5"/>
        <v>47.984326242552662</v>
      </c>
      <c r="E40" s="55">
        <v>7.1375713839515395E-2</v>
      </c>
      <c r="F40" s="55">
        <v>7.6959552493054411E-4</v>
      </c>
      <c r="G40" s="55">
        <v>1.6105950393633175</v>
      </c>
      <c r="H40" s="55">
        <v>1.8747814824666642E-2</v>
      </c>
      <c r="I40" s="55">
        <v>0.1634986280118455</v>
      </c>
      <c r="J40" s="55">
        <v>1.0615356020001303E-3</v>
      </c>
      <c r="K40" s="52">
        <v>968.51499999999999</v>
      </c>
      <c r="L40" s="52">
        <v>22.225000000000023</v>
      </c>
      <c r="M40" s="52">
        <v>974.3394220241571</v>
      </c>
      <c r="N40" s="52">
        <v>7.3219441214335568</v>
      </c>
      <c r="O40" s="52">
        <v>976.19032760037078</v>
      </c>
      <c r="P40" s="52">
        <v>5.9050596467916883</v>
      </c>
      <c r="Q40" s="53">
        <f t="shared" si="0"/>
        <v>-0.79248412263834833</v>
      </c>
      <c r="R40" s="53">
        <f t="shared" si="1"/>
        <v>4.7838933169348019</v>
      </c>
      <c r="S40" s="92">
        <f t="shared" si="2"/>
        <v>-0.79248412263834833</v>
      </c>
      <c r="T40" s="54">
        <f t="shared" si="3"/>
        <v>976.19032760037078</v>
      </c>
      <c r="U40" s="54">
        <f t="shared" si="4"/>
        <v>5.9050596467916883</v>
      </c>
    </row>
    <row r="41" spans="1:21">
      <c r="A41" s="49" t="s">
        <v>3627</v>
      </c>
      <c r="B41" s="50">
        <v>112198.35412733964</v>
      </c>
      <c r="C41" s="50">
        <v>4344.6579749731363</v>
      </c>
      <c r="D41" s="31">
        <f t="shared" si="5"/>
        <v>25.824438833538647</v>
      </c>
      <c r="E41" s="55">
        <v>7.2924998390563586E-2</v>
      </c>
      <c r="F41" s="55">
        <v>7.0268670575599542E-4</v>
      </c>
      <c r="G41" s="55">
        <v>1.7260848594055056</v>
      </c>
      <c r="H41" s="55">
        <v>1.7152854866326516E-2</v>
      </c>
      <c r="I41" s="55">
        <v>0.17155543786920135</v>
      </c>
      <c r="J41" s="55">
        <v>9.3229308489859006E-4</v>
      </c>
      <c r="K41" s="52">
        <v>1012.96</v>
      </c>
      <c r="L41" s="52">
        <v>19.602500000000077</v>
      </c>
      <c r="M41" s="52">
        <v>1018.2936106334389</v>
      </c>
      <c r="N41" s="52">
        <v>6.4263269450447709</v>
      </c>
      <c r="O41" s="52">
        <v>1020.6755840184069</v>
      </c>
      <c r="P41" s="52">
        <v>5.1594114356111538</v>
      </c>
      <c r="Q41" s="53">
        <f t="shared" si="0"/>
        <v>-0.7616869391098291</v>
      </c>
      <c r="R41" s="53">
        <f t="shared" si="1"/>
        <v>4.0306708422800979</v>
      </c>
      <c r="S41" s="92">
        <f t="shared" si="2"/>
        <v>-0.7616869391098291</v>
      </c>
      <c r="T41" s="54">
        <f t="shared" si="3"/>
        <v>1012.96</v>
      </c>
      <c r="U41" s="54">
        <f t="shared" si="4"/>
        <v>19.602500000000077</v>
      </c>
    </row>
    <row r="42" spans="1:21">
      <c r="A42" s="49" t="s">
        <v>3628</v>
      </c>
      <c r="B42" s="50">
        <v>70308.924854700934</v>
      </c>
      <c r="C42" s="50">
        <v>5637.1009880207184</v>
      </c>
      <c r="D42" s="31">
        <f t="shared" si="5"/>
        <v>12.472532424753949</v>
      </c>
      <c r="E42" s="55">
        <v>7.4642947228886328E-2</v>
      </c>
      <c r="F42" s="55">
        <v>6.4399998252650842E-4</v>
      </c>
      <c r="G42" s="55">
        <v>1.9124801174514074</v>
      </c>
      <c r="H42" s="55">
        <v>1.8333808684334107E-2</v>
      </c>
      <c r="I42" s="55">
        <v>0.18565676114824867</v>
      </c>
      <c r="J42" s="55">
        <v>1.1203578759786188E-3</v>
      </c>
      <c r="K42" s="52">
        <v>1058.95</v>
      </c>
      <c r="L42" s="52">
        <v>16.664999999999964</v>
      </c>
      <c r="M42" s="52">
        <v>1085.449552969885</v>
      </c>
      <c r="N42" s="52">
        <v>6.4342242017791191</v>
      </c>
      <c r="O42" s="52">
        <v>1097.8040282102497</v>
      </c>
      <c r="P42" s="52">
        <v>6.1201626199484309</v>
      </c>
      <c r="Q42" s="53">
        <f t="shared" si="0"/>
        <v>-3.6691088540771188</v>
      </c>
      <c r="R42" s="53">
        <f t="shared" si="1"/>
        <v>3.461628511836107</v>
      </c>
      <c r="S42" s="92">
        <f t="shared" si="2"/>
        <v>-3.6691088540771188</v>
      </c>
      <c r="T42" s="54">
        <f t="shared" si="3"/>
        <v>1058.95</v>
      </c>
      <c r="U42" s="54">
        <f t="shared" si="4"/>
        <v>16.664999999999964</v>
      </c>
    </row>
    <row r="43" spans="1:21">
      <c r="A43" s="49" t="s">
        <v>3629</v>
      </c>
      <c r="B43" s="50">
        <v>99587.998988423729</v>
      </c>
      <c r="C43" s="50">
        <v>10351.868612070721</v>
      </c>
      <c r="D43" s="31">
        <f t="shared" si="5"/>
        <v>9.6202920188051717</v>
      </c>
      <c r="E43" s="55">
        <v>6.7016733450826399E-2</v>
      </c>
      <c r="F43" s="55">
        <v>5.2155086163914368E-4</v>
      </c>
      <c r="G43" s="55">
        <v>1.2346019745082235</v>
      </c>
      <c r="H43" s="55">
        <v>9.6995763438733826E-3</v>
      </c>
      <c r="I43" s="55">
        <v>0.13357248116233439</v>
      </c>
      <c r="J43" s="55">
        <v>6.9282412146150804E-4</v>
      </c>
      <c r="K43" s="52">
        <v>838.88499999999999</v>
      </c>
      <c r="L43" s="52">
        <v>15.894999999999982</v>
      </c>
      <c r="M43" s="52">
        <v>816.43207060742213</v>
      </c>
      <c r="N43" s="52">
        <v>4.4422286613278459</v>
      </c>
      <c r="O43" s="52">
        <v>808.21359216266649</v>
      </c>
      <c r="P43" s="52">
        <v>3.9640594861219589</v>
      </c>
      <c r="Q43" s="53">
        <f t="shared" si="0"/>
        <v>3.6562112610588504</v>
      </c>
      <c r="R43" s="53">
        <f t="shared" si="1"/>
        <v>3.7713356980925665</v>
      </c>
      <c r="S43" s="92">
        <f t="shared" si="2"/>
        <v>3.6562112610588504</v>
      </c>
      <c r="T43" s="54">
        <f t="shared" si="3"/>
        <v>808.21359216266649</v>
      </c>
      <c r="U43" s="54">
        <f t="shared" si="4"/>
        <v>3.9640594861219589</v>
      </c>
    </row>
    <row r="44" spans="1:21">
      <c r="A44" s="49" t="s">
        <v>3630</v>
      </c>
      <c r="B44" s="50">
        <v>120500.38691018212</v>
      </c>
      <c r="C44" s="50">
        <v>4332.6232192597672</v>
      </c>
      <c r="D44" s="31">
        <f t="shared" si="5"/>
        <v>27.81233927162716</v>
      </c>
      <c r="E44" s="55">
        <v>7.2981798227948397E-2</v>
      </c>
      <c r="F44" s="55">
        <v>9.0647678954672414E-4</v>
      </c>
      <c r="G44" s="55">
        <v>1.623984343926576</v>
      </c>
      <c r="H44" s="55">
        <v>2.5857091732841897E-2</v>
      </c>
      <c r="I44" s="55">
        <v>0.16065020588039466</v>
      </c>
      <c r="J44" s="55">
        <v>1.0751740016024865E-3</v>
      </c>
      <c r="K44" s="52">
        <v>1012.96</v>
      </c>
      <c r="L44" s="52">
        <v>25.465000000000032</v>
      </c>
      <c r="M44" s="52">
        <v>979.53384228323796</v>
      </c>
      <c r="N44" s="52">
        <v>10.027866185172362</v>
      </c>
      <c r="O44" s="52">
        <v>960.38917257054572</v>
      </c>
      <c r="P44" s="52">
        <v>5.9941444207299819</v>
      </c>
      <c r="Q44" s="53">
        <f t="shared" si="0"/>
        <v>5.1898226415114435</v>
      </c>
      <c r="R44" s="53">
        <f t="shared" si="1"/>
        <v>4.9116206416552757</v>
      </c>
      <c r="S44" s="92">
        <f t="shared" si="2"/>
        <v>5.1898226415114435</v>
      </c>
      <c r="T44" s="54">
        <f t="shared" si="3"/>
        <v>960.38917257054572</v>
      </c>
      <c r="U44" s="54">
        <f t="shared" si="4"/>
        <v>5.9941444207299819</v>
      </c>
    </row>
    <row r="45" spans="1:21">
      <c r="A45" s="49" t="s">
        <v>3631</v>
      </c>
      <c r="B45" s="50">
        <v>54652.512368318552</v>
      </c>
      <c r="C45" s="50">
        <v>4322.5156773810104</v>
      </c>
      <c r="D45" s="31">
        <f t="shared" si="5"/>
        <v>12.64368170005857</v>
      </c>
      <c r="E45" s="55">
        <v>8.577786061302041E-2</v>
      </c>
      <c r="F45" s="55">
        <v>6.580083183038495E-4</v>
      </c>
      <c r="G45" s="55">
        <v>2.7240626467617077</v>
      </c>
      <c r="H45" s="55">
        <v>2.3769437567048784E-2</v>
      </c>
      <c r="I45" s="55">
        <v>0.23022648529756579</v>
      </c>
      <c r="J45" s="55">
        <v>1.4497641087541141E-3</v>
      </c>
      <c r="K45" s="52">
        <v>1333.02</v>
      </c>
      <c r="L45" s="52">
        <v>14.809999999999945</v>
      </c>
      <c r="M45" s="52">
        <v>1335.0410536752013</v>
      </c>
      <c r="N45" s="52">
        <v>6.5441227668949296</v>
      </c>
      <c r="O45" s="52">
        <v>1335.6859746780679</v>
      </c>
      <c r="P45" s="52">
        <v>7.6309595577996214</v>
      </c>
      <c r="Q45" s="53">
        <f t="shared" si="0"/>
        <v>-0.19999509970352047</v>
      </c>
      <c r="R45" s="53">
        <f t="shared" si="1"/>
        <v>2.5035928368223463</v>
      </c>
      <c r="S45" s="92">
        <f t="shared" si="2"/>
        <v>-0.19999509970352047</v>
      </c>
      <c r="T45" s="54">
        <f t="shared" si="3"/>
        <v>1333.02</v>
      </c>
      <c r="U45" s="54">
        <f t="shared" si="4"/>
        <v>14.809999999999945</v>
      </c>
    </row>
    <row r="46" spans="1:21">
      <c r="A46" s="49" t="s">
        <v>3632</v>
      </c>
      <c r="B46" s="50">
        <v>142284.94952050035</v>
      </c>
      <c r="C46" s="50">
        <v>11924.905105867902</v>
      </c>
      <c r="D46" s="31">
        <f t="shared" si="5"/>
        <v>11.931746899225725</v>
      </c>
      <c r="E46" s="55">
        <v>7.017518558383283E-2</v>
      </c>
      <c r="F46" s="55">
        <v>5.2536843121520928E-4</v>
      </c>
      <c r="G46" s="55">
        <v>1.4791078061474714</v>
      </c>
      <c r="H46" s="55">
        <v>1.3116343702193813E-2</v>
      </c>
      <c r="I46" s="55">
        <v>0.15269220527204669</v>
      </c>
      <c r="J46" s="55">
        <v>8.9457125335344319E-4</v>
      </c>
      <c r="K46" s="52">
        <v>1000</v>
      </c>
      <c r="L46" s="52">
        <v>15.892499999999984</v>
      </c>
      <c r="M46" s="52">
        <v>921.86499453076965</v>
      </c>
      <c r="N46" s="52">
        <v>5.4085901278933237</v>
      </c>
      <c r="O46" s="52">
        <v>916.03709559391859</v>
      </c>
      <c r="P46" s="52">
        <v>5.0272718646847583</v>
      </c>
      <c r="Q46" s="53">
        <f t="shared" si="0"/>
        <v>8.3962904406081442</v>
      </c>
      <c r="R46" s="53">
        <f t="shared" si="1"/>
        <v>3.0803396370702059</v>
      </c>
      <c r="S46" s="92">
        <f t="shared" si="2"/>
        <v>8.3962904406081442</v>
      </c>
      <c r="T46" s="54">
        <f t="shared" si="3"/>
        <v>916.03709559391859</v>
      </c>
      <c r="U46" s="54">
        <f t="shared" si="4"/>
        <v>5.0272718646847583</v>
      </c>
    </row>
    <row r="47" spans="1:21">
      <c r="A47" s="49" t="s">
        <v>3633</v>
      </c>
      <c r="B47" s="50">
        <v>106297.92198185858</v>
      </c>
      <c r="C47" s="50">
        <v>651.46245147346031</v>
      </c>
      <c r="D47" s="31">
        <f t="shared" si="5"/>
        <v>163.16814843501231</v>
      </c>
      <c r="E47" s="55">
        <v>7.3242741060451463E-2</v>
      </c>
      <c r="F47" s="55">
        <v>1.4256413281184509E-3</v>
      </c>
      <c r="G47" s="55">
        <v>1.5639350624675339</v>
      </c>
      <c r="H47" s="55">
        <v>3.1210173844110012E-2</v>
      </c>
      <c r="I47" s="55">
        <v>0.15505754789958767</v>
      </c>
      <c r="J47" s="55">
        <v>1.1347375570799456E-3</v>
      </c>
      <c r="K47" s="52">
        <v>1020.37</v>
      </c>
      <c r="L47" s="52">
        <v>40.279999999999973</v>
      </c>
      <c r="M47" s="52">
        <v>956.02702146212209</v>
      </c>
      <c r="N47" s="52">
        <v>12.377102020069723</v>
      </c>
      <c r="O47" s="52">
        <v>929.25168576193244</v>
      </c>
      <c r="P47" s="52">
        <v>6.3528564397538734</v>
      </c>
      <c r="Q47" s="53">
        <f t="shared" si="0"/>
        <v>8.929928774666795</v>
      </c>
      <c r="R47" s="53">
        <f t="shared" si="1"/>
        <v>7.2971691396196556</v>
      </c>
      <c r="S47" s="92">
        <f t="shared" si="2"/>
        <v>8.929928774666795</v>
      </c>
      <c r="T47" s="54">
        <f t="shared" si="3"/>
        <v>929.25168576193244</v>
      </c>
      <c r="U47" s="54">
        <f t="shared" si="4"/>
        <v>6.3528564397538734</v>
      </c>
    </row>
    <row r="48" spans="1:21">
      <c r="A48" s="49" t="s">
        <v>3634</v>
      </c>
      <c r="B48" s="50">
        <v>88806.963974746934</v>
      </c>
      <c r="C48" s="50">
        <v>2351.3459241225564</v>
      </c>
      <c r="D48" s="31">
        <f t="shared" si="5"/>
        <v>37.768566106616881</v>
      </c>
      <c r="E48" s="55">
        <v>6.1949565493765159E-2</v>
      </c>
      <c r="F48" s="55">
        <v>9.6649765339171408E-4</v>
      </c>
      <c r="G48" s="55">
        <v>0.77064410969351538</v>
      </c>
      <c r="H48" s="55">
        <v>1.1673472645101983E-2</v>
      </c>
      <c r="I48" s="55">
        <v>9.0410794697371358E-2</v>
      </c>
      <c r="J48" s="55">
        <v>5.8351172772915481E-4</v>
      </c>
      <c r="K48" s="52">
        <v>672.23500000000001</v>
      </c>
      <c r="L48" s="52">
        <v>33.330000000000041</v>
      </c>
      <c r="M48" s="52">
        <v>580.13238987710088</v>
      </c>
      <c r="N48" s="52">
        <v>6.7058138789850483</v>
      </c>
      <c r="O48" s="52">
        <v>557.96616348317923</v>
      </c>
      <c r="P48" s="52">
        <v>3.462803971332697</v>
      </c>
      <c r="Q48" s="53">
        <f t="shared" si="0"/>
        <v>16.998346785993114</v>
      </c>
      <c r="R48" s="53">
        <f t="shared" si="1"/>
        <v>8.2948168674210088</v>
      </c>
      <c r="S48" s="92">
        <f t="shared" si="2"/>
        <v>16.998346785993114</v>
      </c>
      <c r="T48" s="54">
        <f t="shared" si="3"/>
        <v>557.96616348317923</v>
      </c>
      <c r="U48" s="54">
        <f t="shared" si="4"/>
        <v>3.462803971332697</v>
      </c>
    </row>
    <row r="49" spans="1:21">
      <c r="A49" s="49" t="s">
        <v>3635</v>
      </c>
      <c r="B49" s="50">
        <v>111263.64057888318</v>
      </c>
      <c r="C49" s="50">
        <v>1078.8435249602551</v>
      </c>
      <c r="D49" s="31">
        <f t="shared" si="5"/>
        <v>103.13232457226098</v>
      </c>
      <c r="E49" s="55">
        <v>7.3807376765521487E-2</v>
      </c>
      <c r="F49" s="55">
        <v>1.0551283002859064E-3</v>
      </c>
      <c r="G49" s="55">
        <v>1.6404980975719745</v>
      </c>
      <c r="H49" s="55">
        <v>2.5643014386850866E-2</v>
      </c>
      <c r="I49" s="55">
        <v>0.16099653692969881</v>
      </c>
      <c r="J49" s="55">
        <v>1.0846710883998438E-3</v>
      </c>
      <c r="K49" s="52">
        <v>1036.115</v>
      </c>
      <c r="L49" s="52">
        <v>28.860000000000127</v>
      </c>
      <c r="M49" s="52">
        <v>985.90401856563892</v>
      </c>
      <c r="N49" s="52">
        <v>9.8835859001194102</v>
      </c>
      <c r="O49" s="52">
        <v>962.31245690431842</v>
      </c>
      <c r="P49" s="52">
        <v>6.0449952008867305</v>
      </c>
      <c r="Q49" s="53">
        <f t="shared" si="0"/>
        <v>7.1230069148387587</v>
      </c>
      <c r="R49" s="53">
        <f t="shared" si="1"/>
        <v>5.3039460598352415</v>
      </c>
      <c r="S49" s="92">
        <f t="shared" si="2"/>
        <v>7.1230069148387587</v>
      </c>
      <c r="T49" s="54">
        <f t="shared" si="3"/>
        <v>962.31245690431842</v>
      </c>
      <c r="U49" s="54">
        <f t="shared" si="4"/>
        <v>6.0449952008867305</v>
      </c>
    </row>
    <row r="50" spans="1:21">
      <c r="A50" s="49" t="s">
        <v>3636</v>
      </c>
      <c r="B50" s="50">
        <v>28445.413453420013</v>
      </c>
      <c r="C50" s="50">
        <v>1162.1739595118891</v>
      </c>
      <c r="D50" s="31">
        <f t="shared" si="5"/>
        <v>24.476037533457585</v>
      </c>
      <c r="E50" s="55">
        <v>5.7267159586725389E-2</v>
      </c>
      <c r="F50" s="55">
        <v>1.1176885903156411E-3</v>
      </c>
      <c r="G50" s="55">
        <v>0.67446761378568643</v>
      </c>
      <c r="H50" s="55">
        <v>1.2761284761373079E-2</v>
      </c>
      <c r="I50" s="55">
        <v>8.5743227532516286E-2</v>
      </c>
      <c r="J50" s="55">
        <v>6.5032496438166716E-4</v>
      </c>
      <c r="K50" s="52">
        <v>501.89</v>
      </c>
      <c r="L50" s="52">
        <v>42.589999999999975</v>
      </c>
      <c r="M50" s="52">
        <v>523.42516346487639</v>
      </c>
      <c r="N50" s="52">
        <v>7.74651681811849</v>
      </c>
      <c r="O50" s="52">
        <v>530.31268215649425</v>
      </c>
      <c r="P50" s="52">
        <v>3.8717977671318131</v>
      </c>
      <c r="Q50" s="53">
        <f t="shared" si="0"/>
        <v>-5.6631298006523778</v>
      </c>
      <c r="R50" s="53">
        <f t="shared" si="1"/>
        <v>17.999233857849418</v>
      </c>
      <c r="S50" s="92">
        <f t="shared" si="2"/>
        <v>-5.6631298006523778</v>
      </c>
      <c r="T50" s="54">
        <f t="shared" si="3"/>
        <v>530.31268215649425</v>
      </c>
      <c r="U50" s="54">
        <f t="shared" si="4"/>
        <v>3.8717977671318131</v>
      </c>
    </row>
    <row r="51" spans="1:21">
      <c r="A51" s="49" t="s">
        <v>3637</v>
      </c>
      <c r="B51" s="50">
        <v>83116.282907462781</v>
      </c>
      <c r="C51" s="50">
        <v>11366.130361847821</v>
      </c>
      <c r="D51" s="31">
        <f t="shared" si="5"/>
        <v>7.3126279799196627</v>
      </c>
      <c r="E51" s="55">
        <v>9.9041799646960499E-2</v>
      </c>
      <c r="F51" s="55">
        <v>7.9168332727589134E-4</v>
      </c>
      <c r="G51" s="55">
        <v>3.766839308842858</v>
      </c>
      <c r="H51" s="55">
        <v>3.2258386239383048E-2</v>
      </c>
      <c r="I51" s="55">
        <v>0.27579445257115059</v>
      </c>
      <c r="J51" s="55">
        <v>1.598979299404281E-3</v>
      </c>
      <c r="K51" s="52">
        <v>1605.865</v>
      </c>
      <c r="L51" s="52">
        <v>14.814999999999941</v>
      </c>
      <c r="M51" s="52">
        <v>1585.7069265169669</v>
      </c>
      <c r="N51" s="52">
        <v>6.9554390722880903</v>
      </c>
      <c r="O51" s="52">
        <v>1570.1472014179324</v>
      </c>
      <c r="P51" s="52">
        <v>8.123790550897434</v>
      </c>
      <c r="Q51" s="53">
        <f t="shared" si="0"/>
        <v>2.2242092941852309</v>
      </c>
      <c r="R51" s="53">
        <f t="shared" si="1"/>
        <v>2.0684162233324797</v>
      </c>
      <c r="S51" s="92">
        <f t="shared" si="2"/>
        <v>2.2242092941852309</v>
      </c>
      <c r="T51" s="54">
        <f t="shared" si="3"/>
        <v>1605.865</v>
      </c>
      <c r="U51" s="54">
        <f t="shared" si="4"/>
        <v>14.814999999999941</v>
      </c>
    </row>
    <row r="52" spans="1:21">
      <c r="A52" s="49" t="s">
        <v>3638</v>
      </c>
      <c r="B52" s="50">
        <v>176900.10342534576</v>
      </c>
      <c r="C52" s="50">
        <v>2632.5371819950483</v>
      </c>
      <c r="D52" s="31">
        <f t="shared" si="5"/>
        <v>67.197570706782329</v>
      </c>
      <c r="E52" s="55">
        <v>0.16150381443434217</v>
      </c>
      <c r="F52" s="55">
        <v>1.2702937892809319E-3</v>
      </c>
      <c r="G52" s="55">
        <v>10.250389646244491</v>
      </c>
      <c r="H52" s="55">
        <v>8.7309926491491094E-2</v>
      </c>
      <c r="I52" s="55">
        <v>0.4602534403235633</v>
      </c>
      <c r="J52" s="55">
        <v>2.6251537819082004E-3</v>
      </c>
      <c r="K52" s="52">
        <v>2471.29</v>
      </c>
      <c r="L52" s="52">
        <v>13.272500000000036</v>
      </c>
      <c r="M52" s="52">
        <v>2457.6359478828003</v>
      </c>
      <c r="N52" s="52">
        <v>8.0552599698603515</v>
      </c>
      <c r="O52" s="52">
        <v>2440.6769374252176</v>
      </c>
      <c r="P52" s="52">
        <v>11.663669381181878</v>
      </c>
      <c r="Q52" s="53">
        <f t="shared" si="0"/>
        <v>1.2387482883345236</v>
      </c>
      <c r="R52" s="53">
        <f t="shared" si="1"/>
        <v>1.4199894747101471</v>
      </c>
      <c r="S52" s="92">
        <f t="shared" si="2"/>
        <v>1.2387482883345236</v>
      </c>
      <c r="T52" s="54">
        <f t="shared" si="3"/>
        <v>2471.29</v>
      </c>
      <c r="U52" s="54">
        <f t="shared" si="4"/>
        <v>13.272500000000036</v>
      </c>
    </row>
    <row r="53" spans="1:21">
      <c r="A53" s="49" t="s">
        <v>3639</v>
      </c>
      <c r="B53" s="50">
        <v>93731.793552987801</v>
      </c>
      <c r="C53" s="50">
        <v>5088.2912085806875</v>
      </c>
      <c r="D53" s="31">
        <f t="shared" si="5"/>
        <v>18.421074917041366</v>
      </c>
      <c r="E53" s="55">
        <v>7.0948656832004284E-2</v>
      </c>
      <c r="F53" s="55">
        <v>6.4037363876660489E-4</v>
      </c>
      <c r="G53" s="55">
        <v>1.5298238318483801</v>
      </c>
      <c r="H53" s="55">
        <v>1.4570014986260576E-2</v>
      </c>
      <c r="I53" s="55">
        <v>0.15636639338702632</v>
      </c>
      <c r="J53" s="55">
        <v>8.434807728721689E-4</v>
      </c>
      <c r="K53" s="52">
        <v>966.66499999999996</v>
      </c>
      <c r="L53" s="52">
        <v>18.522500000000036</v>
      </c>
      <c r="M53" s="52">
        <v>942.42744441747334</v>
      </c>
      <c r="N53" s="52">
        <v>5.8829053630859187</v>
      </c>
      <c r="O53" s="52">
        <v>936.55225997810567</v>
      </c>
      <c r="P53" s="52">
        <v>4.7292846817491405</v>
      </c>
      <c r="Q53" s="53">
        <f t="shared" si="0"/>
        <v>3.1151164076380411</v>
      </c>
      <c r="R53" s="53">
        <f t="shared" si="1"/>
        <v>3.8396364839899508</v>
      </c>
      <c r="S53" s="92">
        <f t="shared" si="2"/>
        <v>3.1151164076380411</v>
      </c>
      <c r="T53" s="54">
        <f t="shared" si="3"/>
        <v>936.55225997810567</v>
      </c>
      <c r="U53" s="54">
        <f t="shared" si="4"/>
        <v>4.7292846817491405</v>
      </c>
    </row>
    <row r="54" spans="1:21">
      <c r="A54" s="49" t="s">
        <v>3640</v>
      </c>
      <c r="B54" s="50">
        <v>18940.520028444786</v>
      </c>
      <c r="C54" s="50">
        <v>1328.4211793023344</v>
      </c>
      <c r="D54" s="31">
        <f t="shared" si="5"/>
        <v>14.257917837768925</v>
      </c>
      <c r="E54" s="55">
        <v>6.0592220987109605E-2</v>
      </c>
      <c r="F54" s="55">
        <v>1.2465699942993966E-3</v>
      </c>
      <c r="G54" s="55">
        <v>0.69214178153699224</v>
      </c>
      <c r="H54" s="55">
        <v>1.4183994495825478E-2</v>
      </c>
      <c r="I54" s="55">
        <v>8.3070062801757411E-2</v>
      </c>
      <c r="J54" s="55">
        <v>6.7151332769579551E-4</v>
      </c>
      <c r="K54" s="52">
        <v>633.35</v>
      </c>
      <c r="L54" s="52">
        <v>72.212499999999977</v>
      </c>
      <c r="M54" s="52">
        <v>534.08646281975541</v>
      </c>
      <c r="N54" s="52">
        <v>8.5189630338533249</v>
      </c>
      <c r="O54" s="52">
        <v>514.42165471343685</v>
      </c>
      <c r="P54" s="52">
        <v>4.0064774072549696</v>
      </c>
      <c r="Q54" s="53">
        <f t="shared" si="0"/>
        <v>18.777665632993312</v>
      </c>
      <c r="R54" s="53">
        <f t="shared" si="1"/>
        <v>18.5645716319464</v>
      </c>
      <c r="S54" s="92">
        <f t="shared" si="2"/>
        <v>18.777665632993312</v>
      </c>
      <c r="T54" s="54">
        <f t="shared" si="3"/>
        <v>514.42165471343685</v>
      </c>
      <c r="U54" s="54">
        <f t="shared" si="4"/>
        <v>4.0064774072549696</v>
      </c>
    </row>
    <row r="55" spans="1:21">
      <c r="A55" s="49" t="s">
        <v>3641</v>
      </c>
      <c r="B55" s="50">
        <v>84280.55616810458</v>
      </c>
      <c r="C55" s="50">
        <v>7447.027034719541</v>
      </c>
      <c r="D55" s="31">
        <f t="shared" si="5"/>
        <v>11.317342581834556</v>
      </c>
      <c r="E55" s="55">
        <v>6.9557044318961203E-2</v>
      </c>
      <c r="F55" s="55">
        <v>6.2908676583800396E-4</v>
      </c>
      <c r="G55" s="55">
        <v>1.460328846829299</v>
      </c>
      <c r="H55" s="55">
        <v>1.4914268972305859E-2</v>
      </c>
      <c r="I55" s="55">
        <v>0.15224172733008104</v>
      </c>
      <c r="J55" s="55">
        <v>9.4190980621809901E-4</v>
      </c>
      <c r="K55" s="52">
        <v>916.66499999999996</v>
      </c>
      <c r="L55" s="52">
        <v>50.925000000000011</v>
      </c>
      <c r="M55" s="52">
        <v>914.14430480083934</v>
      </c>
      <c r="N55" s="52">
        <v>6.1864606156428641</v>
      </c>
      <c r="O55" s="52">
        <v>913.51731193355863</v>
      </c>
      <c r="P55" s="52">
        <v>5.2927148802418778</v>
      </c>
      <c r="Q55" s="53">
        <f t="shared" si="0"/>
        <v>0.34338477703864667</v>
      </c>
      <c r="R55" s="53">
        <f t="shared" si="1"/>
        <v>11.132828828095622</v>
      </c>
      <c r="S55" s="92">
        <f t="shared" si="2"/>
        <v>0.34338477703864667</v>
      </c>
      <c r="T55" s="54">
        <f t="shared" si="3"/>
        <v>913.51731193355863</v>
      </c>
      <c r="U55" s="54">
        <f t="shared" si="4"/>
        <v>5.2927148802418778</v>
      </c>
    </row>
    <row r="56" spans="1:21">
      <c r="A56" s="49" t="s">
        <v>3642</v>
      </c>
      <c r="B56" s="50">
        <v>117461.48785349523</v>
      </c>
      <c r="C56" s="50">
        <v>3915.4054271834052</v>
      </c>
      <c r="D56" s="31">
        <f t="shared" si="5"/>
        <v>29.999827613763255</v>
      </c>
      <c r="E56" s="55">
        <v>7.1597361235474083E-2</v>
      </c>
      <c r="F56" s="55">
        <v>7.1329618822040235E-4</v>
      </c>
      <c r="G56" s="55">
        <v>1.4508823053410607</v>
      </c>
      <c r="H56" s="55">
        <v>1.7855669266813756E-2</v>
      </c>
      <c r="I56" s="55">
        <v>0.14675440230202372</v>
      </c>
      <c r="J56" s="55">
        <v>1.0127815510981902E-3</v>
      </c>
      <c r="K56" s="52">
        <v>975.93000000000006</v>
      </c>
      <c r="L56" s="52">
        <v>20.372499999999945</v>
      </c>
      <c r="M56" s="52">
        <v>910.23819297997647</v>
      </c>
      <c r="N56" s="52">
        <v>7.4233261276201876</v>
      </c>
      <c r="O56" s="52">
        <v>882.7441961364334</v>
      </c>
      <c r="P56" s="52">
        <v>5.7132141706351387</v>
      </c>
      <c r="Q56" s="53">
        <f t="shared" si="0"/>
        <v>9.5484106302262113</v>
      </c>
      <c r="R56" s="53">
        <f t="shared" si="1"/>
        <v>3.9536849138872996</v>
      </c>
      <c r="S56" s="92">
        <f t="shared" si="2"/>
        <v>9.5484106302262113</v>
      </c>
      <c r="T56" s="54">
        <f t="shared" si="3"/>
        <v>882.7441961364334</v>
      </c>
      <c r="U56" s="54">
        <f t="shared" si="4"/>
        <v>5.7132141706351387</v>
      </c>
    </row>
    <row r="57" spans="1:21">
      <c r="A57" s="49" t="s">
        <v>3643</v>
      </c>
      <c r="B57" s="50">
        <v>142393.95881654878</v>
      </c>
      <c r="C57" s="50">
        <v>6963.8170931028471</v>
      </c>
      <c r="D57" s="31">
        <f t="shared" si="5"/>
        <v>20.447687943668079</v>
      </c>
      <c r="E57" s="55">
        <v>7.0450094727004878E-2</v>
      </c>
      <c r="F57" s="55">
        <v>6.3703470404126927E-4</v>
      </c>
      <c r="G57" s="55">
        <v>1.5811857267856759</v>
      </c>
      <c r="H57" s="55">
        <v>1.6122287347316602E-2</v>
      </c>
      <c r="I57" s="55">
        <v>0.1628545534886307</v>
      </c>
      <c r="J57" s="55">
        <v>1.0777906812802153E-3</v>
      </c>
      <c r="K57" s="52">
        <v>942.59</v>
      </c>
      <c r="L57" s="52">
        <v>18.520000000000039</v>
      </c>
      <c r="M57" s="52">
        <v>962.83584036410605</v>
      </c>
      <c r="N57" s="52">
        <v>6.3758673710970175</v>
      </c>
      <c r="O57" s="52">
        <v>972.62081693458663</v>
      </c>
      <c r="P57" s="52">
        <v>5.9978930124240719</v>
      </c>
      <c r="Q57" s="53">
        <f t="shared" si="0"/>
        <v>-3.1859893415574714</v>
      </c>
      <c r="R57" s="53">
        <f t="shared" si="1"/>
        <v>4.2498206905061071</v>
      </c>
      <c r="S57" s="92">
        <f t="shared" si="2"/>
        <v>-3.1859893415574714</v>
      </c>
      <c r="T57" s="54">
        <f t="shared" si="3"/>
        <v>972.62081693458663</v>
      </c>
      <c r="U57" s="54">
        <f t="shared" si="4"/>
        <v>5.9978930124240719</v>
      </c>
    </row>
    <row r="58" spans="1:21">
      <c r="A58" s="49" t="s">
        <v>3644</v>
      </c>
      <c r="B58" s="50">
        <v>89351.750763467062</v>
      </c>
      <c r="C58" s="50">
        <v>4962.4401581924658</v>
      </c>
      <c r="D58" s="31">
        <f t="shared" si="5"/>
        <v>18.005607708126561</v>
      </c>
      <c r="E58" s="55">
        <v>5.8084773027307093E-2</v>
      </c>
      <c r="F58" s="55">
        <v>6.6520659765383603E-4</v>
      </c>
      <c r="G58" s="55">
        <v>0.73336725098671063</v>
      </c>
      <c r="H58" s="55">
        <v>8.8462186757642097E-3</v>
      </c>
      <c r="I58" s="55">
        <v>9.1661340308755085E-2</v>
      </c>
      <c r="J58" s="55">
        <v>5.8862695226334779E-4</v>
      </c>
      <c r="K58" s="52">
        <v>531.52</v>
      </c>
      <c r="L58" s="52">
        <v>28.700000000000045</v>
      </c>
      <c r="M58" s="52">
        <v>558.5275977100797</v>
      </c>
      <c r="N58" s="52">
        <v>5.195894522195565</v>
      </c>
      <c r="O58" s="52">
        <v>565.35504464605231</v>
      </c>
      <c r="P58" s="52">
        <v>3.4893063547181442</v>
      </c>
      <c r="Q58" s="53">
        <f t="shared" si="0"/>
        <v>-6.3657142997539662</v>
      </c>
      <c r="R58" s="53">
        <f t="shared" si="1"/>
        <v>11.561458085176653</v>
      </c>
      <c r="S58" s="92">
        <f t="shared" si="2"/>
        <v>-6.3657142997539662</v>
      </c>
      <c r="T58" s="54">
        <f t="shared" si="3"/>
        <v>565.35504464605231</v>
      </c>
      <c r="U58" s="54">
        <f t="shared" si="4"/>
        <v>3.4893063547181442</v>
      </c>
    </row>
    <row r="59" spans="1:21">
      <c r="A59" s="49" t="s">
        <v>3645</v>
      </c>
      <c r="B59" s="50">
        <v>90732.067772075781</v>
      </c>
      <c r="C59" s="50">
        <v>28492.418032986709</v>
      </c>
      <c r="D59" s="31">
        <f t="shared" si="5"/>
        <v>3.1844284913632803</v>
      </c>
      <c r="E59" s="55">
        <v>6.9529256184606494E-2</v>
      </c>
      <c r="F59" s="55">
        <v>6.1638147559944974E-4</v>
      </c>
      <c r="G59" s="55">
        <v>1.5243180590495915</v>
      </c>
      <c r="H59" s="55">
        <v>1.5679090623061307E-2</v>
      </c>
      <c r="I59" s="55">
        <v>0.15899694170491832</v>
      </c>
      <c r="J59" s="55">
        <v>9.885467619886578E-4</v>
      </c>
      <c r="K59" s="52">
        <v>914.5</v>
      </c>
      <c r="L59" s="52">
        <v>18.207499999999982</v>
      </c>
      <c r="M59" s="52">
        <v>940.21521107418357</v>
      </c>
      <c r="N59" s="52">
        <v>6.3390897713734322</v>
      </c>
      <c r="O59" s="52">
        <v>951.20016514477686</v>
      </c>
      <c r="P59" s="52">
        <v>5.5222994967790076</v>
      </c>
      <c r="Q59" s="53">
        <f t="shared" si="0"/>
        <v>-4.0131399830264369</v>
      </c>
      <c r="R59" s="53">
        <f t="shared" si="1"/>
        <v>4.3142501180870019</v>
      </c>
      <c r="S59" s="92">
        <f t="shared" si="2"/>
        <v>-4.0131399830264369</v>
      </c>
      <c r="T59" s="54">
        <f t="shared" si="3"/>
        <v>951.20016514477686</v>
      </c>
      <c r="U59" s="54">
        <f t="shared" si="4"/>
        <v>5.5222994967790076</v>
      </c>
    </row>
    <row r="60" spans="1:21">
      <c r="A60" s="49" t="s">
        <v>3646</v>
      </c>
      <c r="B60" s="50">
        <v>86173.812106772064</v>
      </c>
      <c r="C60" s="50">
        <v>2446.6672822042824</v>
      </c>
      <c r="D60" s="31">
        <f t="shared" si="5"/>
        <v>35.220895269885354</v>
      </c>
      <c r="E60" s="55">
        <v>7.1058136997896135E-2</v>
      </c>
      <c r="F60" s="55">
        <v>8.8980535905081775E-4</v>
      </c>
      <c r="G60" s="55">
        <v>1.5309460831369768</v>
      </c>
      <c r="H60" s="55">
        <v>2.0403550600434566E-2</v>
      </c>
      <c r="I60" s="55">
        <v>0.15641088894750732</v>
      </c>
      <c r="J60" s="55">
        <v>1.0470535987274889E-3</v>
      </c>
      <c r="K60" s="52">
        <v>958.95</v>
      </c>
      <c r="L60" s="52">
        <v>25.620000000000005</v>
      </c>
      <c r="M60" s="52">
        <v>942.87777706557154</v>
      </c>
      <c r="N60" s="52">
        <v>8.210713929811039</v>
      </c>
      <c r="O60" s="52">
        <v>936.80030531680063</v>
      </c>
      <c r="P60" s="52">
        <v>5.8586826148885631</v>
      </c>
      <c r="Q60" s="53">
        <f t="shared" si="0"/>
        <v>2.3097861914802009</v>
      </c>
      <c r="R60" s="53">
        <f t="shared" si="1"/>
        <v>5.3610297049766835</v>
      </c>
      <c r="S60" s="92">
        <f t="shared" si="2"/>
        <v>2.3097861914802009</v>
      </c>
      <c r="T60" s="54">
        <f t="shared" si="3"/>
        <v>936.80030531680063</v>
      </c>
      <c r="U60" s="54">
        <f t="shared" si="4"/>
        <v>5.8586826148885631</v>
      </c>
    </row>
    <row r="61" spans="1:21">
      <c r="A61" s="49" t="s">
        <v>3647</v>
      </c>
      <c r="B61" s="50">
        <v>102877.18562052095</v>
      </c>
      <c r="C61" s="50">
        <v>5694.4578575528421</v>
      </c>
      <c r="D61" s="31">
        <f t="shared" si="5"/>
        <v>18.066194920394366</v>
      </c>
      <c r="E61" s="55">
        <v>7.1483724704413207E-2</v>
      </c>
      <c r="F61" s="55">
        <v>6.9402124427292607E-4</v>
      </c>
      <c r="G61" s="55">
        <v>1.5651293521644845</v>
      </c>
      <c r="H61" s="55">
        <v>1.6268620575212545E-2</v>
      </c>
      <c r="I61" s="55">
        <v>0.15897919941132641</v>
      </c>
      <c r="J61" s="55">
        <v>1.0187574267101383E-3</v>
      </c>
      <c r="K61" s="52">
        <v>972.22500000000002</v>
      </c>
      <c r="L61" s="52">
        <v>19.600000000000023</v>
      </c>
      <c r="M61" s="52">
        <v>956.49988023044614</v>
      </c>
      <c r="N61" s="52">
        <v>6.4725479874387073</v>
      </c>
      <c r="O61" s="52">
        <v>951.10148063201689</v>
      </c>
      <c r="P61" s="52">
        <v>5.6897077178783526</v>
      </c>
      <c r="Q61" s="53">
        <f t="shared" si="0"/>
        <v>2.1726986415678606</v>
      </c>
      <c r="R61" s="53">
        <f t="shared" si="1"/>
        <v>4.1143811502216669</v>
      </c>
      <c r="S61" s="92">
        <f t="shared" si="2"/>
        <v>2.1726986415678606</v>
      </c>
      <c r="T61" s="54">
        <f t="shared" si="3"/>
        <v>951.10148063201689</v>
      </c>
      <c r="U61" s="54">
        <f t="shared" si="4"/>
        <v>5.6897077178783526</v>
      </c>
    </row>
    <row r="62" spans="1:21">
      <c r="A62" s="49" t="s">
        <v>3648</v>
      </c>
      <c r="B62" s="50">
        <v>9205.0247603494845</v>
      </c>
      <c r="C62" s="50">
        <v>1135.5936796002161</v>
      </c>
      <c r="D62" s="31">
        <f t="shared" si="5"/>
        <v>8.1059140480511473</v>
      </c>
      <c r="E62" s="55">
        <v>9.8220146770475469E-2</v>
      </c>
      <c r="F62" s="55">
        <v>1.1770148372620113E-3</v>
      </c>
      <c r="G62" s="55">
        <v>3.7895876686212144</v>
      </c>
      <c r="H62" s="55">
        <v>4.8120486686879169E-2</v>
      </c>
      <c r="I62" s="55">
        <v>0.28024907592204129</v>
      </c>
      <c r="J62" s="55">
        <v>2.0165156890953823E-3</v>
      </c>
      <c r="K62" s="52">
        <v>1590.74</v>
      </c>
      <c r="L62" s="52">
        <v>22.220000000000027</v>
      </c>
      <c r="M62" s="52">
        <v>1590.5410225010005</v>
      </c>
      <c r="N62" s="52">
        <v>10.258621655658532</v>
      </c>
      <c r="O62" s="52">
        <v>1592.6165967144721</v>
      </c>
      <c r="P62" s="52">
        <v>10.190079806412012</v>
      </c>
      <c r="Q62" s="53">
        <f t="shared" si="0"/>
        <v>-0.11797004629745533</v>
      </c>
      <c r="R62" s="53">
        <f t="shared" si="1"/>
        <v>3.076429210366856</v>
      </c>
      <c r="S62" s="92">
        <f t="shared" si="2"/>
        <v>-0.11797004629745533</v>
      </c>
      <c r="T62" s="54">
        <f t="shared" si="3"/>
        <v>1590.74</v>
      </c>
      <c r="U62" s="54">
        <f t="shared" si="4"/>
        <v>22.220000000000027</v>
      </c>
    </row>
    <row r="63" spans="1:21">
      <c r="A63" s="49" t="s">
        <v>3649</v>
      </c>
      <c r="B63" s="50">
        <v>129909.42827011907</v>
      </c>
      <c r="C63" s="50">
        <v>7067.1567583040714</v>
      </c>
      <c r="D63" s="31">
        <f t="shared" si="5"/>
        <v>18.382134812203297</v>
      </c>
      <c r="E63" s="55">
        <v>7.060387219493848E-2</v>
      </c>
      <c r="F63" s="55">
        <v>6.5527898163690135E-4</v>
      </c>
      <c r="G63" s="55">
        <v>1.4644894864139397</v>
      </c>
      <c r="H63" s="55">
        <v>1.5461892051173199E-2</v>
      </c>
      <c r="I63" s="55">
        <v>0.15050520322986852</v>
      </c>
      <c r="J63" s="55">
        <v>1.0146405539815709E-3</v>
      </c>
      <c r="K63" s="52">
        <v>946.29</v>
      </c>
      <c r="L63" s="52">
        <v>18.517499999999984</v>
      </c>
      <c r="M63" s="52">
        <v>915.85995952927294</v>
      </c>
      <c r="N63" s="52">
        <v>6.4007536123688578</v>
      </c>
      <c r="O63" s="52">
        <v>903.79470146287679</v>
      </c>
      <c r="P63" s="52">
        <v>5.7060589409591644</v>
      </c>
      <c r="Q63" s="53">
        <f t="shared" si="0"/>
        <v>4.4907267895807017</v>
      </c>
      <c r="R63" s="53">
        <f t="shared" si="1"/>
        <v>3.927681293231887</v>
      </c>
      <c r="S63" s="92">
        <f t="shared" si="2"/>
        <v>4.4907267895807017</v>
      </c>
      <c r="T63" s="54">
        <f t="shared" si="3"/>
        <v>903.79470146287679</v>
      </c>
      <c r="U63" s="54">
        <f t="shared" si="4"/>
        <v>5.7060589409591644</v>
      </c>
    </row>
    <row r="64" spans="1:21">
      <c r="A64" s="49" t="s">
        <v>3650</v>
      </c>
      <c r="B64" s="50">
        <v>38226.821783143925</v>
      </c>
      <c r="C64" s="50">
        <v>2042.424315276246</v>
      </c>
      <c r="D64" s="31">
        <f t="shared" si="5"/>
        <v>18.716395754411881</v>
      </c>
      <c r="E64" s="55">
        <v>7.1543879160417143E-2</v>
      </c>
      <c r="F64" s="55">
        <v>8.577132252712504E-4</v>
      </c>
      <c r="G64" s="55">
        <v>1.6058576529717921</v>
      </c>
      <c r="H64" s="55">
        <v>1.9731174772698697E-2</v>
      </c>
      <c r="I64" s="55">
        <v>0.16289972654388485</v>
      </c>
      <c r="J64" s="55">
        <v>9.1898833958591714E-4</v>
      </c>
      <c r="K64" s="52">
        <v>972.22500000000002</v>
      </c>
      <c r="L64" s="52">
        <v>24.077499999999986</v>
      </c>
      <c r="M64" s="52">
        <v>972.49515602010058</v>
      </c>
      <c r="N64" s="52">
        <v>7.7167203090977834</v>
      </c>
      <c r="O64" s="52">
        <v>972.87123395118783</v>
      </c>
      <c r="P64" s="52">
        <v>5.1213333666035368</v>
      </c>
      <c r="Q64" s="53">
        <f t="shared" si="0"/>
        <v>-6.6469587923356777E-2</v>
      </c>
      <c r="R64" s="53">
        <f t="shared" si="1"/>
        <v>5.0670962834515647</v>
      </c>
      <c r="S64" s="92">
        <f t="shared" si="2"/>
        <v>-6.6469587923356777E-2</v>
      </c>
      <c r="T64" s="54">
        <f t="shared" si="3"/>
        <v>972.87123395118783</v>
      </c>
      <c r="U64" s="54">
        <f t="shared" si="4"/>
        <v>5.1213333666035368</v>
      </c>
    </row>
    <row r="65" spans="1:23">
      <c r="A65" s="49" t="s">
        <v>3651</v>
      </c>
      <c r="B65" s="50">
        <v>249114.29162297526</v>
      </c>
      <c r="C65" s="50">
        <v>12317.974635167688</v>
      </c>
      <c r="D65" s="31">
        <f t="shared" si="5"/>
        <v>20.223640574137619</v>
      </c>
      <c r="E65" s="55">
        <v>5.8367668497762738E-2</v>
      </c>
      <c r="F65" s="55">
        <v>5.5059448082116463E-4</v>
      </c>
      <c r="G65" s="55">
        <v>0.69508090763783814</v>
      </c>
      <c r="H65" s="55">
        <v>6.7748118243291201E-3</v>
      </c>
      <c r="I65" s="55">
        <v>8.6404586296417771E-2</v>
      </c>
      <c r="J65" s="55">
        <v>4.6350747577854828E-4</v>
      </c>
      <c r="K65" s="52">
        <v>542.63</v>
      </c>
      <c r="L65" s="52">
        <v>20.370000000000005</v>
      </c>
      <c r="M65" s="52">
        <v>535.84857878143168</v>
      </c>
      <c r="N65" s="52">
        <v>4.0745558993599671</v>
      </c>
      <c r="O65" s="52">
        <v>534.23819092682652</v>
      </c>
      <c r="P65" s="52">
        <v>2.7654096182365415</v>
      </c>
      <c r="Q65" s="53">
        <f t="shared" si="0"/>
        <v>1.5465066570542474</v>
      </c>
      <c r="R65" s="53">
        <f t="shared" si="1"/>
        <v>7.4617112758208455</v>
      </c>
      <c r="S65" s="92">
        <f t="shared" si="2"/>
        <v>1.5465066570542474</v>
      </c>
      <c r="T65" s="54">
        <f t="shared" si="3"/>
        <v>534.23819092682652</v>
      </c>
      <c r="U65" s="54">
        <f t="shared" si="4"/>
        <v>2.7654096182365415</v>
      </c>
    </row>
    <row r="66" spans="1:23">
      <c r="A66" s="49" t="s">
        <v>3652</v>
      </c>
      <c r="B66" s="50">
        <v>137403.87459272909</v>
      </c>
      <c r="C66" s="50">
        <v>7194.3419663079931</v>
      </c>
      <c r="D66" s="31">
        <f t="shared" si="5"/>
        <v>19.09888009719425</v>
      </c>
      <c r="E66" s="55">
        <v>7.1861068018376592E-2</v>
      </c>
      <c r="F66" s="55">
        <v>6.0906514877516352E-4</v>
      </c>
      <c r="G66" s="55">
        <v>1.6724432415642703</v>
      </c>
      <c r="H66" s="55">
        <v>1.7239954921368116E-2</v>
      </c>
      <c r="I66" s="55">
        <v>0.16864377710531089</v>
      </c>
      <c r="J66" s="55">
        <v>1.0743861237186773E-3</v>
      </c>
      <c r="K66" s="52">
        <v>983.33500000000004</v>
      </c>
      <c r="L66" s="52">
        <v>17.13250000000005</v>
      </c>
      <c r="M66" s="52">
        <v>998.1145613404716</v>
      </c>
      <c r="N66" s="52">
        <v>6.5853145683686192</v>
      </c>
      <c r="O66" s="52">
        <v>1004.634401877111</v>
      </c>
      <c r="P66" s="52">
        <v>5.9512530683478131</v>
      </c>
      <c r="Q66" s="53">
        <f t="shared" si="0"/>
        <v>-2.1660371976092607</v>
      </c>
      <c r="R66" s="53">
        <f t="shared" si="1"/>
        <v>3.7601941482299361</v>
      </c>
      <c r="S66" s="92">
        <f t="shared" si="2"/>
        <v>-2.1660371976092607</v>
      </c>
      <c r="T66" s="54">
        <f t="shared" si="3"/>
        <v>983.33500000000004</v>
      </c>
      <c r="U66" s="54">
        <f t="shared" si="4"/>
        <v>17.13250000000005</v>
      </c>
    </row>
    <row r="67" spans="1:23">
      <c r="A67" s="49" t="s">
        <v>3653</v>
      </c>
      <c r="B67" s="50">
        <v>77147.166661323325</v>
      </c>
      <c r="C67" s="50">
        <v>5962.5688411756573</v>
      </c>
      <c r="D67" s="31">
        <f t="shared" si="5"/>
        <v>12.938578776410738</v>
      </c>
      <c r="E67" s="55">
        <v>7.4303822472135322E-2</v>
      </c>
      <c r="F67" s="55">
        <v>6.8490310081392616E-4</v>
      </c>
      <c r="G67" s="55">
        <v>1.6401720848889372</v>
      </c>
      <c r="H67" s="55">
        <v>1.6063733095270781E-2</v>
      </c>
      <c r="I67" s="55">
        <v>0.15998032737085335</v>
      </c>
      <c r="J67" s="55">
        <v>7.8410834328501776E-4</v>
      </c>
      <c r="K67" s="52">
        <v>1050.0050000000001</v>
      </c>
      <c r="L67" s="52">
        <v>50.924999999999955</v>
      </c>
      <c r="M67" s="52">
        <v>985.77864517836611</v>
      </c>
      <c r="N67" s="52">
        <v>6.2142068474653653</v>
      </c>
      <c r="O67" s="52">
        <v>956.66749918715584</v>
      </c>
      <c r="P67" s="52">
        <v>4.3880781350031786</v>
      </c>
      <c r="Q67" s="53">
        <f t="shared" si="0"/>
        <v>8.8892434619686771</v>
      </c>
      <c r="R67" s="53">
        <f t="shared" si="1"/>
        <v>8.877136928744255</v>
      </c>
      <c r="S67" s="92">
        <f t="shared" si="2"/>
        <v>8.8892434619686771</v>
      </c>
      <c r="T67" s="54">
        <f t="shared" si="3"/>
        <v>956.66749918715584</v>
      </c>
      <c r="U67" s="54">
        <f t="shared" si="4"/>
        <v>4.3880781350031786</v>
      </c>
    </row>
    <row r="68" spans="1:23">
      <c r="A68" s="49" t="s">
        <v>3654</v>
      </c>
      <c r="B68" s="50">
        <v>96291.61693479419</v>
      </c>
      <c r="C68" s="50">
        <v>9039.8478464610071</v>
      </c>
      <c r="D68" s="31">
        <f t="shared" si="5"/>
        <v>10.651906820809071</v>
      </c>
      <c r="E68" s="55">
        <v>7.1878456908711752E-2</v>
      </c>
      <c r="F68" s="55">
        <v>6.3448392222417976E-4</v>
      </c>
      <c r="G68" s="55">
        <v>1.5615548050196792</v>
      </c>
      <c r="H68" s="55">
        <v>1.4967329821738328E-2</v>
      </c>
      <c r="I68" s="55">
        <v>0.1576081602607553</v>
      </c>
      <c r="J68" s="55">
        <v>1.0350568839579677E-3</v>
      </c>
      <c r="K68" s="52">
        <v>983.33500000000004</v>
      </c>
      <c r="L68" s="52">
        <v>23.150000000000034</v>
      </c>
      <c r="M68" s="52">
        <v>955.08394155711039</v>
      </c>
      <c r="N68" s="52">
        <v>5.9683895533445375</v>
      </c>
      <c r="O68" s="52">
        <v>943.4710433687751</v>
      </c>
      <c r="P68" s="52">
        <v>5.7864308090328835</v>
      </c>
      <c r="Q68" s="53">
        <f t="shared" si="0"/>
        <v>4.0539548202011444</v>
      </c>
      <c r="R68" s="53">
        <f t="shared" si="1"/>
        <v>4.6683710650714545</v>
      </c>
      <c r="S68" s="92">
        <f t="shared" si="2"/>
        <v>4.0539548202011444</v>
      </c>
      <c r="T68" s="54">
        <f t="shared" si="3"/>
        <v>943.4710433687751</v>
      </c>
      <c r="U68" s="54">
        <f t="shared" si="4"/>
        <v>5.7864308090328835</v>
      </c>
    </row>
    <row r="69" spans="1:23">
      <c r="A69" s="49" t="s">
        <v>3655</v>
      </c>
      <c r="B69" s="50">
        <v>147861.11299908225</v>
      </c>
      <c r="C69" s="50">
        <v>12464.999264690485</v>
      </c>
      <c r="D69" s="31">
        <f t="shared" si="5"/>
        <v>11.862103627870029</v>
      </c>
      <c r="E69" s="55">
        <v>6.0485363151372248E-2</v>
      </c>
      <c r="F69" s="55">
        <v>6.0668455341354049E-4</v>
      </c>
      <c r="G69" s="55">
        <v>0.78505648828355357</v>
      </c>
      <c r="H69" s="55">
        <v>8.381731508602195E-3</v>
      </c>
      <c r="I69" s="55">
        <v>9.4076572617940279E-2</v>
      </c>
      <c r="J69" s="55">
        <v>5.3762808931085034E-4</v>
      </c>
      <c r="K69" s="52">
        <v>620.39</v>
      </c>
      <c r="L69" s="52">
        <v>22.21999999999997</v>
      </c>
      <c r="M69" s="52">
        <v>588.36377197350271</v>
      </c>
      <c r="N69" s="52">
        <v>4.7844877793239178</v>
      </c>
      <c r="O69" s="52">
        <v>579.60157809899522</v>
      </c>
      <c r="P69" s="52">
        <v>3.1831856156843745</v>
      </c>
      <c r="Q69" s="53">
        <f t="shared" ref="Q69" si="6">(1-O69/K69)*100</f>
        <v>6.5746420640250154</v>
      </c>
      <c r="R69" s="53">
        <f t="shared" ref="R69" si="7">SQRT((2*P69)^2*(-1/K69)^2+(2*L69)^2*(O69/K69^2)^2)*100</f>
        <v>6.7704992313652621</v>
      </c>
      <c r="S69" s="92">
        <f t="shared" ref="S69:S132" si="8">IF(OR(Q69-R69&gt;10,Q69+R69&lt;-5),"X",Q69)</f>
        <v>6.5746420640250154</v>
      </c>
      <c r="T69" s="54">
        <f t="shared" ref="T69" si="9">IF(O69&lt;=1000,O69,K69)</f>
        <v>579.60157809899522</v>
      </c>
      <c r="U69" s="54">
        <f t="shared" ref="U69" si="10">IF(T69=O69,P69,L69)</f>
        <v>3.1831856156843745</v>
      </c>
    </row>
    <row r="70" spans="1:23" s="48" customFormat="1">
      <c r="A70" s="56" t="s">
        <v>3656</v>
      </c>
      <c r="B70" s="57"/>
      <c r="C70" s="57"/>
      <c r="D70" s="58"/>
      <c r="E70" s="57"/>
      <c r="F70" s="57"/>
      <c r="G70" s="57"/>
      <c r="H70" s="57"/>
      <c r="I70" s="57"/>
      <c r="J70" s="57"/>
      <c r="K70" s="59"/>
      <c r="L70" s="59"/>
      <c r="M70" s="59"/>
      <c r="N70" s="59"/>
      <c r="O70" s="59"/>
      <c r="P70" s="59"/>
      <c r="Q70" s="57"/>
      <c r="R70" s="57"/>
      <c r="S70" s="92">
        <f t="shared" si="8"/>
        <v>0</v>
      </c>
      <c r="T70" s="59"/>
      <c r="U70" s="59"/>
      <c r="V70" s="57"/>
      <c r="W70" s="57"/>
    </row>
    <row r="71" spans="1:23">
      <c r="A71" s="49" t="s">
        <v>3657</v>
      </c>
      <c r="B71" s="60">
        <v>76722.711915519889</v>
      </c>
      <c r="C71" s="60">
        <v>1055.361991492</v>
      </c>
      <c r="D71" s="31">
        <f t="shared" si="5"/>
        <v>72.698005550734749</v>
      </c>
      <c r="E71" s="61">
        <v>0.15127611903487936</v>
      </c>
      <c r="F71" s="61">
        <v>1.0331216576106481E-3</v>
      </c>
      <c r="G71" s="62">
        <v>8.7340948578500477</v>
      </c>
      <c r="H71" s="62">
        <v>0.13346395808830996</v>
      </c>
      <c r="I71" s="61">
        <v>0.41874174195518415</v>
      </c>
      <c r="J71" s="61">
        <v>5.1283897654282717E-3</v>
      </c>
      <c r="K71" s="52">
        <v>2360.4011547551418</v>
      </c>
      <c r="L71" s="52">
        <v>11.660400743478986</v>
      </c>
      <c r="M71" s="52"/>
      <c r="N71" s="52"/>
      <c r="O71" s="52">
        <v>2254.7647483146329</v>
      </c>
      <c r="P71" s="52">
        <v>23.2601296640496</v>
      </c>
      <c r="Q71" s="53">
        <f t="shared" ref="Q71:Q120" si="11">(1-O71/K71)*100</f>
        <v>4.4753581918776426</v>
      </c>
      <c r="R71" s="53">
        <f t="shared" ref="R71:R120" si="12">SQRT((2*P71)^2*(-1/K71)^2+(2*L71)^2*(O71/K71^2)^2)*100</f>
        <v>2.1851839304724718</v>
      </c>
      <c r="S71" s="92">
        <f t="shared" si="8"/>
        <v>4.4753581918776426</v>
      </c>
      <c r="T71" s="54">
        <f t="shared" ref="T71:T120" si="13">IF(O71&lt;=1000,O71,K71)</f>
        <v>2360.4011547551418</v>
      </c>
      <c r="U71" s="54">
        <f t="shared" ref="U71:U120" si="14">IF(T71=O71,P71,L71)</f>
        <v>11.660400743478986</v>
      </c>
    </row>
    <row r="72" spans="1:23">
      <c r="A72" s="49" t="s">
        <v>3658</v>
      </c>
      <c r="B72" s="60">
        <v>45501.607646534947</v>
      </c>
      <c r="C72" s="60">
        <v>7398.4000524271296</v>
      </c>
      <c r="D72" s="31">
        <f t="shared" si="5"/>
        <v>6.1501956266351971</v>
      </c>
      <c r="E72" s="61">
        <v>9.7956244935658257E-2</v>
      </c>
      <c r="F72" s="61">
        <v>6.0950862181241149E-4</v>
      </c>
      <c r="G72" s="62">
        <v>3.7195290885387284</v>
      </c>
      <c r="H72" s="62">
        <v>5.9459260439865956E-2</v>
      </c>
      <c r="I72" s="61">
        <v>0.2753940521045613</v>
      </c>
      <c r="J72" s="61">
        <v>3.6964009812103979E-3</v>
      </c>
      <c r="K72" s="52">
        <v>1585.5772722811719</v>
      </c>
      <c r="L72" s="52">
        <v>11.632101558887177</v>
      </c>
      <c r="M72" s="52"/>
      <c r="N72" s="52"/>
      <c r="O72" s="52">
        <v>1568.1237152954384</v>
      </c>
      <c r="P72" s="52">
        <v>18.656248093111572</v>
      </c>
      <c r="Q72" s="53">
        <f t="shared" si="11"/>
        <v>1.1007698767416807</v>
      </c>
      <c r="R72" s="53">
        <f t="shared" si="12"/>
        <v>2.7646720035990691</v>
      </c>
      <c r="S72" s="92">
        <f t="shared" si="8"/>
        <v>1.1007698767416807</v>
      </c>
      <c r="T72" s="54">
        <f t="shared" si="13"/>
        <v>1585.5772722811719</v>
      </c>
      <c r="U72" s="54">
        <f t="shared" si="14"/>
        <v>11.632101558887177</v>
      </c>
    </row>
    <row r="73" spans="1:23">
      <c r="A73" s="49" t="s">
        <v>3659</v>
      </c>
      <c r="B73" s="60">
        <v>15041.646787918686</v>
      </c>
      <c r="C73" s="60">
        <v>4053.6193392788</v>
      </c>
      <c r="D73" s="31">
        <f t="shared" ref="D73:D120" si="15">B73/C73</f>
        <v>3.7106707682608455</v>
      </c>
      <c r="E73" s="61">
        <v>9.0073546859289935E-2</v>
      </c>
      <c r="F73" s="61">
        <v>5.8856453491964371E-4</v>
      </c>
      <c r="G73" s="62">
        <v>3.067605054007744</v>
      </c>
      <c r="H73" s="62">
        <v>5.2008888227941072E-2</v>
      </c>
      <c r="I73" s="61">
        <v>0.24700224775949897</v>
      </c>
      <c r="J73" s="61">
        <v>3.5635027289870869E-3</v>
      </c>
      <c r="K73" s="52">
        <v>1427.0895804253005</v>
      </c>
      <c r="L73" s="52">
        <v>12.476550807161036</v>
      </c>
      <c r="M73" s="52"/>
      <c r="N73" s="52"/>
      <c r="O73" s="52">
        <v>1422.9973842382258</v>
      </c>
      <c r="P73" s="52">
        <v>18.395359112851111</v>
      </c>
      <c r="Q73" s="53">
        <f t="shared" si="11"/>
        <v>0.2867511782865928</v>
      </c>
      <c r="R73" s="53">
        <f t="shared" si="12"/>
        <v>3.1122437704340884</v>
      </c>
      <c r="S73" s="92">
        <f t="shared" si="8"/>
        <v>0.2867511782865928</v>
      </c>
      <c r="T73" s="54">
        <f t="shared" si="13"/>
        <v>1427.0895804253005</v>
      </c>
      <c r="U73" s="54">
        <f t="shared" si="14"/>
        <v>12.476550807161036</v>
      </c>
    </row>
    <row r="74" spans="1:23">
      <c r="A74" s="49" t="s">
        <v>3660</v>
      </c>
      <c r="B74" s="60">
        <v>15177.136928538795</v>
      </c>
      <c r="C74" s="60">
        <v>2000.1034924836999</v>
      </c>
      <c r="D74" s="31">
        <f t="shared" si="15"/>
        <v>7.5881758046890084</v>
      </c>
      <c r="E74" s="61">
        <v>8.0913057739136915E-2</v>
      </c>
      <c r="F74" s="61">
        <v>5.9597669561349455E-4</v>
      </c>
      <c r="G74" s="62">
        <v>2.3151065956454486</v>
      </c>
      <c r="H74" s="62">
        <v>3.5826295460023812E-2</v>
      </c>
      <c r="I74" s="61">
        <v>0.20751576889674844</v>
      </c>
      <c r="J74" s="61">
        <v>2.5315189480333029E-3</v>
      </c>
      <c r="K74" s="52">
        <v>1219.3334943445316</v>
      </c>
      <c r="L74" s="52">
        <v>14.479794741679461</v>
      </c>
      <c r="M74" s="52"/>
      <c r="N74" s="52"/>
      <c r="O74" s="52">
        <v>1215.5691576925897</v>
      </c>
      <c r="P74" s="52">
        <v>13.50055839745778</v>
      </c>
      <c r="Q74" s="53">
        <f t="shared" si="11"/>
        <v>0.3087208437561606</v>
      </c>
      <c r="R74" s="53">
        <f t="shared" si="12"/>
        <v>3.2418593305290058</v>
      </c>
      <c r="S74" s="92">
        <f t="shared" si="8"/>
        <v>0.3087208437561606</v>
      </c>
      <c r="T74" s="54">
        <f t="shared" si="13"/>
        <v>1219.3334943445316</v>
      </c>
      <c r="U74" s="54">
        <f t="shared" si="14"/>
        <v>14.479794741679461</v>
      </c>
    </row>
    <row r="75" spans="1:23">
      <c r="A75" s="49" t="s">
        <v>3661</v>
      </c>
      <c r="B75" s="60">
        <v>23245.460613647116</v>
      </c>
      <c r="C75" s="60">
        <v>12670.5038824724</v>
      </c>
      <c r="D75" s="31">
        <f t="shared" si="15"/>
        <v>1.8346121692763508</v>
      </c>
      <c r="E75" s="61">
        <v>7.9530494065791713E-2</v>
      </c>
      <c r="F75" s="61">
        <v>4.9343700933686982E-4</v>
      </c>
      <c r="G75" s="62">
        <v>2.2397601021816378</v>
      </c>
      <c r="H75" s="62">
        <v>3.5604078870068757E-2</v>
      </c>
      <c r="I75" s="61">
        <v>0.20425210872817659</v>
      </c>
      <c r="J75" s="61">
        <v>2.7214985173032447E-3</v>
      </c>
      <c r="K75" s="52">
        <v>1185.3693223365508</v>
      </c>
      <c r="L75" s="52">
        <v>12.257026820491712</v>
      </c>
      <c r="M75" s="52"/>
      <c r="N75" s="52"/>
      <c r="O75" s="52">
        <v>1198.1222729955066</v>
      </c>
      <c r="P75" s="52">
        <v>14.551863786236254</v>
      </c>
      <c r="Q75" s="53">
        <f t="shared" si="11"/>
        <v>-1.0758630596089391</v>
      </c>
      <c r="R75" s="53">
        <f t="shared" si="12"/>
        <v>3.2245295128661469</v>
      </c>
      <c r="S75" s="92">
        <f t="shared" si="8"/>
        <v>-1.0758630596089391</v>
      </c>
      <c r="T75" s="54">
        <f t="shared" si="13"/>
        <v>1185.3693223365508</v>
      </c>
      <c r="U75" s="54">
        <f t="shared" si="14"/>
        <v>12.257026820491712</v>
      </c>
    </row>
    <row r="76" spans="1:23">
      <c r="A76" s="49" t="s">
        <v>3662</v>
      </c>
      <c r="B76" s="60">
        <v>70201.889290213629</v>
      </c>
      <c r="C76" s="60">
        <v>4192.5414256670401</v>
      </c>
      <c r="D76" s="31">
        <f t="shared" si="15"/>
        <v>16.744471231800507</v>
      </c>
      <c r="E76" s="61">
        <v>7.8597761209690267E-2</v>
      </c>
      <c r="F76" s="61">
        <v>6.0682312913492447E-4</v>
      </c>
      <c r="G76" s="62">
        <v>2.1659219157317171</v>
      </c>
      <c r="H76" s="62">
        <v>3.6793801512042874E-2</v>
      </c>
      <c r="I76" s="61">
        <v>0.19986251368168137</v>
      </c>
      <c r="J76" s="61">
        <v>2.774453445759488E-3</v>
      </c>
      <c r="K76" s="52">
        <v>1162.0235458372117</v>
      </c>
      <c r="L76" s="52">
        <v>15.304450737087206</v>
      </c>
      <c r="M76" s="52"/>
      <c r="N76" s="52"/>
      <c r="O76" s="52">
        <v>1174.581648980869</v>
      </c>
      <c r="P76" s="52">
        <v>14.888897278749482</v>
      </c>
      <c r="Q76" s="53">
        <f t="shared" si="11"/>
        <v>-1.0807098693176087</v>
      </c>
      <c r="R76" s="53">
        <f t="shared" si="12"/>
        <v>3.6954164123913573</v>
      </c>
      <c r="S76" s="92">
        <f t="shared" si="8"/>
        <v>-1.0807098693176087</v>
      </c>
      <c r="T76" s="54">
        <f t="shared" si="13"/>
        <v>1162.0235458372117</v>
      </c>
      <c r="U76" s="54">
        <f t="shared" si="14"/>
        <v>15.304450737087206</v>
      </c>
    </row>
    <row r="77" spans="1:23">
      <c r="A77" s="49" t="s">
        <v>3663</v>
      </c>
      <c r="B77" s="60">
        <v>35520.012011914114</v>
      </c>
      <c r="C77" s="60">
        <v>738.31254194501298</v>
      </c>
      <c r="D77" s="31">
        <f t="shared" si="15"/>
        <v>48.109723178127354</v>
      </c>
      <c r="E77" s="61">
        <v>7.7455342539361177E-2</v>
      </c>
      <c r="F77" s="61">
        <v>8.5205264664608244E-4</v>
      </c>
      <c r="G77" s="62">
        <v>2.0992844356425078</v>
      </c>
      <c r="H77" s="62">
        <v>4.4120640834881264E-2</v>
      </c>
      <c r="I77" s="61">
        <v>0.19657063120640178</v>
      </c>
      <c r="J77" s="61">
        <v>3.3230339920246833E-3</v>
      </c>
      <c r="K77" s="52">
        <v>1132.9376578679928</v>
      </c>
      <c r="L77" s="52">
        <v>21.899570938136502</v>
      </c>
      <c r="M77" s="52"/>
      <c r="N77" s="52"/>
      <c r="O77" s="52">
        <v>1156.8712853370944</v>
      </c>
      <c r="P77" s="52">
        <v>17.877726962696897</v>
      </c>
      <c r="Q77" s="53">
        <f t="shared" si="11"/>
        <v>-2.1125281963123133</v>
      </c>
      <c r="R77" s="53">
        <f t="shared" si="12"/>
        <v>5.0541312071243443</v>
      </c>
      <c r="S77" s="92">
        <f t="shared" si="8"/>
        <v>-2.1125281963123133</v>
      </c>
      <c r="T77" s="54">
        <f t="shared" si="13"/>
        <v>1132.9376578679928</v>
      </c>
      <c r="U77" s="54">
        <f t="shared" si="14"/>
        <v>21.899570938136502</v>
      </c>
    </row>
    <row r="78" spans="1:23">
      <c r="A78" s="49" t="s">
        <v>3664</v>
      </c>
      <c r="B78" s="60">
        <v>22740.722129800313</v>
      </c>
      <c r="C78" s="60">
        <v>14641.6102361227</v>
      </c>
      <c r="D78" s="31">
        <f t="shared" si="15"/>
        <v>1.5531571844260736</v>
      </c>
      <c r="E78" s="61">
        <v>7.5598015774736627E-2</v>
      </c>
      <c r="F78" s="61">
        <v>4.7304741159604732E-4</v>
      </c>
      <c r="G78" s="62">
        <v>1.8728127343181156</v>
      </c>
      <c r="H78" s="62">
        <v>3.2002708013818132E-2</v>
      </c>
      <c r="I78" s="61">
        <v>0.17967294332091141</v>
      </c>
      <c r="J78" s="61">
        <v>2.6425245761960712E-3</v>
      </c>
      <c r="K78" s="52">
        <v>1084.445139447741</v>
      </c>
      <c r="L78" s="52">
        <v>12.546944151526329</v>
      </c>
      <c r="M78" s="52"/>
      <c r="N78" s="52"/>
      <c r="O78" s="52">
        <v>1065.1876446903937</v>
      </c>
      <c r="P78" s="52">
        <v>14.424130898244812</v>
      </c>
      <c r="Q78" s="53">
        <f t="shared" si="11"/>
        <v>1.7757924358584254</v>
      </c>
      <c r="R78" s="53">
        <f t="shared" si="12"/>
        <v>3.4989472892444287</v>
      </c>
      <c r="S78" s="92">
        <f t="shared" si="8"/>
        <v>1.7757924358584254</v>
      </c>
      <c r="T78" s="54">
        <f t="shared" si="13"/>
        <v>1084.445139447741</v>
      </c>
      <c r="U78" s="54">
        <f t="shared" si="14"/>
        <v>12.546944151526329</v>
      </c>
    </row>
    <row r="79" spans="1:23">
      <c r="A79" s="49" t="s">
        <v>3665</v>
      </c>
      <c r="B79" s="60">
        <v>61937.774443978589</v>
      </c>
      <c r="C79" s="60">
        <v>1089.67201317385</v>
      </c>
      <c r="D79" s="31">
        <f t="shared" si="15"/>
        <v>56.840749964362736</v>
      </c>
      <c r="E79" s="61">
        <v>7.3560071695142004E-2</v>
      </c>
      <c r="F79" s="61">
        <v>6.3539090028855757E-4</v>
      </c>
      <c r="G79" s="62">
        <v>1.6795245452201453</v>
      </c>
      <c r="H79" s="62">
        <v>2.498463210077561E-2</v>
      </c>
      <c r="I79" s="61">
        <v>0.16559336694923543</v>
      </c>
      <c r="J79" s="61">
        <v>1.7423143245684117E-3</v>
      </c>
      <c r="K79" s="52">
        <v>1029.4231844677656</v>
      </c>
      <c r="L79" s="52">
        <v>17.463569200501016</v>
      </c>
      <c r="M79" s="52"/>
      <c r="N79" s="52"/>
      <c r="O79" s="52">
        <v>987.78588369172746</v>
      </c>
      <c r="P79" s="52">
        <v>9.6288242185128183</v>
      </c>
      <c r="Q79" s="53">
        <f t="shared" si="11"/>
        <v>4.0447214910518614</v>
      </c>
      <c r="R79" s="53">
        <f t="shared" si="12"/>
        <v>3.7548461196464786</v>
      </c>
      <c r="S79" s="92">
        <f t="shared" si="8"/>
        <v>4.0447214910518614</v>
      </c>
      <c r="T79" s="54">
        <f t="shared" si="13"/>
        <v>987.78588369172746</v>
      </c>
      <c r="U79" s="54">
        <f t="shared" si="14"/>
        <v>9.6288242185128183</v>
      </c>
    </row>
    <row r="80" spans="1:23">
      <c r="A80" s="49" t="s">
        <v>3666</v>
      </c>
      <c r="B80" s="60">
        <v>63325.55118221922</v>
      </c>
      <c r="C80" s="60">
        <v>10732.9003484124</v>
      </c>
      <c r="D80" s="31">
        <f t="shared" si="15"/>
        <v>5.9001340855257514</v>
      </c>
      <c r="E80" s="61">
        <v>7.2437075488306663E-2</v>
      </c>
      <c r="F80" s="61">
        <v>4.5917432390072142E-4</v>
      </c>
      <c r="G80" s="62">
        <v>1.6950814578836138</v>
      </c>
      <c r="H80" s="62">
        <v>2.7610044054340012E-2</v>
      </c>
      <c r="I80" s="61">
        <v>0.16971818955729365</v>
      </c>
      <c r="J80" s="61">
        <v>2.3298861501058737E-3</v>
      </c>
      <c r="K80" s="52">
        <v>998.24626536501091</v>
      </c>
      <c r="L80" s="52">
        <v>12.876784794209797</v>
      </c>
      <c r="M80" s="52"/>
      <c r="N80" s="52"/>
      <c r="O80" s="52">
        <v>1010.5582992497538</v>
      </c>
      <c r="P80" s="52">
        <v>12.827425434667475</v>
      </c>
      <c r="Q80" s="53">
        <f t="shared" si="11"/>
        <v>-1.2333663858227428</v>
      </c>
      <c r="R80" s="53">
        <f t="shared" si="12"/>
        <v>3.6641289146862772</v>
      </c>
      <c r="S80" s="92">
        <f t="shared" si="8"/>
        <v>-1.2333663858227428</v>
      </c>
      <c r="T80" s="54">
        <f t="shared" si="13"/>
        <v>998.24626536501091</v>
      </c>
      <c r="U80" s="54">
        <f t="shared" si="14"/>
        <v>12.876784794209797</v>
      </c>
    </row>
    <row r="81" spans="1:21">
      <c r="A81" s="49" t="s">
        <v>3667</v>
      </c>
      <c r="B81" s="60">
        <v>70624.938498259886</v>
      </c>
      <c r="C81" s="60">
        <v>5506.7340884000796</v>
      </c>
      <c r="D81" s="31">
        <f t="shared" si="15"/>
        <v>12.825195000250897</v>
      </c>
      <c r="E81" s="61">
        <v>7.1724551234481251E-2</v>
      </c>
      <c r="F81" s="61">
        <v>4.7307480359763156E-4</v>
      </c>
      <c r="G81" s="62">
        <v>1.6544360863002181</v>
      </c>
      <c r="H81" s="62">
        <v>2.685192842621258E-2</v>
      </c>
      <c r="I81" s="61">
        <v>0.16729419824360695</v>
      </c>
      <c r="J81" s="61">
        <v>2.2650073455467074E-3</v>
      </c>
      <c r="K81" s="52">
        <v>978.13492069109304</v>
      </c>
      <c r="L81" s="52">
        <v>13.439647573555709</v>
      </c>
      <c r="M81" s="52"/>
      <c r="N81" s="52"/>
      <c r="O81" s="52">
        <v>997.18562081035122</v>
      </c>
      <c r="P81" s="52">
        <v>12.496445025913317</v>
      </c>
      <c r="Q81" s="53">
        <f t="shared" si="11"/>
        <v>-1.9476556573400083</v>
      </c>
      <c r="R81" s="53">
        <f t="shared" si="12"/>
        <v>3.7917595303727056</v>
      </c>
      <c r="S81" s="92">
        <f t="shared" si="8"/>
        <v>-1.9476556573400083</v>
      </c>
      <c r="T81" s="54">
        <f t="shared" si="13"/>
        <v>997.18562081035122</v>
      </c>
      <c r="U81" s="54">
        <f t="shared" si="14"/>
        <v>12.496445025913317</v>
      </c>
    </row>
    <row r="82" spans="1:21">
      <c r="A82" s="49" t="s">
        <v>3668</v>
      </c>
      <c r="B82" s="60">
        <v>43294.079765618597</v>
      </c>
      <c r="C82" s="60">
        <v>5454.3833356180203</v>
      </c>
      <c r="D82" s="31">
        <f t="shared" si="15"/>
        <v>7.9374838733649566</v>
      </c>
      <c r="E82" s="61">
        <v>7.2199592551283678E-2</v>
      </c>
      <c r="F82" s="61">
        <v>4.9269051593843884E-4</v>
      </c>
      <c r="G82" s="62">
        <v>1.6439465966329421</v>
      </c>
      <c r="H82" s="62">
        <v>3.1471956391147048E-2</v>
      </c>
      <c r="I82" s="61">
        <v>0.16513977327680007</v>
      </c>
      <c r="J82" s="61">
        <v>2.7794472996739306E-3</v>
      </c>
      <c r="K82" s="52">
        <v>991.57211124491323</v>
      </c>
      <c r="L82" s="52">
        <v>13.8762638799454</v>
      </c>
      <c r="M82" s="52"/>
      <c r="N82" s="52"/>
      <c r="O82" s="52">
        <v>985.27675669700443</v>
      </c>
      <c r="P82" s="52">
        <v>15.359643296500053</v>
      </c>
      <c r="Q82" s="53">
        <f t="shared" si="11"/>
        <v>0.63488620509959404</v>
      </c>
      <c r="R82" s="53">
        <f t="shared" si="12"/>
        <v>4.1631961930014993</v>
      </c>
      <c r="S82" s="92">
        <f t="shared" si="8"/>
        <v>0.63488620509959404</v>
      </c>
      <c r="T82" s="54">
        <f t="shared" si="13"/>
        <v>985.27675669700443</v>
      </c>
      <c r="U82" s="54">
        <f t="shared" si="14"/>
        <v>15.359643296500053</v>
      </c>
    </row>
    <row r="83" spans="1:21">
      <c r="A83" s="49" t="s">
        <v>3669</v>
      </c>
      <c r="B83" s="60">
        <v>14722.188927017234</v>
      </c>
      <c r="C83" s="60">
        <v>2734.9884983076199</v>
      </c>
      <c r="D83" s="31">
        <f t="shared" si="15"/>
        <v>5.3829070711365548</v>
      </c>
      <c r="E83" s="61">
        <v>7.1765933165468032E-2</v>
      </c>
      <c r="F83" s="61">
        <v>5.2516389953769546E-4</v>
      </c>
      <c r="G83" s="62">
        <v>1.6328986251000452</v>
      </c>
      <c r="H83" s="62">
        <v>3.0889166632799475E-2</v>
      </c>
      <c r="I83" s="61">
        <v>0.16502115114317564</v>
      </c>
      <c r="J83" s="61">
        <v>2.7017456004239026E-3</v>
      </c>
      <c r="K83" s="52">
        <v>979.31010086823449</v>
      </c>
      <c r="L83" s="52">
        <v>14.90816631234045</v>
      </c>
      <c r="M83" s="52"/>
      <c r="N83" s="52"/>
      <c r="O83" s="52">
        <v>984.62041798910184</v>
      </c>
      <c r="P83" s="52">
        <v>14.932267394083397</v>
      </c>
      <c r="Q83" s="53">
        <f t="shared" si="11"/>
        <v>-0.5422508270015225</v>
      </c>
      <c r="R83" s="53">
        <f t="shared" si="12"/>
        <v>4.3209139405639156</v>
      </c>
      <c r="S83" s="92">
        <f t="shared" si="8"/>
        <v>-0.5422508270015225</v>
      </c>
      <c r="T83" s="54">
        <f t="shared" si="13"/>
        <v>984.62041798910184</v>
      </c>
      <c r="U83" s="54">
        <f t="shared" si="14"/>
        <v>14.932267394083397</v>
      </c>
    </row>
    <row r="84" spans="1:21">
      <c r="A84" s="49" t="s">
        <v>3670</v>
      </c>
      <c r="B84" s="60">
        <v>60693.863010291207</v>
      </c>
      <c r="C84" s="60">
        <v>623.82889001417902</v>
      </c>
      <c r="D84" s="31">
        <f t="shared" si="15"/>
        <v>97.292485137890452</v>
      </c>
      <c r="E84" s="61">
        <v>7.1264698431647913E-2</v>
      </c>
      <c r="F84" s="61">
        <v>7.6585744996772941E-4</v>
      </c>
      <c r="G84" s="62">
        <v>1.6169383839118867</v>
      </c>
      <c r="H84" s="62">
        <v>2.8476361585404782E-2</v>
      </c>
      <c r="I84" s="61">
        <v>0.16455752404915674</v>
      </c>
      <c r="J84" s="61">
        <v>2.0751461383963022E-3</v>
      </c>
      <c r="K84" s="52">
        <v>965.01564629647191</v>
      </c>
      <c r="L84" s="52">
        <v>21.941885865794813</v>
      </c>
      <c r="M84" s="52"/>
      <c r="N84" s="52"/>
      <c r="O84" s="52">
        <v>982.05451854524085</v>
      </c>
      <c r="P84" s="52">
        <v>11.476759865362055</v>
      </c>
      <c r="Q84" s="53">
        <f t="shared" si="11"/>
        <v>-1.7656576154138515</v>
      </c>
      <c r="R84" s="53">
        <f t="shared" si="12"/>
        <v>5.2032425038746801</v>
      </c>
      <c r="S84" s="92">
        <f t="shared" si="8"/>
        <v>-1.7656576154138515</v>
      </c>
      <c r="T84" s="54">
        <f t="shared" si="13"/>
        <v>982.05451854524085</v>
      </c>
      <c r="U84" s="54">
        <f t="shared" si="14"/>
        <v>11.476759865362055</v>
      </c>
    </row>
    <row r="85" spans="1:21">
      <c r="A85" s="49" t="s">
        <v>3671</v>
      </c>
      <c r="B85" s="60">
        <v>48977.601729591464</v>
      </c>
      <c r="C85" s="60">
        <v>3535.8992676458702</v>
      </c>
      <c r="D85" s="31">
        <f t="shared" si="15"/>
        <v>13.851526308383709</v>
      </c>
      <c r="E85" s="61">
        <v>7.2017844897789479E-2</v>
      </c>
      <c r="F85" s="61">
        <v>5.1461125208171086E-4</v>
      </c>
      <c r="G85" s="62">
        <v>1.6335689632127539</v>
      </c>
      <c r="H85" s="62">
        <v>2.3658170093837434E-2</v>
      </c>
      <c r="I85" s="61">
        <v>0.16451143006027524</v>
      </c>
      <c r="J85" s="61">
        <v>1.8180318318336372E-3</v>
      </c>
      <c r="K85" s="52">
        <v>986.44486152523893</v>
      </c>
      <c r="L85" s="52">
        <v>14.541612573409683</v>
      </c>
      <c r="M85" s="52"/>
      <c r="N85" s="52"/>
      <c r="O85" s="52">
        <v>981.79935998228757</v>
      </c>
      <c r="P85" s="52">
        <v>10.056275056300478</v>
      </c>
      <c r="Q85" s="53">
        <f t="shared" si="11"/>
        <v>0.47093372616574536</v>
      </c>
      <c r="R85" s="53">
        <f t="shared" si="12"/>
        <v>3.573205904365591</v>
      </c>
      <c r="S85" s="92">
        <f t="shared" si="8"/>
        <v>0.47093372616574536</v>
      </c>
      <c r="T85" s="54">
        <f t="shared" si="13"/>
        <v>981.79935998228757</v>
      </c>
      <c r="U85" s="54">
        <f t="shared" si="14"/>
        <v>10.056275056300478</v>
      </c>
    </row>
    <row r="86" spans="1:21">
      <c r="A86" s="49" t="s">
        <v>3672</v>
      </c>
      <c r="B86" s="60">
        <v>65019.200405157128</v>
      </c>
      <c r="C86" s="60">
        <v>4228.9361949007598</v>
      </c>
      <c r="D86" s="31">
        <f t="shared" si="15"/>
        <v>15.374835989144767</v>
      </c>
      <c r="E86" s="61">
        <v>7.223916516872865E-2</v>
      </c>
      <c r="F86" s="61">
        <v>4.9055229571227108E-4</v>
      </c>
      <c r="G86" s="62">
        <v>1.6135674597752392</v>
      </c>
      <c r="H86" s="62">
        <v>2.3705984720269736E-2</v>
      </c>
      <c r="I86" s="61">
        <v>0.16199929848090339</v>
      </c>
      <c r="J86" s="61">
        <v>1.8694307912454772E-3</v>
      </c>
      <c r="K86" s="52">
        <v>992.68624462079754</v>
      </c>
      <c r="L86" s="52">
        <v>13.806124829095285</v>
      </c>
      <c r="M86" s="52"/>
      <c r="N86" s="52"/>
      <c r="O86" s="52">
        <v>967.87787083053411</v>
      </c>
      <c r="P86" s="52">
        <v>10.36269265192027</v>
      </c>
      <c r="Q86" s="53">
        <f t="shared" si="11"/>
        <v>2.4991152969728203</v>
      </c>
      <c r="R86" s="53">
        <f t="shared" si="12"/>
        <v>3.4225985107771599</v>
      </c>
      <c r="S86" s="92">
        <f t="shared" si="8"/>
        <v>2.4991152969728203</v>
      </c>
      <c r="T86" s="54">
        <f t="shared" si="13"/>
        <v>967.87787083053411</v>
      </c>
      <c r="U86" s="54">
        <f t="shared" si="14"/>
        <v>10.36269265192027</v>
      </c>
    </row>
    <row r="87" spans="1:21">
      <c r="A87" s="49" t="s">
        <v>3673</v>
      </c>
      <c r="B87" s="60">
        <v>54632.543179120854</v>
      </c>
      <c r="C87" s="60">
        <v>8279.5065457734108</v>
      </c>
      <c r="D87" s="31">
        <f t="shared" si="15"/>
        <v>6.5985264794566909</v>
      </c>
      <c r="E87" s="61">
        <v>7.0706281944453497E-2</v>
      </c>
      <c r="F87" s="61">
        <v>5.7520316492836138E-4</v>
      </c>
      <c r="G87" s="62">
        <v>1.5627032224434914</v>
      </c>
      <c r="H87" s="62">
        <v>2.3944684766640648E-2</v>
      </c>
      <c r="I87" s="61">
        <v>0.16029398738020753</v>
      </c>
      <c r="J87" s="61">
        <v>1.8414466236009023E-3</v>
      </c>
      <c r="K87" s="52">
        <v>948.93406181222099</v>
      </c>
      <c r="L87" s="52">
        <v>16.650973856981768</v>
      </c>
      <c r="M87" s="52"/>
      <c r="N87" s="52"/>
      <c r="O87" s="52">
        <v>958.41038133874019</v>
      </c>
      <c r="P87" s="52">
        <v>10.22268320262458</v>
      </c>
      <c r="Q87" s="53">
        <f t="shared" si="11"/>
        <v>-0.99862781913653276</v>
      </c>
      <c r="R87" s="53">
        <f t="shared" si="12"/>
        <v>4.147923933874222</v>
      </c>
      <c r="S87" s="92">
        <f t="shared" si="8"/>
        <v>-0.99862781913653276</v>
      </c>
      <c r="T87" s="54">
        <f t="shared" si="13"/>
        <v>958.41038133874019</v>
      </c>
      <c r="U87" s="54">
        <f t="shared" si="14"/>
        <v>10.22268320262458</v>
      </c>
    </row>
    <row r="88" spans="1:21">
      <c r="A88" s="49" t="s">
        <v>3674</v>
      </c>
      <c r="B88" s="60">
        <v>66621.884101619231</v>
      </c>
      <c r="C88" s="60">
        <v>2048.8238557915902</v>
      </c>
      <c r="D88" s="31">
        <f t="shared" si="15"/>
        <v>32.517136069698381</v>
      </c>
      <c r="E88" s="61">
        <v>7.134890230258055E-2</v>
      </c>
      <c r="F88" s="61">
        <v>5.7622713950627362E-4</v>
      </c>
      <c r="G88" s="62">
        <v>1.5767115379162495</v>
      </c>
      <c r="H88" s="62">
        <v>3.0403381250456035E-2</v>
      </c>
      <c r="I88" s="61">
        <v>0.16027422111698739</v>
      </c>
      <c r="J88" s="61">
        <v>2.6345883493299146E-3</v>
      </c>
      <c r="K88" s="52">
        <v>967.42622411303148</v>
      </c>
      <c r="L88" s="52">
        <v>16.483368497124562</v>
      </c>
      <c r="M88" s="52"/>
      <c r="N88" s="52"/>
      <c r="O88" s="52">
        <v>958.30056209784345</v>
      </c>
      <c r="P88" s="52">
        <v>14.621021896417233</v>
      </c>
      <c r="Q88" s="53">
        <f t="shared" si="11"/>
        <v>0.94329281011115151</v>
      </c>
      <c r="R88" s="53">
        <f t="shared" si="12"/>
        <v>4.5310817004389499</v>
      </c>
      <c r="S88" s="92">
        <f t="shared" si="8"/>
        <v>0.94329281011115151</v>
      </c>
      <c r="T88" s="54">
        <f t="shared" si="13"/>
        <v>958.30056209784345</v>
      </c>
      <c r="U88" s="54">
        <f t="shared" si="14"/>
        <v>14.621021896417233</v>
      </c>
    </row>
    <row r="89" spans="1:21">
      <c r="A89" s="49" t="s">
        <v>3675</v>
      </c>
      <c r="B89" s="60">
        <v>70868.435200686334</v>
      </c>
      <c r="C89" s="60">
        <v>3256.1781371956799</v>
      </c>
      <c r="D89" s="31">
        <f t="shared" si="15"/>
        <v>21.764299192095304</v>
      </c>
      <c r="E89" s="61">
        <v>6.9912710962045987E-2</v>
      </c>
      <c r="F89" s="61">
        <v>5.2039711781692605E-4</v>
      </c>
      <c r="G89" s="62">
        <v>1.5449480992506575</v>
      </c>
      <c r="H89" s="62">
        <v>2.8611607389600623E-2</v>
      </c>
      <c r="I89" s="61">
        <v>0.16027156467861237</v>
      </c>
      <c r="J89" s="61">
        <v>2.5410947539993953E-3</v>
      </c>
      <c r="K89" s="52">
        <v>925.79052423859525</v>
      </c>
      <c r="L89" s="52">
        <v>15.290123345864538</v>
      </c>
      <c r="M89" s="52"/>
      <c r="N89" s="52"/>
      <c r="O89" s="52">
        <v>958.28580306820515</v>
      </c>
      <c r="P89" s="52">
        <v>14.102765300984515</v>
      </c>
      <c r="Q89" s="53">
        <f t="shared" si="11"/>
        <v>-3.5100033948106457</v>
      </c>
      <c r="R89" s="53">
        <f t="shared" si="12"/>
        <v>4.5795426926914065</v>
      </c>
      <c r="S89" s="92">
        <f t="shared" si="8"/>
        <v>-3.5100033948106457</v>
      </c>
      <c r="T89" s="54">
        <f t="shared" si="13"/>
        <v>958.28580306820515</v>
      </c>
      <c r="U89" s="54">
        <f t="shared" si="14"/>
        <v>14.102765300984515</v>
      </c>
    </row>
    <row r="90" spans="1:21">
      <c r="A90" s="49" t="s">
        <v>3676</v>
      </c>
      <c r="B90" s="60">
        <v>69531.9858808758</v>
      </c>
      <c r="C90" s="60">
        <v>7149.8677768830103</v>
      </c>
      <c r="D90" s="31">
        <f t="shared" si="15"/>
        <v>9.7249331107474433</v>
      </c>
      <c r="E90" s="61">
        <v>7.0514202697179909E-2</v>
      </c>
      <c r="F90" s="61">
        <v>6.156197520191043E-4</v>
      </c>
      <c r="G90" s="62">
        <v>1.5511950053393568</v>
      </c>
      <c r="H90" s="62">
        <v>2.7292690189534514E-2</v>
      </c>
      <c r="I90" s="61">
        <v>0.15954695620392773</v>
      </c>
      <c r="J90" s="61">
        <v>2.242895276153472E-3</v>
      </c>
      <c r="K90" s="52">
        <v>943.36379292141396</v>
      </c>
      <c r="L90" s="52">
        <v>17.884878073028354</v>
      </c>
      <c r="M90" s="52"/>
      <c r="N90" s="52"/>
      <c r="O90" s="52">
        <v>954.25865486023054</v>
      </c>
      <c r="P90" s="52">
        <v>12.457163793427981</v>
      </c>
      <c r="Q90" s="53">
        <f t="shared" si="11"/>
        <v>-1.1548950702334304</v>
      </c>
      <c r="R90" s="53">
        <f t="shared" si="12"/>
        <v>4.6568343549331157</v>
      </c>
      <c r="S90" s="92">
        <f t="shared" si="8"/>
        <v>-1.1548950702334304</v>
      </c>
      <c r="T90" s="54">
        <f t="shared" si="13"/>
        <v>954.25865486023054</v>
      </c>
      <c r="U90" s="54">
        <f t="shared" si="14"/>
        <v>12.457163793427981</v>
      </c>
    </row>
    <row r="91" spans="1:21">
      <c r="A91" s="49" t="s">
        <v>3677</v>
      </c>
      <c r="B91" s="60">
        <v>102980.94547299838</v>
      </c>
      <c r="C91" s="60">
        <v>6222.4563471103602</v>
      </c>
      <c r="D91" s="31">
        <f t="shared" si="15"/>
        <v>16.549886367755974</v>
      </c>
      <c r="E91" s="61">
        <v>7.1637781362735034E-2</v>
      </c>
      <c r="F91" s="61">
        <v>4.7518951793718955E-4</v>
      </c>
      <c r="G91" s="62">
        <v>1.5726386158712351</v>
      </c>
      <c r="H91" s="62">
        <v>2.1683618660148157E-2</v>
      </c>
      <c r="I91" s="61">
        <v>0.15921556911235635</v>
      </c>
      <c r="J91" s="61">
        <v>1.6644933417109822E-3</v>
      </c>
      <c r="K91" s="52">
        <v>975.66790474389302</v>
      </c>
      <c r="L91" s="52">
        <v>13.521188489648184</v>
      </c>
      <c r="M91" s="52"/>
      <c r="N91" s="52"/>
      <c r="O91" s="52">
        <v>952.41606991408401</v>
      </c>
      <c r="P91" s="52">
        <v>9.2496319366767921</v>
      </c>
      <c r="Q91" s="53">
        <f t="shared" si="11"/>
        <v>2.383171027431974</v>
      </c>
      <c r="R91" s="53">
        <f t="shared" si="12"/>
        <v>3.3038543932735962</v>
      </c>
      <c r="S91" s="92">
        <f t="shared" si="8"/>
        <v>2.383171027431974</v>
      </c>
      <c r="T91" s="54">
        <f t="shared" si="13"/>
        <v>952.41606991408401</v>
      </c>
      <c r="U91" s="54">
        <f t="shared" si="14"/>
        <v>9.2496319366767921</v>
      </c>
    </row>
    <row r="92" spans="1:21">
      <c r="A92" s="49" t="s">
        <v>3678</v>
      </c>
      <c r="B92" s="60">
        <v>54837.480425405854</v>
      </c>
      <c r="C92" s="60">
        <v>6409.9213056293302</v>
      </c>
      <c r="D92" s="31">
        <f t="shared" si="15"/>
        <v>8.5550941752196561</v>
      </c>
      <c r="E92" s="61">
        <v>7.0874751072924139E-2</v>
      </c>
      <c r="F92" s="61">
        <v>5.6727754360354655E-4</v>
      </c>
      <c r="G92" s="62">
        <v>1.554385481664541</v>
      </c>
      <c r="H92" s="62">
        <v>2.4763990277072028E-2</v>
      </c>
      <c r="I92" s="61">
        <v>0.15906180626808164</v>
      </c>
      <c r="J92" s="61">
        <v>1.9682323531278198E-3</v>
      </c>
      <c r="K92" s="52">
        <v>953.80327370767998</v>
      </c>
      <c r="L92" s="52">
        <v>16.370208122202616</v>
      </c>
      <c r="M92" s="52"/>
      <c r="N92" s="52"/>
      <c r="O92" s="52">
        <v>951.56093584600774</v>
      </c>
      <c r="P92" s="52">
        <v>10.937535965778579</v>
      </c>
      <c r="Q92" s="53">
        <f t="shared" si="11"/>
        <v>0.23509437674246181</v>
      </c>
      <c r="R92" s="53">
        <f t="shared" si="12"/>
        <v>4.1215860944421774</v>
      </c>
      <c r="S92" s="92">
        <f t="shared" si="8"/>
        <v>0.23509437674246181</v>
      </c>
      <c r="T92" s="54">
        <f t="shared" si="13"/>
        <v>951.56093584600774</v>
      </c>
      <c r="U92" s="54">
        <f t="shared" si="14"/>
        <v>10.937535965778579</v>
      </c>
    </row>
    <row r="93" spans="1:21">
      <c r="A93" s="49" t="s">
        <v>3679</v>
      </c>
      <c r="B93" s="60">
        <v>58838.813103366148</v>
      </c>
      <c r="C93" s="60">
        <v>1841.9798273716699</v>
      </c>
      <c r="D93" s="31">
        <f t="shared" si="15"/>
        <v>31.943245104547938</v>
      </c>
      <c r="E93" s="61">
        <v>7.0452135029486523E-2</v>
      </c>
      <c r="F93" s="61">
        <v>5.8293944018256714E-4</v>
      </c>
      <c r="G93" s="62">
        <v>1.5379933800696708</v>
      </c>
      <c r="H93" s="62">
        <v>2.9085504268673297E-2</v>
      </c>
      <c r="I93" s="61">
        <v>0.15832847642077116</v>
      </c>
      <c r="J93" s="61">
        <v>2.5176911364361179E-3</v>
      </c>
      <c r="K93" s="52">
        <v>941.55956817392905</v>
      </c>
      <c r="L93" s="52">
        <v>16.955104064531081</v>
      </c>
      <c r="M93" s="52"/>
      <c r="N93" s="52"/>
      <c r="O93" s="52">
        <v>947.48104639365476</v>
      </c>
      <c r="P93" s="52">
        <v>13.996432969018201</v>
      </c>
      <c r="Q93" s="53">
        <f t="shared" si="11"/>
        <v>-0.62890107220829883</v>
      </c>
      <c r="R93" s="53">
        <f t="shared" si="12"/>
        <v>4.6875723430720369</v>
      </c>
      <c r="S93" s="92">
        <f t="shared" si="8"/>
        <v>-0.62890107220829883</v>
      </c>
      <c r="T93" s="54">
        <f t="shared" si="13"/>
        <v>947.48104639365476</v>
      </c>
      <c r="U93" s="54">
        <f t="shared" si="14"/>
        <v>13.996432969018201</v>
      </c>
    </row>
    <row r="94" spans="1:21">
      <c r="A94" s="49" t="s">
        <v>3680</v>
      </c>
      <c r="B94" s="60">
        <v>62587.481718387171</v>
      </c>
      <c r="C94" s="60">
        <v>371.54244685819202</v>
      </c>
      <c r="D94" s="31">
        <f t="shared" si="15"/>
        <v>168.45311282098319</v>
      </c>
      <c r="E94" s="61">
        <v>7.0246818753987125E-2</v>
      </c>
      <c r="F94" s="61">
        <v>1.2325265080619335E-3</v>
      </c>
      <c r="G94" s="62">
        <v>1.5298951142954462</v>
      </c>
      <c r="H94" s="62">
        <v>3.4258866095827713E-2</v>
      </c>
      <c r="I94" s="61">
        <v>0.15795512505934625</v>
      </c>
      <c r="J94" s="61">
        <v>1.9608415695721677E-3</v>
      </c>
      <c r="K94" s="52">
        <v>935.57634798721392</v>
      </c>
      <c r="L94" s="52">
        <v>35.986772827752688</v>
      </c>
      <c r="M94" s="52"/>
      <c r="N94" s="52"/>
      <c r="O94" s="52">
        <v>945.40290921692497</v>
      </c>
      <c r="P94" s="52">
        <v>10.906905016158362</v>
      </c>
      <c r="Q94" s="53">
        <f t="shared" si="11"/>
        <v>-1.0503216814802707</v>
      </c>
      <c r="R94" s="53">
        <f t="shared" si="12"/>
        <v>8.1158933476720616</v>
      </c>
      <c r="S94" s="92">
        <f t="shared" si="8"/>
        <v>-1.0503216814802707</v>
      </c>
      <c r="T94" s="54">
        <f t="shared" si="13"/>
        <v>945.40290921692497</v>
      </c>
      <c r="U94" s="54">
        <f t="shared" si="14"/>
        <v>10.906905016158362</v>
      </c>
    </row>
    <row r="95" spans="1:21">
      <c r="A95" s="49" t="s">
        <v>3681</v>
      </c>
      <c r="B95" s="60">
        <v>69165.889064320378</v>
      </c>
      <c r="C95" s="60">
        <v>1524.4698124464201</v>
      </c>
      <c r="D95" s="31">
        <f t="shared" si="15"/>
        <v>45.370455026147866</v>
      </c>
      <c r="E95" s="61">
        <v>7.0802886533529633E-2</v>
      </c>
      <c r="F95" s="61">
        <v>6.6876095062942025E-4</v>
      </c>
      <c r="G95" s="62">
        <v>1.536915912680997</v>
      </c>
      <c r="H95" s="62">
        <v>2.6940104195630199E-2</v>
      </c>
      <c r="I95" s="61">
        <v>0.15743376033950798</v>
      </c>
      <c r="J95" s="61">
        <v>2.1094692965589216E-3</v>
      </c>
      <c r="K95" s="52">
        <v>951.72805911853595</v>
      </c>
      <c r="L95" s="52">
        <v>19.324536285549097</v>
      </c>
      <c r="M95" s="52"/>
      <c r="N95" s="52"/>
      <c r="O95" s="52">
        <v>942.49978309239702</v>
      </c>
      <c r="P95" s="52">
        <v>11.738154160509566</v>
      </c>
      <c r="Q95" s="53">
        <f t="shared" si="11"/>
        <v>0.96963370342216804</v>
      </c>
      <c r="R95" s="53">
        <f t="shared" si="12"/>
        <v>4.7177932518081622</v>
      </c>
      <c r="S95" s="92">
        <f t="shared" si="8"/>
        <v>0.96963370342216804</v>
      </c>
      <c r="T95" s="54">
        <f t="shared" si="13"/>
        <v>942.49978309239702</v>
      </c>
      <c r="U95" s="54">
        <f t="shared" si="14"/>
        <v>11.738154160509566</v>
      </c>
    </row>
    <row r="96" spans="1:21">
      <c r="A96" s="49" t="s">
        <v>3682</v>
      </c>
      <c r="B96" s="60">
        <v>48043.318218790133</v>
      </c>
      <c r="C96" s="60">
        <v>1171.2428015855401</v>
      </c>
      <c r="D96" s="31">
        <f t="shared" si="15"/>
        <v>41.01909369581842</v>
      </c>
      <c r="E96" s="61">
        <v>7.2068923010805266E-2</v>
      </c>
      <c r="F96" s="61">
        <v>6.6833934259177548E-4</v>
      </c>
      <c r="G96" s="62">
        <v>1.5643871717603299</v>
      </c>
      <c r="H96" s="62">
        <v>2.5042341150714967E-2</v>
      </c>
      <c r="I96" s="61">
        <v>0.15743269835484602</v>
      </c>
      <c r="J96" s="61">
        <v>1.8269238282287009E-3</v>
      </c>
      <c r="K96" s="52">
        <v>987.88752909128868</v>
      </c>
      <c r="L96" s="52">
        <v>18.868032161954133</v>
      </c>
      <c r="M96" s="52"/>
      <c r="N96" s="52"/>
      <c r="O96" s="52">
        <v>942.49386828641718</v>
      </c>
      <c r="P96" s="52">
        <v>10.167176722456475</v>
      </c>
      <c r="Q96" s="53">
        <f t="shared" si="11"/>
        <v>4.5950231648968165</v>
      </c>
      <c r="R96" s="53">
        <f t="shared" si="12"/>
        <v>4.1854708020312552</v>
      </c>
      <c r="S96" s="92">
        <f t="shared" si="8"/>
        <v>4.5950231648968165</v>
      </c>
      <c r="T96" s="54">
        <f t="shared" si="13"/>
        <v>942.49386828641718</v>
      </c>
      <c r="U96" s="54">
        <f t="shared" si="14"/>
        <v>10.167176722456475</v>
      </c>
    </row>
    <row r="97" spans="1:21">
      <c r="A97" s="49" t="s">
        <v>3683</v>
      </c>
      <c r="B97" s="60">
        <v>62412.949072852156</v>
      </c>
      <c r="C97" s="60">
        <v>6802.2358318439501</v>
      </c>
      <c r="D97" s="31">
        <f t="shared" si="15"/>
        <v>9.1753580169438571</v>
      </c>
      <c r="E97" s="61">
        <v>7.0133744163012726E-2</v>
      </c>
      <c r="F97" s="61">
        <v>4.7075674837846425E-4</v>
      </c>
      <c r="G97" s="62">
        <v>1.5161096242536709</v>
      </c>
      <c r="H97" s="62">
        <v>2.2321495551369287E-2</v>
      </c>
      <c r="I97" s="61">
        <v>0.15678420390164874</v>
      </c>
      <c r="J97" s="61">
        <v>1.8229176063382551E-3</v>
      </c>
      <c r="K97" s="52">
        <v>932.27133935594475</v>
      </c>
      <c r="L97" s="52">
        <v>13.774162402742927</v>
      </c>
      <c r="M97" s="52"/>
      <c r="N97" s="52"/>
      <c r="O97" s="52">
        <v>938.88101424023182</v>
      </c>
      <c r="P97" s="52">
        <v>10.150581639796087</v>
      </c>
      <c r="Q97" s="53">
        <f t="shared" si="11"/>
        <v>-0.70898617229329108</v>
      </c>
      <c r="R97" s="53">
        <f t="shared" si="12"/>
        <v>3.6875527629143936</v>
      </c>
      <c r="S97" s="92">
        <f t="shared" si="8"/>
        <v>-0.70898617229329108</v>
      </c>
      <c r="T97" s="54">
        <f t="shared" si="13"/>
        <v>938.88101424023182</v>
      </c>
      <c r="U97" s="54">
        <f t="shared" si="14"/>
        <v>10.150581639796087</v>
      </c>
    </row>
    <row r="98" spans="1:21">
      <c r="A98" s="49" t="s">
        <v>3684</v>
      </c>
      <c r="B98" s="60">
        <v>42871.308337460636</v>
      </c>
      <c r="C98" s="60">
        <v>2005.7853363623101</v>
      </c>
      <c r="D98" s="31">
        <f t="shared" si="15"/>
        <v>21.373826780094021</v>
      </c>
      <c r="E98" s="61">
        <v>7.0218667260903603E-2</v>
      </c>
      <c r="F98" s="61">
        <v>6.9202045214556036E-4</v>
      </c>
      <c r="G98" s="62">
        <v>1.5172520330371999</v>
      </c>
      <c r="H98" s="62">
        <v>2.3607895853639392E-2</v>
      </c>
      <c r="I98" s="61">
        <v>0.15671258375895128</v>
      </c>
      <c r="J98" s="61">
        <v>1.6337044691037911E-3</v>
      </c>
      <c r="K98" s="52">
        <v>934.75417585154321</v>
      </c>
      <c r="L98" s="52">
        <v>20.215986778556214</v>
      </c>
      <c r="M98" s="52"/>
      <c r="N98" s="52"/>
      <c r="O98" s="52">
        <v>938.48188413880348</v>
      </c>
      <c r="P98" s="52">
        <v>9.0982890626698918</v>
      </c>
      <c r="Q98" s="53">
        <f t="shared" si="11"/>
        <v>-0.39879022566167155</v>
      </c>
      <c r="R98" s="53">
        <f t="shared" si="12"/>
        <v>4.759016179560783</v>
      </c>
      <c r="S98" s="92">
        <f t="shared" si="8"/>
        <v>-0.39879022566167155</v>
      </c>
      <c r="T98" s="54">
        <f t="shared" si="13"/>
        <v>938.48188413880348</v>
      </c>
      <c r="U98" s="54">
        <f t="shared" si="14"/>
        <v>9.0982890626698918</v>
      </c>
    </row>
    <row r="99" spans="1:21">
      <c r="A99" s="49" t="s">
        <v>3685</v>
      </c>
      <c r="B99" s="60">
        <v>89592.306589478336</v>
      </c>
      <c r="C99" s="60">
        <v>5019.7071875476304</v>
      </c>
      <c r="D99" s="31">
        <f t="shared" si="15"/>
        <v>17.848114091540968</v>
      </c>
      <c r="E99" s="61">
        <v>7.1199258899460438E-2</v>
      </c>
      <c r="F99" s="61">
        <v>4.7732644791714465E-4</v>
      </c>
      <c r="G99" s="62">
        <v>1.5368431475841187</v>
      </c>
      <c r="H99" s="62">
        <v>2.078448809313475E-2</v>
      </c>
      <c r="I99" s="61">
        <v>0.15654990093910315</v>
      </c>
      <c r="J99" s="61">
        <v>1.5763135790303313E-3</v>
      </c>
      <c r="K99" s="52">
        <v>963.1396658449172</v>
      </c>
      <c r="L99" s="52">
        <v>13.691964884557006</v>
      </c>
      <c r="M99" s="52"/>
      <c r="N99" s="52"/>
      <c r="O99" s="52">
        <v>937.57518129317191</v>
      </c>
      <c r="P99" s="52">
        <v>8.7801241083731156</v>
      </c>
      <c r="Q99" s="53">
        <f t="shared" si="11"/>
        <v>2.6542863364804714</v>
      </c>
      <c r="R99" s="53">
        <f t="shared" si="12"/>
        <v>3.3142845740109115</v>
      </c>
      <c r="S99" s="92">
        <f t="shared" si="8"/>
        <v>2.6542863364804714</v>
      </c>
      <c r="T99" s="54">
        <f t="shared" si="13"/>
        <v>937.57518129317191</v>
      </c>
      <c r="U99" s="54">
        <f t="shared" si="14"/>
        <v>8.7801241083731156</v>
      </c>
    </row>
    <row r="100" spans="1:21">
      <c r="A100" s="49" t="s">
        <v>3686</v>
      </c>
      <c r="B100" s="60">
        <v>36136.347709518501</v>
      </c>
      <c r="C100" s="60">
        <v>253.23833011024001</v>
      </c>
      <c r="D100" s="31">
        <f t="shared" si="15"/>
        <v>142.69699098784761</v>
      </c>
      <c r="E100" s="61">
        <v>6.936261095889161E-2</v>
      </c>
      <c r="F100" s="61">
        <v>1.3691181854612673E-3</v>
      </c>
      <c r="G100" s="62">
        <v>1.4631818348658396</v>
      </c>
      <c r="H100" s="62">
        <v>3.9764727318365584E-2</v>
      </c>
      <c r="I100" s="61">
        <v>0.15299301156815942</v>
      </c>
      <c r="J100" s="61">
        <v>2.6387790403596769E-3</v>
      </c>
      <c r="K100" s="52">
        <v>909.54325885887226</v>
      </c>
      <c r="L100" s="52">
        <v>40.648572921554788</v>
      </c>
      <c r="M100" s="52"/>
      <c r="N100" s="52"/>
      <c r="O100" s="52">
        <v>917.71913091267606</v>
      </c>
      <c r="P100" s="52">
        <v>14.736625909217992</v>
      </c>
      <c r="Q100" s="53">
        <f t="shared" si="11"/>
        <v>-0.89889864766425909</v>
      </c>
      <c r="R100" s="53">
        <f t="shared" si="12"/>
        <v>9.5830760740740963</v>
      </c>
      <c r="S100" s="92">
        <f t="shared" si="8"/>
        <v>-0.89889864766425909</v>
      </c>
      <c r="T100" s="54">
        <f t="shared" si="13"/>
        <v>917.71913091267606</v>
      </c>
      <c r="U100" s="54">
        <f t="shared" si="14"/>
        <v>14.736625909217992</v>
      </c>
    </row>
    <row r="101" spans="1:21">
      <c r="A101" s="49" t="s">
        <v>3687</v>
      </c>
      <c r="B101" s="60">
        <v>56364.247310850667</v>
      </c>
      <c r="C101" s="60">
        <v>7893.6529077477098</v>
      </c>
      <c r="D101" s="31">
        <f t="shared" si="15"/>
        <v>7.1404516982914865</v>
      </c>
      <c r="E101" s="61">
        <v>7.0392584096735059E-2</v>
      </c>
      <c r="F101" s="61">
        <v>4.5949274863352966E-4</v>
      </c>
      <c r="G101" s="62">
        <v>1.4819451459122799</v>
      </c>
      <c r="H101" s="62">
        <v>2.3979842108943689E-2</v>
      </c>
      <c r="I101" s="61">
        <v>0.15268766213156371</v>
      </c>
      <c r="J101" s="61">
        <v>2.0638725324049821E-3</v>
      </c>
      <c r="K101" s="52">
        <v>939.82653290492669</v>
      </c>
      <c r="L101" s="52">
        <v>13.379483381089814</v>
      </c>
      <c r="M101" s="52"/>
      <c r="N101" s="52"/>
      <c r="O101" s="52">
        <v>916.01168809760441</v>
      </c>
      <c r="P101" s="52">
        <v>11.531901451146723</v>
      </c>
      <c r="Q101" s="53">
        <f t="shared" si="11"/>
        <v>2.5339617443777107</v>
      </c>
      <c r="R101" s="53">
        <f t="shared" si="12"/>
        <v>3.7045114946368538</v>
      </c>
      <c r="S101" s="92">
        <f t="shared" si="8"/>
        <v>2.5339617443777107</v>
      </c>
      <c r="T101" s="54">
        <f t="shared" si="13"/>
        <v>916.01168809760441</v>
      </c>
      <c r="U101" s="54">
        <f t="shared" si="14"/>
        <v>11.531901451146723</v>
      </c>
    </row>
    <row r="102" spans="1:21">
      <c r="A102" s="49" t="s">
        <v>3688</v>
      </c>
      <c r="B102" s="60">
        <v>47576.608895324425</v>
      </c>
      <c r="C102" s="60">
        <v>1764.13696304685</v>
      </c>
      <c r="D102" s="31">
        <f t="shared" si="15"/>
        <v>26.96877277212911</v>
      </c>
      <c r="E102" s="61">
        <v>6.9811575132123341E-2</v>
      </c>
      <c r="F102" s="61">
        <v>6.461230550647869E-4</v>
      </c>
      <c r="G102" s="62">
        <v>1.4503592327205417</v>
      </c>
      <c r="H102" s="62">
        <v>3.4026890981568247E-2</v>
      </c>
      <c r="I102" s="61">
        <v>0.15067696790981111</v>
      </c>
      <c r="J102" s="61">
        <v>3.1203686786047649E-3</v>
      </c>
      <c r="K102" s="52">
        <v>922.81614905880826</v>
      </c>
      <c r="L102" s="52">
        <v>19.020444018671995</v>
      </c>
      <c r="M102" s="52"/>
      <c r="N102" s="52"/>
      <c r="O102" s="52">
        <v>904.75704706481235</v>
      </c>
      <c r="P102" s="52">
        <v>17.457518321893303</v>
      </c>
      <c r="Q102" s="53">
        <f t="shared" si="11"/>
        <v>1.9569555661129945</v>
      </c>
      <c r="R102" s="53">
        <f t="shared" si="12"/>
        <v>5.5362042467194819</v>
      </c>
      <c r="S102" s="92">
        <f t="shared" si="8"/>
        <v>1.9569555661129945</v>
      </c>
      <c r="T102" s="54">
        <f t="shared" si="13"/>
        <v>904.75704706481235</v>
      </c>
      <c r="U102" s="54">
        <f t="shared" si="14"/>
        <v>17.457518321893303</v>
      </c>
    </row>
    <row r="103" spans="1:21">
      <c r="A103" s="49" t="s">
        <v>3689</v>
      </c>
      <c r="B103" s="60">
        <v>51415.311246628466</v>
      </c>
      <c r="C103" s="60">
        <v>9321.3412289371008</v>
      </c>
      <c r="D103" s="31">
        <f t="shared" si="15"/>
        <v>5.5158705151802794</v>
      </c>
      <c r="E103" s="61">
        <v>6.939394139593752E-2</v>
      </c>
      <c r="F103" s="61">
        <v>4.5849341392476174E-4</v>
      </c>
      <c r="G103" s="62">
        <v>1.4281886370541612</v>
      </c>
      <c r="H103" s="62">
        <v>2.4178916243071474E-2</v>
      </c>
      <c r="I103" s="61">
        <v>0.14926663544874766</v>
      </c>
      <c r="J103" s="61">
        <v>2.1442209819901715E-3</v>
      </c>
      <c r="K103" s="52">
        <v>910.47316964000584</v>
      </c>
      <c r="L103" s="52">
        <v>13.604369136932856</v>
      </c>
      <c r="M103" s="52"/>
      <c r="N103" s="52"/>
      <c r="O103" s="52">
        <v>896.85112423718397</v>
      </c>
      <c r="P103" s="52">
        <v>12.016061007096937</v>
      </c>
      <c r="Q103" s="53">
        <f t="shared" si="11"/>
        <v>1.4961501180982495</v>
      </c>
      <c r="R103" s="53">
        <f t="shared" si="12"/>
        <v>3.9537921151355229</v>
      </c>
      <c r="S103" s="92">
        <f t="shared" si="8"/>
        <v>1.4961501180982495</v>
      </c>
      <c r="T103" s="54">
        <f t="shared" si="13"/>
        <v>896.85112423718397</v>
      </c>
      <c r="U103" s="54">
        <f t="shared" si="14"/>
        <v>12.016061007096937</v>
      </c>
    </row>
    <row r="104" spans="1:21">
      <c r="A104" s="49" t="s">
        <v>3690</v>
      </c>
      <c r="B104" s="60">
        <v>79319.873856005041</v>
      </c>
      <c r="C104" s="60">
        <v>870.83897126738805</v>
      </c>
      <c r="D104" s="31">
        <f t="shared" si="15"/>
        <v>91.084432912511616</v>
      </c>
      <c r="E104" s="61">
        <v>6.5072111030131233E-2</v>
      </c>
      <c r="F104" s="61">
        <v>9.6747056348841717E-4</v>
      </c>
      <c r="G104" s="62">
        <v>1.1537610067901336</v>
      </c>
      <c r="H104" s="62">
        <v>2.7460301893645213E-2</v>
      </c>
      <c r="I104" s="61">
        <v>0.12859369822526576</v>
      </c>
      <c r="J104" s="61">
        <v>2.2743415710091298E-3</v>
      </c>
      <c r="K104" s="52">
        <v>776.66884668004104</v>
      </c>
      <c r="L104" s="52">
        <v>31.268898497138295</v>
      </c>
      <c r="M104" s="52"/>
      <c r="N104" s="52"/>
      <c r="O104" s="52">
        <v>779.83782644733674</v>
      </c>
      <c r="P104" s="52">
        <v>12.97773931136021</v>
      </c>
      <c r="Q104" s="53">
        <f t="shared" si="11"/>
        <v>-0.40802200073324357</v>
      </c>
      <c r="R104" s="53">
        <f t="shared" si="12"/>
        <v>8.7483726841649396</v>
      </c>
      <c r="S104" s="92">
        <f t="shared" si="8"/>
        <v>-0.40802200073324357</v>
      </c>
      <c r="T104" s="54">
        <f t="shared" si="13"/>
        <v>779.83782644733674</v>
      </c>
      <c r="U104" s="54">
        <f t="shared" si="14"/>
        <v>12.97773931136021</v>
      </c>
    </row>
    <row r="105" spans="1:21">
      <c r="A105" s="49" t="s">
        <v>3691</v>
      </c>
      <c r="B105" s="60">
        <v>47935.590308835264</v>
      </c>
      <c r="C105" s="60">
        <v>4781.3375066839799</v>
      </c>
      <c r="D105" s="31">
        <f t="shared" si="15"/>
        <v>10.025560889986247</v>
      </c>
      <c r="E105" s="61">
        <v>6.1826983845785437E-2</v>
      </c>
      <c r="F105" s="61">
        <v>4.6626990457271047E-4</v>
      </c>
      <c r="G105" s="62">
        <v>0.93003718929466639</v>
      </c>
      <c r="H105" s="62">
        <v>1.6434041038885981E-2</v>
      </c>
      <c r="I105" s="61">
        <v>0.1090990527274969</v>
      </c>
      <c r="J105" s="61">
        <v>1.6133159752774258E-3</v>
      </c>
      <c r="K105" s="52">
        <v>668.12952097234086</v>
      </c>
      <c r="L105" s="52">
        <v>16.144027165132172</v>
      </c>
      <c r="M105" s="52"/>
      <c r="N105" s="52"/>
      <c r="O105" s="52">
        <v>667.513434565907</v>
      </c>
      <c r="P105" s="52">
        <v>9.3702597563000154</v>
      </c>
      <c r="Q105" s="53">
        <f t="shared" si="11"/>
        <v>9.2210624900579408E-2</v>
      </c>
      <c r="R105" s="53">
        <f t="shared" si="12"/>
        <v>5.5837805979839148</v>
      </c>
      <c r="S105" s="92">
        <f t="shared" si="8"/>
        <v>9.2210624900579408E-2</v>
      </c>
      <c r="T105" s="54">
        <f t="shared" si="13"/>
        <v>667.513434565907</v>
      </c>
      <c r="U105" s="54">
        <f t="shared" si="14"/>
        <v>9.3702597563000154</v>
      </c>
    </row>
    <row r="106" spans="1:21">
      <c r="A106" s="49" t="s">
        <v>3692</v>
      </c>
      <c r="B106" s="60">
        <v>36111.715364310279</v>
      </c>
      <c r="C106" s="60">
        <v>3401.73804155263</v>
      </c>
      <c r="D106" s="31">
        <f t="shared" si="15"/>
        <v>10.615666145717698</v>
      </c>
      <c r="E106" s="61">
        <v>5.9329635305757862E-2</v>
      </c>
      <c r="F106" s="61">
        <v>5.3062734012671747E-4</v>
      </c>
      <c r="G106" s="62">
        <v>0.75332881188936085</v>
      </c>
      <c r="H106" s="62">
        <v>1.4149825312798195E-2</v>
      </c>
      <c r="I106" s="61">
        <v>9.2089820046137194E-2</v>
      </c>
      <c r="J106" s="61">
        <v>1.4166892835292672E-3</v>
      </c>
      <c r="K106" s="52">
        <v>579.21335835878835</v>
      </c>
      <c r="L106" s="52">
        <v>19.431640935040893</v>
      </c>
      <c r="M106" s="52"/>
      <c r="N106" s="52"/>
      <c r="O106" s="52">
        <v>567.88478149647779</v>
      </c>
      <c r="P106" s="52">
        <v>8.3570484130771092</v>
      </c>
      <c r="Q106" s="53">
        <f t="shared" si="11"/>
        <v>1.9558555925592414</v>
      </c>
      <c r="R106" s="53">
        <f t="shared" si="12"/>
        <v>7.1835092171699326</v>
      </c>
      <c r="S106" s="92">
        <f t="shared" si="8"/>
        <v>1.9558555925592414</v>
      </c>
      <c r="T106" s="54">
        <f t="shared" si="13"/>
        <v>567.88478149647779</v>
      </c>
      <c r="U106" s="54">
        <f t="shared" si="14"/>
        <v>8.3570484130771092</v>
      </c>
    </row>
    <row r="107" spans="1:21">
      <c r="A107" s="49" t="s">
        <v>3693</v>
      </c>
      <c r="B107" s="60">
        <v>34347.583811259909</v>
      </c>
      <c r="C107" s="60">
        <v>1062.12842442743</v>
      </c>
      <c r="D107" s="31">
        <f t="shared" si="15"/>
        <v>32.338447047753128</v>
      </c>
      <c r="E107" s="61">
        <v>5.9537102135939747E-2</v>
      </c>
      <c r="F107" s="61">
        <v>7.4061634671267987E-4</v>
      </c>
      <c r="G107" s="62">
        <v>0.7496018957457854</v>
      </c>
      <c r="H107" s="62">
        <v>1.3118517215487725E-2</v>
      </c>
      <c r="I107" s="61">
        <v>9.1314912894197603E-2</v>
      </c>
      <c r="J107" s="61">
        <v>9.8886439327055989E-4</v>
      </c>
      <c r="K107" s="52">
        <v>586.79273013564512</v>
      </c>
      <c r="L107" s="52">
        <v>26.992504019276353</v>
      </c>
      <c r="M107" s="52"/>
      <c r="N107" s="52"/>
      <c r="O107" s="52">
        <v>563.30901724310093</v>
      </c>
      <c r="P107" s="52">
        <v>5.8385925284416089</v>
      </c>
      <c r="Q107" s="53">
        <f t="shared" si="11"/>
        <v>4.0020456434618046</v>
      </c>
      <c r="R107" s="53">
        <f t="shared" si="12"/>
        <v>9.0532440817985389</v>
      </c>
      <c r="S107" s="92">
        <f t="shared" si="8"/>
        <v>4.0020456434618046</v>
      </c>
      <c r="T107" s="54">
        <f t="shared" si="13"/>
        <v>563.30901724310093</v>
      </c>
      <c r="U107" s="54">
        <f t="shared" si="14"/>
        <v>5.8385925284416089</v>
      </c>
    </row>
    <row r="108" spans="1:21">
      <c r="A108" s="49" t="s">
        <v>3694</v>
      </c>
      <c r="B108" s="60">
        <v>85799.461476113778</v>
      </c>
      <c r="C108" s="60">
        <v>7934.8232251761801</v>
      </c>
      <c r="D108" s="31">
        <f t="shared" si="15"/>
        <v>10.813027466558177</v>
      </c>
      <c r="E108" s="61">
        <v>5.8721318685339308E-2</v>
      </c>
      <c r="F108" s="61">
        <v>4.3867058013199615E-4</v>
      </c>
      <c r="G108" s="62">
        <v>0.73484896833807889</v>
      </c>
      <c r="H108" s="62">
        <v>1.1576739809619825E-2</v>
      </c>
      <c r="I108" s="61">
        <v>9.0761364045545481E-2</v>
      </c>
      <c r="J108" s="61">
        <v>1.1342984163268106E-3</v>
      </c>
      <c r="K108" s="52">
        <v>556.77933308950639</v>
      </c>
      <c r="L108" s="52">
        <v>16.292189245977589</v>
      </c>
      <c r="M108" s="52"/>
      <c r="N108" s="52"/>
      <c r="O108" s="52">
        <v>560.03836601729392</v>
      </c>
      <c r="P108" s="52">
        <v>6.7002355085822956</v>
      </c>
      <c r="Q108" s="53">
        <f t="shared" si="11"/>
        <v>-0.5853365479109085</v>
      </c>
      <c r="R108" s="53">
        <f t="shared" si="12"/>
        <v>6.3595678511837628</v>
      </c>
      <c r="S108" s="92">
        <f t="shared" si="8"/>
        <v>-0.5853365479109085</v>
      </c>
      <c r="T108" s="54">
        <f t="shared" si="13"/>
        <v>560.03836601729392</v>
      </c>
      <c r="U108" s="54">
        <f t="shared" si="14"/>
        <v>6.7002355085822956</v>
      </c>
    </row>
    <row r="109" spans="1:21">
      <c r="A109" s="49" t="s">
        <v>3695</v>
      </c>
      <c r="B109" s="60">
        <v>85724.194956568259</v>
      </c>
      <c r="C109" s="60">
        <v>6660.6784470453204</v>
      </c>
      <c r="D109" s="31">
        <f t="shared" si="15"/>
        <v>12.870189671833737</v>
      </c>
      <c r="E109" s="61">
        <v>5.9695302334091344E-2</v>
      </c>
      <c r="F109" s="61">
        <v>4.3075698725047909E-4</v>
      </c>
      <c r="G109" s="62">
        <v>0.74116772650002116</v>
      </c>
      <c r="H109" s="62">
        <v>1.1342072392460672E-2</v>
      </c>
      <c r="I109" s="61">
        <v>9.0048206898541955E-2</v>
      </c>
      <c r="J109" s="61">
        <v>1.0855014658989011E-3</v>
      </c>
      <c r="K109" s="52">
        <v>592.54806340437233</v>
      </c>
      <c r="L109" s="52">
        <v>15.642628708061695</v>
      </c>
      <c r="M109" s="52"/>
      <c r="N109" s="52"/>
      <c r="O109" s="52">
        <v>555.82221934254835</v>
      </c>
      <c r="P109" s="52">
        <v>6.4163310480516884</v>
      </c>
      <c r="Q109" s="53">
        <f t="shared" si="11"/>
        <v>6.1979519181655229</v>
      </c>
      <c r="R109" s="53">
        <f t="shared" si="12"/>
        <v>5.4053540497619776</v>
      </c>
      <c r="S109" s="92">
        <f t="shared" si="8"/>
        <v>6.1979519181655229</v>
      </c>
      <c r="T109" s="54">
        <f t="shared" si="13"/>
        <v>555.82221934254835</v>
      </c>
      <c r="U109" s="54">
        <f t="shared" si="14"/>
        <v>6.4163310480516884</v>
      </c>
    </row>
    <row r="110" spans="1:21">
      <c r="A110" s="49" t="s">
        <v>3696</v>
      </c>
      <c r="B110" s="60">
        <v>21164.482469270046</v>
      </c>
      <c r="C110" s="60">
        <v>3816.71239123655</v>
      </c>
      <c r="D110" s="31">
        <f t="shared" si="15"/>
        <v>5.5452128166285837</v>
      </c>
      <c r="E110" s="61">
        <v>5.9557297489995671E-2</v>
      </c>
      <c r="F110" s="61">
        <v>5.1397775381176105E-4</v>
      </c>
      <c r="G110" s="62">
        <v>0.73615995767869236</v>
      </c>
      <c r="H110" s="62">
        <v>1.3585640164231061E-2</v>
      </c>
      <c r="I110" s="61">
        <v>8.9647035681588078E-2</v>
      </c>
      <c r="J110" s="61">
        <v>1.357180012689426E-3</v>
      </c>
      <c r="K110" s="52">
        <v>587.52859969535189</v>
      </c>
      <c r="L110" s="52">
        <v>18.723764942465245</v>
      </c>
      <c r="M110" s="52"/>
      <c r="N110" s="52"/>
      <c r="O110" s="52">
        <v>553.44930426606675</v>
      </c>
      <c r="P110" s="52">
        <v>8.0241584761339482</v>
      </c>
      <c r="Q110" s="53">
        <f t="shared" si="11"/>
        <v>5.8004487691247881</v>
      </c>
      <c r="R110" s="53">
        <f t="shared" si="12"/>
        <v>6.5961706740839068</v>
      </c>
      <c r="S110" s="92">
        <f t="shared" si="8"/>
        <v>5.8004487691247881</v>
      </c>
      <c r="T110" s="54">
        <f t="shared" si="13"/>
        <v>553.44930426606675</v>
      </c>
      <c r="U110" s="54">
        <f t="shared" si="14"/>
        <v>8.0241584761339482</v>
      </c>
    </row>
    <row r="111" spans="1:21">
      <c r="A111" s="49" t="s">
        <v>3697</v>
      </c>
      <c r="B111" s="60">
        <v>86259.269705773331</v>
      </c>
      <c r="C111" s="60">
        <v>618.40921325157797</v>
      </c>
      <c r="D111" s="31">
        <f t="shared" si="15"/>
        <v>139.48574480678346</v>
      </c>
      <c r="E111" s="61">
        <v>5.8920778942713366E-2</v>
      </c>
      <c r="F111" s="61">
        <v>1.3866538787321271E-3</v>
      </c>
      <c r="G111" s="62">
        <v>0.72358349559767332</v>
      </c>
      <c r="H111" s="62">
        <v>1.9378848473370507E-2</v>
      </c>
      <c r="I111" s="61">
        <v>8.9067425251675256E-2</v>
      </c>
      <c r="J111" s="61">
        <v>1.036836977168673E-3</v>
      </c>
      <c r="K111" s="52">
        <v>564.1700948150401</v>
      </c>
      <c r="L111" s="52">
        <v>51.261747655313528</v>
      </c>
      <c r="M111" s="52"/>
      <c r="N111" s="52"/>
      <c r="O111" s="52">
        <v>550.01938350257547</v>
      </c>
      <c r="P111" s="52">
        <v>6.1343318077440472</v>
      </c>
      <c r="Q111" s="53">
        <f t="shared" si="11"/>
        <v>2.5082349175391649</v>
      </c>
      <c r="R111" s="53">
        <f t="shared" si="12"/>
        <v>17.849601279783421</v>
      </c>
      <c r="S111" s="92">
        <f t="shared" si="8"/>
        <v>2.5082349175391649</v>
      </c>
      <c r="T111" s="54">
        <f t="shared" si="13"/>
        <v>550.01938350257547</v>
      </c>
      <c r="U111" s="54">
        <f t="shared" si="14"/>
        <v>6.1343318077440472</v>
      </c>
    </row>
    <row r="112" spans="1:21">
      <c r="A112" s="49" t="s">
        <v>3698</v>
      </c>
      <c r="B112" s="60">
        <v>90450.656411680015</v>
      </c>
      <c r="C112" s="60">
        <v>3142.7217853039601</v>
      </c>
      <c r="D112" s="31">
        <f t="shared" si="15"/>
        <v>28.780993861641413</v>
      </c>
      <c r="E112" s="61">
        <v>5.8550638524420884E-2</v>
      </c>
      <c r="F112" s="61">
        <v>4.7460380336073724E-4</v>
      </c>
      <c r="G112" s="62">
        <v>0.71498995071482563</v>
      </c>
      <c r="H112" s="62">
        <v>1.2144310223821847E-2</v>
      </c>
      <c r="I112" s="61">
        <v>8.8565999343807059E-2</v>
      </c>
      <c r="J112" s="61">
        <v>1.2085936655085276E-3</v>
      </c>
      <c r="K112" s="52">
        <v>550.42764024878579</v>
      </c>
      <c r="L112" s="52">
        <v>17.697161951844091</v>
      </c>
      <c r="M112" s="52"/>
      <c r="N112" s="52"/>
      <c r="O112" s="52">
        <v>547.05065689838352</v>
      </c>
      <c r="P112" s="52">
        <v>7.1532396472209712</v>
      </c>
      <c r="Q112" s="53">
        <f t="shared" si="11"/>
        <v>0.61351994403404664</v>
      </c>
      <c r="R112" s="53">
        <f t="shared" si="12"/>
        <v>6.8992007688007435</v>
      </c>
      <c r="S112" s="92">
        <f t="shared" si="8"/>
        <v>0.61351994403404664</v>
      </c>
      <c r="T112" s="54">
        <f t="shared" si="13"/>
        <v>547.05065689838352</v>
      </c>
      <c r="U112" s="54">
        <f t="shared" si="14"/>
        <v>7.1532396472209712</v>
      </c>
    </row>
    <row r="113" spans="1:23">
      <c r="A113" s="49" t="s">
        <v>3699</v>
      </c>
      <c r="B113" s="60">
        <v>104109.61328133215</v>
      </c>
      <c r="C113" s="60">
        <v>4008.9544179079999</v>
      </c>
      <c r="D113" s="31">
        <f t="shared" si="15"/>
        <v>25.969268399828767</v>
      </c>
      <c r="E113" s="61">
        <v>5.908531582391327E-2</v>
      </c>
      <c r="F113" s="61">
        <v>4.938543441092249E-4</v>
      </c>
      <c r="G113" s="62">
        <v>0.71066311933043735</v>
      </c>
      <c r="H113" s="62">
        <v>1.0744736451725072E-2</v>
      </c>
      <c r="I113" s="61">
        <v>8.7233428521155967E-2</v>
      </c>
      <c r="J113" s="61">
        <v>9.6721843297454418E-4</v>
      </c>
      <c r="K113" s="52">
        <v>570.24109433803858</v>
      </c>
      <c r="L113" s="52">
        <v>18.187283518777953</v>
      </c>
      <c r="M113" s="52"/>
      <c r="N113" s="52"/>
      <c r="O113" s="52">
        <v>539.15442858445408</v>
      </c>
      <c r="P113" s="52">
        <v>5.7322730251064513</v>
      </c>
      <c r="Q113" s="53">
        <f t="shared" si="11"/>
        <v>5.451495176732446</v>
      </c>
      <c r="R113" s="53">
        <f t="shared" si="12"/>
        <v>6.3573378802335752</v>
      </c>
      <c r="S113" s="92">
        <f t="shared" si="8"/>
        <v>5.451495176732446</v>
      </c>
      <c r="T113" s="54">
        <f t="shared" si="13"/>
        <v>539.15442858445408</v>
      </c>
      <c r="U113" s="54">
        <f t="shared" si="14"/>
        <v>5.7322730251064513</v>
      </c>
    </row>
    <row r="114" spans="1:23">
      <c r="A114" s="49" t="s">
        <v>3700</v>
      </c>
      <c r="B114" s="60">
        <v>46521.299200567577</v>
      </c>
      <c r="C114" s="60">
        <v>6206.6306629395103</v>
      </c>
      <c r="D114" s="31">
        <f t="shared" si="15"/>
        <v>7.4954192905905428</v>
      </c>
      <c r="E114" s="61">
        <v>5.9027265528916066E-2</v>
      </c>
      <c r="F114" s="61">
        <v>5.7252826995318675E-4</v>
      </c>
      <c r="G114" s="62">
        <v>0.69550880152700623</v>
      </c>
      <c r="H114" s="62">
        <v>1.4144142626595645E-2</v>
      </c>
      <c r="I114" s="61">
        <v>8.5457206238449032E-2</v>
      </c>
      <c r="J114" s="61">
        <v>1.4379375293973979E-3</v>
      </c>
      <c r="K114" s="52">
        <v>568.10182615019914</v>
      </c>
      <c r="L114" s="52">
        <v>21.112984718014566</v>
      </c>
      <c r="M114" s="52"/>
      <c r="N114" s="52"/>
      <c r="O114" s="52">
        <v>528.61425606146645</v>
      </c>
      <c r="P114" s="52">
        <v>8.534105653971551</v>
      </c>
      <c r="Q114" s="53">
        <f t="shared" si="11"/>
        <v>6.9507909094966847</v>
      </c>
      <c r="R114" s="53">
        <f t="shared" si="12"/>
        <v>7.5405636155038938</v>
      </c>
      <c r="S114" s="92">
        <f t="shared" si="8"/>
        <v>6.9507909094966847</v>
      </c>
      <c r="T114" s="54">
        <f t="shared" si="13"/>
        <v>528.61425606146645</v>
      </c>
      <c r="U114" s="54">
        <f t="shared" si="14"/>
        <v>8.534105653971551</v>
      </c>
    </row>
    <row r="115" spans="1:23">
      <c r="A115" s="49" t="s">
        <v>3701</v>
      </c>
      <c r="B115" s="60">
        <v>95762.363874170551</v>
      </c>
      <c r="C115" s="60">
        <v>3378.63763228782</v>
      </c>
      <c r="D115" s="31">
        <f t="shared" si="15"/>
        <v>28.343484651630355</v>
      </c>
      <c r="E115" s="61">
        <v>5.8705901255526598E-2</v>
      </c>
      <c r="F115" s="61">
        <v>4.7774704815798258E-4</v>
      </c>
      <c r="G115" s="62">
        <v>0.68209066096571114</v>
      </c>
      <c r="H115" s="62">
        <v>1.1851861304759206E-2</v>
      </c>
      <c r="I115" s="61">
        <v>8.4267298033796012E-2</v>
      </c>
      <c r="J115" s="61">
        <v>1.1889986241719905E-3</v>
      </c>
      <c r="K115" s="52">
        <v>556.2066280703159</v>
      </c>
      <c r="L115" s="52">
        <v>17.749866770106543</v>
      </c>
      <c r="M115" s="52"/>
      <c r="N115" s="52"/>
      <c r="O115" s="52">
        <v>521.54364236854269</v>
      </c>
      <c r="P115" s="52">
        <v>7.0652117895263018</v>
      </c>
      <c r="Q115" s="53">
        <f t="shared" si="11"/>
        <v>6.2320339155309545</v>
      </c>
      <c r="R115" s="53">
        <f t="shared" si="12"/>
        <v>6.5016106673912653</v>
      </c>
      <c r="S115" s="92">
        <f t="shared" si="8"/>
        <v>6.2320339155309545</v>
      </c>
      <c r="T115" s="54">
        <f t="shared" si="13"/>
        <v>521.54364236854269</v>
      </c>
      <c r="U115" s="54">
        <f t="shared" si="14"/>
        <v>7.0652117895263018</v>
      </c>
    </row>
    <row r="116" spans="1:23">
      <c r="A116" s="49" t="s">
        <v>3702</v>
      </c>
      <c r="B116" s="60">
        <v>77644.737702118946</v>
      </c>
      <c r="C116" s="60">
        <v>4064.74230500659</v>
      </c>
      <c r="D116" s="31">
        <f t="shared" si="15"/>
        <v>19.102007427748379</v>
      </c>
      <c r="E116" s="61">
        <v>5.8163352266913687E-2</v>
      </c>
      <c r="F116" s="61">
        <v>4.8794422888819413E-4</v>
      </c>
      <c r="G116" s="62">
        <v>0.6738358579590894</v>
      </c>
      <c r="H116" s="62">
        <v>1.1709524206632271E-2</v>
      </c>
      <c r="I116" s="61">
        <v>8.4024011915814226E-2</v>
      </c>
      <c r="J116" s="61">
        <v>1.1732893584647224E-3</v>
      </c>
      <c r="K116" s="52">
        <v>535.92058344502436</v>
      </c>
      <c r="L116" s="52">
        <v>18.360927502385017</v>
      </c>
      <c r="M116" s="52"/>
      <c r="N116" s="52"/>
      <c r="O116" s="52">
        <v>520.09704422865889</v>
      </c>
      <c r="P116" s="52">
        <v>6.9734792404167365</v>
      </c>
      <c r="Q116" s="53">
        <f t="shared" si="11"/>
        <v>2.9525903100507955</v>
      </c>
      <c r="R116" s="53">
        <f t="shared" si="12"/>
        <v>7.1408954868982804</v>
      </c>
      <c r="S116" s="92">
        <f t="shared" si="8"/>
        <v>2.9525903100507955</v>
      </c>
      <c r="T116" s="54">
        <f t="shared" si="13"/>
        <v>520.09704422865889</v>
      </c>
      <c r="U116" s="54">
        <f t="shared" si="14"/>
        <v>6.9734792404167365</v>
      </c>
    </row>
    <row r="117" spans="1:23">
      <c r="A117" s="49" t="s">
        <v>3703</v>
      </c>
      <c r="B117" s="60">
        <v>48915.296815796952</v>
      </c>
      <c r="C117" s="60">
        <v>8368.5032406183309</v>
      </c>
      <c r="D117" s="31">
        <f t="shared" si="15"/>
        <v>5.845166741213176</v>
      </c>
      <c r="E117" s="61">
        <v>5.7702704743667572E-2</v>
      </c>
      <c r="F117" s="61">
        <v>6.3437075753638495E-4</v>
      </c>
      <c r="G117" s="62">
        <v>0.6638796443234295</v>
      </c>
      <c r="H117" s="62">
        <v>1.1971423979513151E-2</v>
      </c>
      <c r="I117" s="61">
        <v>8.3443383790084702E-2</v>
      </c>
      <c r="J117" s="61">
        <v>1.0812823490166862E-3</v>
      </c>
      <c r="K117" s="52">
        <v>518.49196343490212</v>
      </c>
      <c r="L117" s="52">
        <v>24.132965248796218</v>
      </c>
      <c r="M117" s="52"/>
      <c r="N117" s="52"/>
      <c r="O117" s="52">
        <v>516.64327188478512</v>
      </c>
      <c r="P117" s="52">
        <v>6.4303479451830299</v>
      </c>
      <c r="Q117" s="53">
        <f t="shared" si="11"/>
        <v>0.35655163059226114</v>
      </c>
      <c r="R117" s="53">
        <f t="shared" si="12"/>
        <v>9.6016298496982966</v>
      </c>
      <c r="S117" s="92">
        <f t="shared" si="8"/>
        <v>0.35655163059226114</v>
      </c>
      <c r="T117" s="54">
        <f t="shared" si="13"/>
        <v>516.64327188478512</v>
      </c>
      <c r="U117" s="54">
        <f t="shared" si="14"/>
        <v>6.4303479451830299</v>
      </c>
    </row>
    <row r="118" spans="1:23">
      <c r="A118" s="49" t="s">
        <v>3704</v>
      </c>
      <c r="B118" s="60">
        <v>440.66509299526734</v>
      </c>
      <c r="C118" s="60">
        <v>147.498219277495</v>
      </c>
      <c r="D118" s="31">
        <f t="shared" si="15"/>
        <v>2.987596020845678</v>
      </c>
      <c r="E118" s="61">
        <v>5.7391615288301265E-2</v>
      </c>
      <c r="F118" s="61">
        <v>2.4428485662892252E-3</v>
      </c>
      <c r="G118" s="62">
        <v>0.58307625028533883</v>
      </c>
      <c r="H118" s="62">
        <v>2.920667626769655E-2</v>
      </c>
      <c r="I118" s="61">
        <v>7.3684413207377883E-2</v>
      </c>
      <c r="J118" s="61">
        <v>1.9449255547284551E-3</v>
      </c>
      <c r="K118" s="52">
        <v>506.61331928895186</v>
      </c>
      <c r="L118" s="52">
        <v>93.625418107912949</v>
      </c>
      <c r="M118" s="52"/>
      <c r="N118" s="52"/>
      <c r="O118" s="52">
        <v>458.31497473192547</v>
      </c>
      <c r="P118" s="52">
        <v>11.666792798279175</v>
      </c>
      <c r="Q118" s="53">
        <f t="shared" si="11"/>
        <v>9.533571802812979</v>
      </c>
      <c r="R118" s="53">
        <f t="shared" si="12"/>
        <v>33.753280345750838</v>
      </c>
      <c r="S118" s="92">
        <f t="shared" si="8"/>
        <v>9.533571802812979</v>
      </c>
      <c r="T118" s="54">
        <f t="shared" si="13"/>
        <v>458.31497473192547</v>
      </c>
      <c r="U118" s="54">
        <f t="shared" si="14"/>
        <v>11.666792798279175</v>
      </c>
    </row>
    <row r="119" spans="1:23">
      <c r="A119" s="49" t="s">
        <v>3705</v>
      </c>
      <c r="B119" s="60">
        <v>8950.5705047965021</v>
      </c>
      <c r="C119" s="60">
        <v>29328.128956283501</v>
      </c>
      <c r="D119" s="31">
        <f t="shared" si="15"/>
        <v>0.3051872323030978</v>
      </c>
      <c r="E119" s="61">
        <v>6.0559442553090967E-2</v>
      </c>
      <c r="F119" s="61">
        <v>7.652054119707555E-4</v>
      </c>
      <c r="G119" s="62">
        <v>0.52830580247078018</v>
      </c>
      <c r="H119" s="62">
        <v>1.2084804989066687E-2</v>
      </c>
      <c r="I119" s="61">
        <v>6.3270641393701491E-2</v>
      </c>
      <c r="J119" s="61">
        <v>1.1565191034220079E-3</v>
      </c>
      <c r="K119" s="52">
        <v>623.62269991045105</v>
      </c>
      <c r="L119" s="52">
        <v>27.24930406078056</v>
      </c>
      <c r="M119" s="52"/>
      <c r="N119" s="52"/>
      <c r="O119" s="52">
        <v>395.48537278709506</v>
      </c>
      <c r="P119" s="52">
        <v>7.0079518602616417</v>
      </c>
      <c r="Q119" s="53">
        <f t="shared" si="11"/>
        <v>36.582588663965453</v>
      </c>
      <c r="R119" s="53">
        <f t="shared" si="12"/>
        <v>5.9804501610207685</v>
      </c>
      <c r="S119" s="92" t="str">
        <f t="shared" si="8"/>
        <v>X</v>
      </c>
      <c r="T119" s="54">
        <f t="shared" si="13"/>
        <v>395.48537278709506</v>
      </c>
      <c r="U119" s="54">
        <f t="shared" si="14"/>
        <v>7.0079518602616417</v>
      </c>
    </row>
    <row r="120" spans="1:23">
      <c r="A120" s="49" t="s">
        <v>3706</v>
      </c>
      <c r="B120" s="60">
        <v>23988.855934157546</v>
      </c>
      <c r="C120" s="60">
        <v>1288.2640978387701</v>
      </c>
      <c r="D120" s="31">
        <f t="shared" si="15"/>
        <v>18.621069992093979</v>
      </c>
      <c r="E120" s="61">
        <v>5.4767249218233588E-2</v>
      </c>
      <c r="F120" s="61">
        <v>9.622635308884906E-4</v>
      </c>
      <c r="G120" s="62">
        <v>0.6456342961218422</v>
      </c>
      <c r="H120" s="62">
        <v>1.6446247853574972E-2</v>
      </c>
      <c r="I120" s="61">
        <v>8.549966026720042E-2</v>
      </c>
      <c r="J120" s="61">
        <v>1.4957040031492261E-3</v>
      </c>
      <c r="K120" s="52">
        <v>402.73355328801279</v>
      </c>
      <c r="L120" s="52">
        <v>39.348699961615893</v>
      </c>
      <c r="M120" s="52"/>
      <c r="N120" s="52"/>
      <c r="O120" s="52">
        <v>528.8663810643053</v>
      </c>
      <c r="P120" s="52">
        <v>8.8763646522986619</v>
      </c>
      <c r="Q120" s="53">
        <f t="shared" si="11"/>
        <v>-31.319175357134775</v>
      </c>
      <c r="R120" s="53">
        <f t="shared" si="12"/>
        <v>26.036689995962668</v>
      </c>
      <c r="S120" s="92" t="str">
        <f t="shared" si="8"/>
        <v>X</v>
      </c>
      <c r="T120" s="54">
        <f t="shared" si="13"/>
        <v>528.8663810643053</v>
      </c>
      <c r="U120" s="54">
        <f t="shared" si="14"/>
        <v>8.8763646522986619</v>
      </c>
    </row>
    <row r="121" spans="1:23" s="47" customFormat="1">
      <c r="A121" s="63" t="s">
        <v>3707</v>
      </c>
      <c r="B121" s="44"/>
      <c r="C121" s="44"/>
      <c r="D121" s="45"/>
      <c r="E121" s="44"/>
      <c r="F121" s="44"/>
      <c r="G121" s="44"/>
      <c r="H121" s="44"/>
      <c r="I121" s="44"/>
      <c r="J121" s="44"/>
      <c r="K121" s="46"/>
      <c r="L121" s="46"/>
      <c r="M121" s="46"/>
      <c r="N121" s="46"/>
      <c r="O121" s="46"/>
      <c r="P121" s="46"/>
      <c r="Q121" s="44"/>
      <c r="R121" s="44"/>
      <c r="S121" s="92">
        <f t="shared" si="8"/>
        <v>0</v>
      </c>
      <c r="T121" s="46"/>
      <c r="U121" s="46"/>
      <c r="V121" s="44"/>
      <c r="W121" s="44"/>
    </row>
    <row r="122" spans="1:23" s="48" customFormat="1">
      <c r="A122" s="56" t="s">
        <v>3590</v>
      </c>
      <c r="B122" s="57"/>
      <c r="C122" s="57"/>
      <c r="D122" s="58"/>
      <c r="E122" s="57"/>
      <c r="F122" s="57"/>
      <c r="G122" s="57"/>
      <c r="H122" s="57"/>
      <c r="I122" s="57"/>
      <c r="J122" s="57"/>
      <c r="K122" s="59"/>
      <c r="L122" s="59"/>
      <c r="M122" s="59"/>
      <c r="N122" s="59"/>
      <c r="O122" s="59"/>
      <c r="P122" s="59"/>
      <c r="Q122" s="57"/>
      <c r="R122" s="57"/>
      <c r="S122" s="92">
        <f t="shared" si="8"/>
        <v>0</v>
      </c>
      <c r="T122" s="59"/>
      <c r="U122" s="59"/>
      <c r="V122" s="57"/>
      <c r="W122" s="57"/>
    </row>
    <row r="123" spans="1:23">
      <c r="A123" s="49" t="s">
        <v>3708</v>
      </c>
      <c r="B123" s="50">
        <v>1215.1713684818471</v>
      </c>
      <c r="C123" s="50">
        <v>8.4615523766999754</v>
      </c>
      <c r="D123" s="31">
        <f t="shared" ref="D123:D186" si="16">B123/C123</f>
        <v>143.61092555876451</v>
      </c>
      <c r="E123" s="51">
        <v>0.37116947392867111</v>
      </c>
      <c r="F123" s="51">
        <v>5.8161320636201747E-2</v>
      </c>
      <c r="G123" s="51">
        <v>13.385167123803345</v>
      </c>
      <c r="H123" s="51">
        <v>1.6213991758711148</v>
      </c>
      <c r="I123" s="51">
        <v>0.26903515383081306</v>
      </c>
      <c r="J123" s="51">
        <v>1.6094786542498771E-2</v>
      </c>
      <c r="K123" s="52">
        <v>3796.145</v>
      </c>
      <c r="L123" s="52">
        <v>240.27500000000001</v>
      </c>
      <c r="M123" s="52">
        <v>2707.2118747603208</v>
      </c>
      <c r="N123" s="52">
        <v>114.46194538417258</v>
      </c>
      <c r="O123" s="52">
        <v>1535.9025968921453</v>
      </c>
      <c r="P123" s="52">
        <v>81.762115408298612</v>
      </c>
      <c r="Q123" s="53">
        <f t="shared" ref="Q123:Q186" si="17">(1-O123/K123)*100</f>
        <v>59.540465475050475</v>
      </c>
      <c r="R123" s="53">
        <f t="shared" ref="R123:R186" si="18">SQRT((2*P123)^2*(-1/K123)^2+(2*L123)^2*(O123/K123^2)^2)*100</f>
        <v>6.6923742208113302</v>
      </c>
      <c r="S123" s="92" t="str">
        <f t="shared" si="8"/>
        <v>X</v>
      </c>
      <c r="T123" s="54">
        <f t="shared" ref="T123:T186" si="19">IF(O123&lt;=1000,O123,K123)</f>
        <v>3796.145</v>
      </c>
      <c r="U123" s="54">
        <f t="shared" ref="U123:U186" si="20">IF(T123=O123,P123,L123)</f>
        <v>240.27500000000001</v>
      </c>
    </row>
    <row r="124" spans="1:23">
      <c r="A124" s="49" t="s">
        <v>3709</v>
      </c>
      <c r="B124" s="50">
        <v>89627.205191640751</v>
      </c>
      <c r="C124" s="50">
        <v>4211.1535040476829</v>
      </c>
      <c r="D124" s="31">
        <f t="shared" si="16"/>
        <v>21.283290933349434</v>
      </c>
      <c r="E124" s="51">
        <v>6.5616550544215724E-2</v>
      </c>
      <c r="F124" s="51">
        <v>1.0580661882138272E-3</v>
      </c>
      <c r="G124" s="51">
        <v>1.3865018342468636</v>
      </c>
      <c r="H124" s="51">
        <v>2.2507711792362668E-2</v>
      </c>
      <c r="I124" s="51">
        <v>0.15294217400501461</v>
      </c>
      <c r="J124" s="51">
        <v>1.046844601310171E-3</v>
      </c>
      <c r="K124" s="52">
        <v>794.44500000000005</v>
      </c>
      <c r="L124" s="52">
        <v>33.33</v>
      </c>
      <c r="M124" s="52">
        <v>883.20924613533043</v>
      </c>
      <c r="N124" s="52">
        <v>9.5951527318859018</v>
      </c>
      <c r="O124" s="52">
        <v>917.43489049677441</v>
      </c>
      <c r="P124" s="52">
        <v>5.8741222738022891</v>
      </c>
      <c r="Q124" s="53">
        <f t="shared" si="17"/>
        <v>-15.481234131598075</v>
      </c>
      <c r="R124" s="53">
        <f t="shared" si="18"/>
        <v>9.8019507640970183</v>
      </c>
      <c r="S124" s="92" t="str">
        <f t="shared" si="8"/>
        <v>X</v>
      </c>
      <c r="T124" s="54">
        <f t="shared" si="19"/>
        <v>917.43489049677441</v>
      </c>
      <c r="U124" s="54">
        <f t="shared" si="20"/>
        <v>5.8741222738022891</v>
      </c>
    </row>
    <row r="125" spans="1:23">
      <c r="A125" s="49" t="s">
        <v>3710</v>
      </c>
      <c r="B125" s="50">
        <v>7875.697653892762</v>
      </c>
      <c r="C125" s="50">
        <v>103.36542850706427</v>
      </c>
      <c r="D125" s="31">
        <f t="shared" si="16"/>
        <v>76.192763553962493</v>
      </c>
      <c r="E125" s="51">
        <v>7.4344398979445003E-2</v>
      </c>
      <c r="F125" s="51">
        <v>5.7927324729908566E-3</v>
      </c>
      <c r="G125" s="51">
        <v>1.4779071398262758</v>
      </c>
      <c r="H125" s="51">
        <v>9.6529170363939293E-2</v>
      </c>
      <c r="I125" s="51">
        <v>0.1476195608171188</v>
      </c>
      <c r="J125" s="51">
        <v>3.3518318655083464E-3</v>
      </c>
      <c r="K125" s="52">
        <v>1050.0050000000001</v>
      </c>
      <c r="L125" s="52">
        <v>189.815</v>
      </c>
      <c r="M125" s="52">
        <v>921.37311130173498</v>
      </c>
      <c r="N125" s="52">
        <v>39.560150065203231</v>
      </c>
      <c r="O125" s="52">
        <v>887.60580150283636</v>
      </c>
      <c r="P125" s="52">
        <v>18.83402619816113</v>
      </c>
      <c r="Q125" s="53">
        <f t="shared" si="17"/>
        <v>15.466516682983766</v>
      </c>
      <c r="R125" s="53">
        <f t="shared" si="18"/>
        <v>30.772956915648397</v>
      </c>
      <c r="S125" s="92">
        <f t="shared" si="8"/>
        <v>15.466516682983766</v>
      </c>
      <c r="T125" s="54">
        <f t="shared" si="19"/>
        <v>887.60580150283636</v>
      </c>
      <c r="U125" s="54">
        <f t="shared" si="20"/>
        <v>18.83402619816113</v>
      </c>
    </row>
    <row r="126" spans="1:23">
      <c r="A126" s="49" t="s">
        <v>3711</v>
      </c>
      <c r="B126" s="50">
        <v>113195.2107161794</v>
      </c>
      <c r="C126" s="50">
        <v>1525.6234966458396</v>
      </c>
      <c r="D126" s="31">
        <f t="shared" si="16"/>
        <v>74.196032615546883</v>
      </c>
      <c r="E126" s="51">
        <v>6.6124524522544401E-2</v>
      </c>
      <c r="F126" s="51">
        <v>1.5548948531170204E-3</v>
      </c>
      <c r="G126" s="51">
        <v>1.4067031113072124</v>
      </c>
      <c r="H126" s="51">
        <v>3.2966368904882963E-2</v>
      </c>
      <c r="I126" s="51">
        <v>0.15444952799750261</v>
      </c>
      <c r="J126" s="51">
        <v>1.3269610420419667E-3</v>
      </c>
      <c r="K126" s="52">
        <v>809.26</v>
      </c>
      <c r="L126" s="52">
        <v>48.912500000000001</v>
      </c>
      <c r="M126" s="52">
        <v>891.76809394771897</v>
      </c>
      <c r="N126" s="52">
        <v>13.921655864875905</v>
      </c>
      <c r="O126" s="52">
        <v>925.85741323402578</v>
      </c>
      <c r="P126" s="52">
        <v>7.4265617927935255</v>
      </c>
      <c r="Q126" s="53">
        <f t="shared" si="17"/>
        <v>-14.407905152117472</v>
      </c>
      <c r="R126" s="53">
        <f t="shared" si="18"/>
        <v>13.951119421262936</v>
      </c>
      <c r="S126" s="92">
        <f t="shared" si="8"/>
        <v>-14.407905152117472</v>
      </c>
      <c r="T126" s="54">
        <f t="shared" si="19"/>
        <v>925.85741323402578</v>
      </c>
      <c r="U126" s="54">
        <f t="shared" si="20"/>
        <v>7.4265617927935255</v>
      </c>
    </row>
    <row r="127" spans="1:23">
      <c r="A127" s="49" t="s">
        <v>3712</v>
      </c>
      <c r="B127" s="50">
        <v>39357.404440826169</v>
      </c>
      <c r="C127" s="50">
        <v>1070.8754379608365</v>
      </c>
      <c r="D127" s="31">
        <f t="shared" si="16"/>
        <v>36.752551273162666</v>
      </c>
      <c r="E127" s="51">
        <v>5.6979241185914645E-2</v>
      </c>
      <c r="F127" s="51">
        <v>1.9110491578667626E-3</v>
      </c>
      <c r="G127" s="51">
        <v>0.78138803703364512</v>
      </c>
      <c r="H127" s="51">
        <v>2.6829587770805369E-2</v>
      </c>
      <c r="I127" s="51">
        <v>9.9669862823031127E-2</v>
      </c>
      <c r="J127" s="51">
        <v>9.7774260389871205E-4</v>
      </c>
      <c r="K127" s="52">
        <v>500.04</v>
      </c>
      <c r="L127" s="52">
        <v>74.067499999999995</v>
      </c>
      <c r="M127" s="52">
        <v>586.27492156908238</v>
      </c>
      <c r="N127" s="52">
        <v>15.297938162744947</v>
      </c>
      <c r="O127" s="52">
        <v>612.47387623888153</v>
      </c>
      <c r="P127" s="52">
        <v>5.7411943714175697</v>
      </c>
      <c r="Q127" s="53">
        <f t="shared" si="17"/>
        <v>-22.484976449660323</v>
      </c>
      <c r="R127" s="53">
        <f t="shared" si="18"/>
        <v>36.358307485093519</v>
      </c>
      <c r="S127" s="92">
        <f t="shared" si="8"/>
        <v>-22.484976449660323</v>
      </c>
      <c r="T127" s="54">
        <f t="shared" si="19"/>
        <v>612.47387623888153</v>
      </c>
      <c r="U127" s="54">
        <f t="shared" si="20"/>
        <v>5.7411943714175697</v>
      </c>
    </row>
    <row r="128" spans="1:23">
      <c r="A128" s="49" t="s">
        <v>3713</v>
      </c>
      <c r="B128" s="50">
        <v>37935.153686648933</v>
      </c>
      <c r="C128" s="50">
        <v>1264.3401343830326</v>
      </c>
      <c r="D128" s="31">
        <f t="shared" si="16"/>
        <v>30.003914812971093</v>
      </c>
      <c r="E128" s="51">
        <v>9.0409271468633798E-2</v>
      </c>
      <c r="F128" s="51">
        <v>3.281322832056904E-3</v>
      </c>
      <c r="G128" s="51">
        <v>1.3146325278286972</v>
      </c>
      <c r="H128" s="51">
        <v>5.2119891067840748E-2</v>
      </c>
      <c r="I128" s="51">
        <v>0.10497390676457884</v>
      </c>
      <c r="J128" s="51">
        <v>1.1464873224879403E-3</v>
      </c>
      <c r="K128" s="52">
        <v>1435.19</v>
      </c>
      <c r="L128" s="52">
        <v>68.52</v>
      </c>
      <c r="M128" s="52">
        <v>852.16118155987124</v>
      </c>
      <c r="N128" s="52">
        <v>22.871297003462715</v>
      </c>
      <c r="O128" s="52">
        <v>643.49215731310051</v>
      </c>
      <c r="P128" s="52">
        <v>6.6976235074196815</v>
      </c>
      <c r="Q128" s="53">
        <f t="shared" si="17"/>
        <v>55.163277523317447</v>
      </c>
      <c r="R128" s="53">
        <f t="shared" si="18"/>
        <v>4.38181856166507</v>
      </c>
      <c r="S128" s="92" t="str">
        <f t="shared" si="8"/>
        <v>X</v>
      </c>
      <c r="T128" s="54">
        <f t="shared" si="19"/>
        <v>643.49215731310051</v>
      </c>
      <c r="U128" s="54">
        <f t="shared" si="20"/>
        <v>6.6976235074196815</v>
      </c>
    </row>
    <row r="129" spans="1:21">
      <c r="A129" s="49" t="s">
        <v>3714</v>
      </c>
      <c r="B129" s="50">
        <v>59159.235821637041</v>
      </c>
      <c r="C129" s="50">
        <v>2097.355917845332</v>
      </c>
      <c r="D129" s="31">
        <f t="shared" si="16"/>
        <v>28.206579206839084</v>
      </c>
      <c r="E129" s="51">
        <v>7.9145425357681029E-2</v>
      </c>
      <c r="F129" s="51">
        <v>1.5636625059308805E-3</v>
      </c>
      <c r="G129" s="51">
        <v>2.1212582958478503</v>
      </c>
      <c r="H129" s="51">
        <v>4.2969372239630918E-2</v>
      </c>
      <c r="I129" s="51">
        <v>0.19443470296862347</v>
      </c>
      <c r="J129" s="51">
        <v>1.6105502075662373E-3</v>
      </c>
      <c r="K129" s="52">
        <v>1175.93</v>
      </c>
      <c r="L129" s="52">
        <v>39.192500000000003</v>
      </c>
      <c r="M129" s="52">
        <v>1155.7457688674001</v>
      </c>
      <c r="N129" s="52">
        <v>14.000531695988958</v>
      </c>
      <c r="O129" s="52">
        <v>1145.353885898593</v>
      </c>
      <c r="P129" s="52">
        <v>8.7141834917172094</v>
      </c>
      <c r="Q129" s="53">
        <f t="shared" si="17"/>
        <v>2.6001644741954877</v>
      </c>
      <c r="R129" s="53">
        <f t="shared" si="18"/>
        <v>6.6594833377731684</v>
      </c>
      <c r="S129" s="92">
        <f t="shared" si="8"/>
        <v>2.6001644741954877</v>
      </c>
      <c r="T129" s="54">
        <f t="shared" si="19"/>
        <v>1175.93</v>
      </c>
      <c r="U129" s="54">
        <f t="shared" si="20"/>
        <v>39.192500000000003</v>
      </c>
    </row>
    <row r="130" spans="1:21">
      <c r="A130" s="49" t="s">
        <v>3715</v>
      </c>
      <c r="B130" s="50">
        <v>115025.6913436602</v>
      </c>
      <c r="C130" s="50">
        <v>2752.8655575740545</v>
      </c>
      <c r="D130" s="31">
        <f t="shared" si="16"/>
        <v>41.78398433849631</v>
      </c>
      <c r="E130" s="51">
        <v>5.8157224306773107E-2</v>
      </c>
      <c r="F130" s="51">
        <v>1.428201923635521E-3</v>
      </c>
      <c r="G130" s="51">
        <v>0.67470544957968637</v>
      </c>
      <c r="H130" s="51">
        <v>1.6026180333654824E-2</v>
      </c>
      <c r="I130" s="51">
        <v>8.4372375273479766E-2</v>
      </c>
      <c r="J130" s="51">
        <v>6.4782037207302052E-4</v>
      </c>
      <c r="K130" s="52">
        <v>600.02499999999998</v>
      </c>
      <c r="L130" s="52">
        <v>53.697499999999998</v>
      </c>
      <c r="M130" s="52">
        <v>523.56937484513173</v>
      </c>
      <c r="N130" s="52">
        <v>9.7232809170411123</v>
      </c>
      <c r="O130" s="52">
        <v>522.16833942355106</v>
      </c>
      <c r="P130" s="52">
        <v>3.8614935095169449</v>
      </c>
      <c r="Q130" s="53">
        <f t="shared" si="17"/>
        <v>12.975569447347846</v>
      </c>
      <c r="R130" s="53">
        <f t="shared" si="18"/>
        <v>15.629088106964629</v>
      </c>
      <c r="S130" s="92">
        <f t="shared" si="8"/>
        <v>12.975569447347846</v>
      </c>
      <c r="T130" s="54">
        <f t="shared" si="19"/>
        <v>522.16833942355106</v>
      </c>
      <c r="U130" s="54">
        <f t="shared" si="20"/>
        <v>3.8614935095169449</v>
      </c>
    </row>
    <row r="131" spans="1:21">
      <c r="A131" s="49" t="s">
        <v>3716</v>
      </c>
      <c r="B131" s="50">
        <v>126561.76534912401</v>
      </c>
      <c r="C131" s="50">
        <v>5143.4619924944027</v>
      </c>
      <c r="D131" s="31">
        <f t="shared" si="16"/>
        <v>24.606338208352522</v>
      </c>
      <c r="E131" s="51">
        <v>6.9282068840889804E-2</v>
      </c>
      <c r="F131" s="51">
        <v>1.0848283099581697E-3</v>
      </c>
      <c r="G131" s="51">
        <v>1.5408936145705128</v>
      </c>
      <c r="H131" s="51">
        <v>2.3595939252794289E-2</v>
      </c>
      <c r="I131" s="51">
        <v>0.16148207141097354</v>
      </c>
      <c r="J131" s="51">
        <v>1.1544378590618819E-3</v>
      </c>
      <c r="K131" s="52">
        <v>907.1</v>
      </c>
      <c r="L131" s="52">
        <v>31.48</v>
      </c>
      <c r="M131" s="52">
        <v>946.86077668425128</v>
      </c>
      <c r="N131" s="52">
        <v>9.4512840829497016</v>
      </c>
      <c r="O131" s="52">
        <v>965.00781556153163</v>
      </c>
      <c r="P131" s="52">
        <v>6.4284733159341387</v>
      </c>
      <c r="Q131" s="53">
        <f t="shared" si="17"/>
        <v>-6.3838403220738194</v>
      </c>
      <c r="R131" s="53">
        <f t="shared" si="18"/>
        <v>7.5186942698368915</v>
      </c>
      <c r="S131" s="92">
        <f t="shared" si="8"/>
        <v>-6.3838403220738194</v>
      </c>
      <c r="T131" s="54">
        <f t="shared" si="19"/>
        <v>965.00781556153163</v>
      </c>
      <c r="U131" s="54">
        <f t="shared" si="20"/>
        <v>6.4284733159341387</v>
      </c>
    </row>
    <row r="132" spans="1:21">
      <c r="A132" s="49" t="s">
        <v>3717</v>
      </c>
      <c r="B132" s="50">
        <v>29972.326400760376</v>
      </c>
      <c r="C132" s="50">
        <v>1766.5812167532258</v>
      </c>
      <c r="D132" s="31">
        <f t="shared" si="16"/>
        <v>16.966288397340758</v>
      </c>
      <c r="E132" s="51">
        <v>6.9146136904881833E-2</v>
      </c>
      <c r="F132" s="51">
        <v>1.6533550121125167E-3</v>
      </c>
      <c r="G132" s="51">
        <v>0.93359368844759116</v>
      </c>
      <c r="H132" s="51">
        <v>2.3002909084172365E-2</v>
      </c>
      <c r="I132" s="51">
        <v>9.8073572768196643E-2</v>
      </c>
      <c r="J132" s="51">
        <v>9.60692986640646E-4</v>
      </c>
      <c r="K132" s="52">
        <v>903.39</v>
      </c>
      <c r="L132" s="52">
        <v>48.92</v>
      </c>
      <c r="M132" s="52">
        <v>669.52356831594898</v>
      </c>
      <c r="N132" s="52">
        <v>12.088034816224935</v>
      </c>
      <c r="O132" s="52">
        <v>603.10940858430138</v>
      </c>
      <c r="P132" s="52">
        <v>5.6492952042037849</v>
      </c>
      <c r="Q132" s="53">
        <f t="shared" si="17"/>
        <v>33.239308760966871</v>
      </c>
      <c r="R132" s="53">
        <f t="shared" si="18"/>
        <v>7.3377669776103822</v>
      </c>
      <c r="S132" s="92" t="str">
        <f t="shared" si="8"/>
        <v>X</v>
      </c>
      <c r="T132" s="54">
        <f t="shared" si="19"/>
        <v>603.10940858430138</v>
      </c>
      <c r="U132" s="54">
        <f t="shared" si="20"/>
        <v>5.6492952042037849</v>
      </c>
    </row>
    <row r="133" spans="1:21">
      <c r="A133" s="49" t="s">
        <v>3718</v>
      </c>
      <c r="B133" s="50">
        <v>112562.88839121326</v>
      </c>
      <c r="C133" s="50">
        <v>8623.195873958779</v>
      </c>
      <c r="D133" s="31">
        <f t="shared" si="16"/>
        <v>13.053500121821696</v>
      </c>
      <c r="E133" s="51">
        <v>5.7369214690225705E-2</v>
      </c>
      <c r="F133" s="51">
        <v>9.1564166571895861E-4</v>
      </c>
      <c r="G133" s="51">
        <v>0.7628943482074928</v>
      </c>
      <c r="H133" s="51">
        <v>1.1773147524405276E-2</v>
      </c>
      <c r="I133" s="51">
        <v>9.6484425622040307E-2</v>
      </c>
      <c r="J133" s="51">
        <v>5.94721673307362E-4</v>
      </c>
      <c r="K133" s="52">
        <v>505.59500000000003</v>
      </c>
      <c r="L133" s="52">
        <v>30.552499999999998</v>
      </c>
      <c r="M133" s="52">
        <v>575.67850367186054</v>
      </c>
      <c r="N133" s="52">
        <v>6.7923284230286498</v>
      </c>
      <c r="O133" s="52">
        <v>593.77331220539929</v>
      </c>
      <c r="P133" s="52">
        <v>3.5111385454259567</v>
      </c>
      <c r="Q133" s="53">
        <f t="shared" si="17"/>
        <v>-17.440503210158177</v>
      </c>
      <c r="R133" s="53">
        <f t="shared" si="18"/>
        <v>14.261371965388895</v>
      </c>
      <c r="S133" s="92">
        <f t="shared" ref="S133:S196" si="21">IF(OR(Q133-R133&gt;10,Q133+R133&lt;-5),"X",Q133)</f>
        <v>-17.440503210158177</v>
      </c>
      <c r="T133" s="54">
        <f t="shared" si="19"/>
        <v>593.77331220539929</v>
      </c>
      <c r="U133" s="54">
        <f t="shared" si="20"/>
        <v>3.5111385454259567</v>
      </c>
    </row>
    <row r="134" spans="1:21">
      <c r="A134" s="49" t="s">
        <v>3719</v>
      </c>
      <c r="B134" s="50">
        <v>115035.63345841218</v>
      </c>
      <c r="C134" s="50">
        <v>3268.5018345268259</v>
      </c>
      <c r="D134" s="31">
        <f t="shared" si="16"/>
        <v>35.195217650861636</v>
      </c>
      <c r="E134" s="51">
        <v>5.7710789420386086E-2</v>
      </c>
      <c r="F134" s="51">
        <v>1.2037427202201672E-3</v>
      </c>
      <c r="G134" s="51">
        <v>0.69054990294145535</v>
      </c>
      <c r="H134" s="51">
        <v>1.4372780171463687E-2</v>
      </c>
      <c r="I134" s="51">
        <v>8.6766865546434702E-2</v>
      </c>
      <c r="J134" s="51">
        <v>6.1258046147679779E-4</v>
      </c>
      <c r="K134" s="52">
        <v>520.41</v>
      </c>
      <c r="L134" s="52">
        <v>46.292499999999997</v>
      </c>
      <c r="M134" s="52">
        <v>533.13079389167217</v>
      </c>
      <c r="N134" s="52">
        <v>8.6402303754919156</v>
      </c>
      <c r="O134" s="52">
        <v>536.38749407071521</v>
      </c>
      <c r="P134" s="52">
        <v>3.6451916783954288</v>
      </c>
      <c r="Q134" s="53">
        <f t="shared" si="17"/>
        <v>-3.0701742992477632</v>
      </c>
      <c r="R134" s="53">
        <f t="shared" si="18"/>
        <v>18.390422492513338</v>
      </c>
      <c r="S134" s="92">
        <f t="shared" si="21"/>
        <v>-3.0701742992477632</v>
      </c>
      <c r="T134" s="54">
        <f t="shared" si="19"/>
        <v>536.38749407071521</v>
      </c>
      <c r="U134" s="54">
        <f t="shared" si="20"/>
        <v>3.6451916783954288</v>
      </c>
    </row>
    <row r="135" spans="1:21">
      <c r="A135" s="49" t="s">
        <v>3720</v>
      </c>
      <c r="B135" s="50">
        <v>93556.056014162154</v>
      </c>
      <c r="C135" s="50">
        <v>2514.4988879778252</v>
      </c>
      <c r="D135" s="31">
        <f t="shared" si="16"/>
        <v>37.206640440951034</v>
      </c>
      <c r="E135" s="51">
        <v>5.6129742322214675E-2</v>
      </c>
      <c r="F135" s="51">
        <v>1.3413140060471623E-3</v>
      </c>
      <c r="G135" s="51">
        <v>0.66267550528931107</v>
      </c>
      <c r="H135" s="51">
        <v>1.6147861882719487E-2</v>
      </c>
      <c r="I135" s="51">
        <v>8.5620905819942375E-2</v>
      </c>
      <c r="J135" s="51">
        <v>7.1663370889648735E-4</v>
      </c>
      <c r="K135" s="52">
        <v>457.45</v>
      </c>
      <c r="L135" s="52">
        <v>21.295000000000002</v>
      </c>
      <c r="M135" s="52">
        <v>516.24923091574738</v>
      </c>
      <c r="N135" s="52">
        <v>9.8676206101230193</v>
      </c>
      <c r="O135" s="52">
        <v>529.58637705507124</v>
      </c>
      <c r="P135" s="52">
        <v>4.2649676650267327</v>
      </c>
      <c r="Q135" s="53">
        <f t="shared" si="17"/>
        <v>-15.769237524335168</v>
      </c>
      <c r="R135" s="53">
        <f t="shared" si="18"/>
        <v>10.938576043878578</v>
      </c>
      <c r="S135" s="92">
        <f t="shared" si="21"/>
        <v>-15.769237524335168</v>
      </c>
      <c r="T135" s="54">
        <f t="shared" si="19"/>
        <v>529.58637705507124</v>
      </c>
      <c r="U135" s="54">
        <f t="shared" si="20"/>
        <v>4.2649676650267327</v>
      </c>
    </row>
    <row r="136" spans="1:21">
      <c r="A136" s="49" t="s">
        <v>3721</v>
      </c>
      <c r="B136" s="50">
        <v>31935.672986381145</v>
      </c>
      <c r="C136" s="50">
        <v>2349.0435278123191</v>
      </c>
      <c r="D136" s="31">
        <f t="shared" si="16"/>
        <v>13.595181446519666</v>
      </c>
      <c r="E136" s="51">
        <v>6.5718242208458386E-2</v>
      </c>
      <c r="F136" s="51">
        <v>1.4582249897854142E-3</v>
      </c>
      <c r="G136" s="51">
        <v>1.1374917675818177</v>
      </c>
      <c r="H136" s="51">
        <v>2.4772751663471943E-2</v>
      </c>
      <c r="I136" s="51">
        <v>0.12558591624263862</v>
      </c>
      <c r="J136" s="51">
        <v>9.7216882443985474E-4</v>
      </c>
      <c r="K136" s="52">
        <v>798.15</v>
      </c>
      <c r="L136" s="52">
        <v>46.292499999999997</v>
      </c>
      <c r="M136" s="52">
        <v>771.3185463752352</v>
      </c>
      <c r="N136" s="52">
        <v>11.779602663996529</v>
      </c>
      <c r="O136" s="52">
        <v>762.63474306215426</v>
      </c>
      <c r="P136" s="52">
        <v>5.5829790268738959</v>
      </c>
      <c r="Q136" s="53">
        <f t="shared" si="17"/>
        <v>4.449697041639511</v>
      </c>
      <c r="R136" s="53">
        <f t="shared" si="18"/>
        <v>11.171727024903085</v>
      </c>
      <c r="S136" s="92">
        <f t="shared" si="21"/>
        <v>4.449697041639511</v>
      </c>
      <c r="T136" s="54">
        <f t="shared" si="19"/>
        <v>762.63474306215426</v>
      </c>
      <c r="U136" s="54">
        <f t="shared" si="20"/>
        <v>5.5829790268738959</v>
      </c>
    </row>
    <row r="137" spans="1:21">
      <c r="A137" s="49" t="s">
        <v>3722</v>
      </c>
      <c r="B137" s="50">
        <v>29604.609060852123</v>
      </c>
      <c r="C137" s="50">
        <v>2979.1893269601442</v>
      </c>
      <c r="D137" s="31">
        <f t="shared" si="16"/>
        <v>9.9371358486503389</v>
      </c>
      <c r="E137" s="51">
        <v>6.6045645649307719E-2</v>
      </c>
      <c r="F137" s="51">
        <v>1.3257019767274189E-3</v>
      </c>
      <c r="G137" s="51">
        <v>1.2460814579283084</v>
      </c>
      <c r="H137" s="51">
        <v>2.4249640018094529E-2</v>
      </c>
      <c r="I137" s="51">
        <v>0.13697469165355861</v>
      </c>
      <c r="J137" s="51">
        <v>1.1910882915706386E-3</v>
      </c>
      <c r="K137" s="52">
        <v>809.26</v>
      </c>
      <c r="L137" s="52">
        <v>42.587499999999999</v>
      </c>
      <c r="M137" s="52">
        <v>821.63489227671289</v>
      </c>
      <c r="N137" s="52">
        <v>10.976730802651341</v>
      </c>
      <c r="O137" s="52">
        <v>827.53234901383223</v>
      </c>
      <c r="P137" s="52">
        <v>6.7679959092188611</v>
      </c>
      <c r="Q137" s="53">
        <f t="shared" si="17"/>
        <v>-2.2579083377199272</v>
      </c>
      <c r="R137" s="53">
        <f t="shared" si="18"/>
        <v>10.891891016402221</v>
      </c>
      <c r="S137" s="92">
        <f t="shared" si="21"/>
        <v>-2.2579083377199272</v>
      </c>
      <c r="T137" s="54">
        <f t="shared" si="19"/>
        <v>827.53234901383223</v>
      </c>
      <c r="U137" s="54">
        <f t="shared" si="20"/>
        <v>6.7679959092188611</v>
      </c>
    </row>
    <row r="138" spans="1:21">
      <c r="A138" s="49" t="s">
        <v>3723</v>
      </c>
      <c r="B138" s="50">
        <v>85246.03189789335</v>
      </c>
      <c r="C138" s="50">
        <v>3843.9024189458578</v>
      </c>
      <c r="D138" s="31">
        <f t="shared" si="16"/>
        <v>22.176950038516068</v>
      </c>
      <c r="E138" s="51">
        <v>5.7470328285626142E-2</v>
      </c>
      <c r="F138" s="51">
        <v>1.2841195188541836E-3</v>
      </c>
      <c r="G138" s="51">
        <v>0.70571101378053591</v>
      </c>
      <c r="H138" s="51">
        <v>1.5076150558148906E-2</v>
      </c>
      <c r="I138" s="51">
        <v>8.9107920954726832E-2</v>
      </c>
      <c r="J138" s="51">
        <v>6.7919427443625599E-4</v>
      </c>
      <c r="K138" s="52">
        <v>509.3</v>
      </c>
      <c r="L138" s="52">
        <v>52.772500000000001</v>
      </c>
      <c r="M138" s="52">
        <v>542.19631485828961</v>
      </c>
      <c r="N138" s="52">
        <v>8.9821664411052549</v>
      </c>
      <c r="O138" s="52">
        <v>550.25908144512243</v>
      </c>
      <c r="P138" s="52">
        <v>4.0311074443081072</v>
      </c>
      <c r="Q138" s="53">
        <f t="shared" si="17"/>
        <v>-8.0422307962148878</v>
      </c>
      <c r="R138" s="53">
        <f t="shared" si="18"/>
        <v>22.446066952075043</v>
      </c>
      <c r="S138" s="92">
        <f t="shared" si="21"/>
        <v>-8.0422307962148878</v>
      </c>
      <c r="T138" s="54">
        <f t="shared" si="19"/>
        <v>550.25908144512243</v>
      </c>
      <c r="U138" s="54">
        <f t="shared" si="20"/>
        <v>4.0311074443081072</v>
      </c>
    </row>
    <row r="139" spans="1:21">
      <c r="A139" s="49" t="s">
        <v>3724</v>
      </c>
      <c r="B139" s="50">
        <v>71179.895641611147</v>
      </c>
      <c r="C139" s="50">
        <v>1591.1850366322292</v>
      </c>
      <c r="D139" s="31">
        <f t="shared" si="16"/>
        <v>44.733889524416739</v>
      </c>
      <c r="E139" s="51">
        <v>7.0736928092118553E-2</v>
      </c>
      <c r="F139" s="51">
        <v>1.6003058420118975E-3</v>
      </c>
      <c r="G139" s="51">
        <v>1.5222561394852434</v>
      </c>
      <c r="H139" s="51">
        <v>3.4059262631211965E-2</v>
      </c>
      <c r="I139" s="51">
        <v>0.15595264429015013</v>
      </c>
      <c r="J139" s="51">
        <v>1.2688042622439918E-3</v>
      </c>
      <c r="K139" s="52">
        <v>949.995</v>
      </c>
      <c r="L139" s="52">
        <v>46.759999999999934</v>
      </c>
      <c r="M139" s="52">
        <v>939.38548452426915</v>
      </c>
      <c r="N139" s="52">
        <v>13.726087559746286</v>
      </c>
      <c r="O139" s="52">
        <v>934.24531354818555</v>
      </c>
      <c r="P139" s="52">
        <v>7.0937171163948181</v>
      </c>
      <c r="Q139" s="53">
        <f t="shared" si="17"/>
        <v>1.6578704574039316</v>
      </c>
      <c r="R139" s="53">
        <f t="shared" si="18"/>
        <v>9.7955693126738161</v>
      </c>
      <c r="S139" s="92">
        <f t="shared" si="21"/>
        <v>1.6578704574039316</v>
      </c>
      <c r="T139" s="54">
        <f t="shared" si="19"/>
        <v>934.24531354818555</v>
      </c>
      <c r="U139" s="54">
        <f t="shared" si="20"/>
        <v>7.0937171163948181</v>
      </c>
    </row>
    <row r="140" spans="1:21">
      <c r="A140" s="49" t="s">
        <v>3725</v>
      </c>
      <c r="B140" s="50">
        <v>15363.107837427302</v>
      </c>
      <c r="C140" s="50">
        <v>234.04956578495037</v>
      </c>
      <c r="D140" s="31">
        <f t="shared" si="16"/>
        <v>65.640403074036229</v>
      </c>
      <c r="E140" s="51">
        <v>8.0163126508477386E-2</v>
      </c>
      <c r="F140" s="51">
        <v>4.1364751513713553E-3</v>
      </c>
      <c r="G140" s="51">
        <v>1.9428900806113949</v>
      </c>
      <c r="H140" s="51">
        <v>9.510789174385699E-2</v>
      </c>
      <c r="I140" s="51">
        <v>0.17935031662980475</v>
      </c>
      <c r="J140" s="51">
        <v>3.0009807451514148E-3</v>
      </c>
      <c r="K140" s="52">
        <v>1266.665</v>
      </c>
      <c r="L140" s="52">
        <v>101.85</v>
      </c>
      <c r="M140" s="52">
        <v>1095.9964655717647</v>
      </c>
      <c r="N140" s="52">
        <v>32.823463285022846</v>
      </c>
      <c r="O140" s="52">
        <v>1063.4243850181781</v>
      </c>
      <c r="P140" s="52">
        <v>16.413626389986316</v>
      </c>
      <c r="Q140" s="53">
        <f t="shared" si="17"/>
        <v>16.045332821371229</v>
      </c>
      <c r="R140" s="53">
        <f t="shared" si="18"/>
        <v>13.747741428983343</v>
      </c>
      <c r="S140" s="92">
        <f t="shared" si="21"/>
        <v>16.045332821371229</v>
      </c>
      <c r="T140" s="54">
        <f t="shared" si="19"/>
        <v>1266.665</v>
      </c>
      <c r="U140" s="54">
        <f t="shared" si="20"/>
        <v>101.85</v>
      </c>
    </row>
    <row r="141" spans="1:21">
      <c r="A141" s="49" t="s">
        <v>3726</v>
      </c>
      <c r="B141" s="50">
        <v>58805.151485888447</v>
      </c>
      <c r="C141" s="50">
        <v>6648.7522578190255</v>
      </c>
      <c r="D141" s="31">
        <f t="shared" si="16"/>
        <v>8.8445394271884279</v>
      </c>
      <c r="E141" s="51">
        <v>7.0077070332440039E-2</v>
      </c>
      <c r="F141" s="51">
        <v>1.1941336661919592E-3</v>
      </c>
      <c r="G141" s="51">
        <v>1.5195158094428645</v>
      </c>
      <c r="H141" s="51">
        <v>2.5225901105120074E-2</v>
      </c>
      <c r="I141" s="51">
        <v>0.15671203877376602</v>
      </c>
      <c r="J141" s="51">
        <v>1.0696786565566401E-3</v>
      </c>
      <c r="K141" s="52">
        <v>931.48</v>
      </c>
      <c r="L141" s="52">
        <v>35.182499999999997</v>
      </c>
      <c r="M141" s="52">
        <v>938.28171188736769</v>
      </c>
      <c r="N141" s="52">
        <v>10.186221928620242</v>
      </c>
      <c r="O141" s="52">
        <v>938.47884690975854</v>
      </c>
      <c r="P141" s="52">
        <v>5.9828747208523794</v>
      </c>
      <c r="Q141" s="53">
        <f t="shared" si="17"/>
        <v>-0.75136845769727678</v>
      </c>
      <c r="R141" s="53">
        <f t="shared" si="18"/>
        <v>7.7185151515716477</v>
      </c>
      <c r="S141" s="92">
        <f t="shared" si="21"/>
        <v>-0.75136845769727678</v>
      </c>
      <c r="T141" s="54">
        <f t="shared" si="19"/>
        <v>938.47884690975854</v>
      </c>
      <c r="U141" s="54">
        <f t="shared" si="20"/>
        <v>5.9828747208523794</v>
      </c>
    </row>
    <row r="142" spans="1:21">
      <c r="A142" s="49" t="s">
        <v>3727</v>
      </c>
      <c r="B142" s="50">
        <v>47089.80444529355</v>
      </c>
      <c r="C142" s="50">
        <v>6947.2190104287201</v>
      </c>
      <c r="D142" s="31">
        <f t="shared" si="16"/>
        <v>6.7782236855647353</v>
      </c>
      <c r="E142" s="51">
        <v>6.9768983457758019E-2</v>
      </c>
      <c r="F142" s="51">
        <v>1.2024639268377964E-3</v>
      </c>
      <c r="G142" s="51">
        <v>1.5233439599337151</v>
      </c>
      <c r="H142" s="51">
        <v>2.5708308372226506E-2</v>
      </c>
      <c r="I142" s="51">
        <v>0.15763321404302486</v>
      </c>
      <c r="J142" s="51">
        <v>1.0650219155423362E-3</v>
      </c>
      <c r="K142" s="52">
        <v>921.29499999999996</v>
      </c>
      <c r="L142" s="52">
        <v>39.814999999999998</v>
      </c>
      <c r="M142" s="52">
        <v>939.82331330329032</v>
      </c>
      <c r="N142" s="52">
        <v>10.364637221209239</v>
      </c>
      <c r="O142" s="52">
        <v>943.61055975711929</v>
      </c>
      <c r="P142" s="52">
        <v>5.9525468020263892</v>
      </c>
      <c r="Q142" s="53">
        <f t="shared" si="17"/>
        <v>-2.4221948189363074</v>
      </c>
      <c r="R142" s="53">
        <f t="shared" si="18"/>
        <v>8.9464399674165342</v>
      </c>
      <c r="S142" s="92">
        <f t="shared" si="21"/>
        <v>-2.4221948189363074</v>
      </c>
      <c r="T142" s="54">
        <f t="shared" si="19"/>
        <v>943.61055975711929</v>
      </c>
      <c r="U142" s="54">
        <f t="shared" si="20"/>
        <v>5.9525468020263892</v>
      </c>
    </row>
    <row r="143" spans="1:21">
      <c r="A143" s="49" t="s">
        <v>3728</v>
      </c>
      <c r="B143" s="50">
        <v>92140.448774547782</v>
      </c>
      <c r="C143" s="50">
        <v>1309.5769683967749</v>
      </c>
      <c r="D143" s="31">
        <f t="shared" si="16"/>
        <v>70.358941091755</v>
      </c>
      <c r="E143" s="51">
        <v>7.0582633174097201E-2</v>
      </c>
      <c r="F143" s="51">
        <v>1.9387760705407739E-3</v>
      </c>
      <c r="G143" s="51">
        <v>1.5278825598344761</v>
      </c>
      <c r="H143" s="51">
        <v>4.0822113797392756E-2</v>
      </c>
      <c r="I143" s="51">
        <v>0.1567107509328817</v>
      </c>
      <c r="J143" s="51">
        <v>1.5108894693106865E-3</v>
      </c>
      <c r="K143" s="52">
        <v>946.29</v>
      </c>
      <c r="L143" s="52">
        <v>62.037500000000001</v>
      </c>
      <c r="M143" s="52">
        <v>941.64798643837128</v>
      </c>
      <c r="N143" s="52">
        <v>16.409652881586815</v>
      </c>
      <c r="O143" s="52">
        <v>938.47166970395176</v>
      </c>
      <c r="P143" s="52">
        <v>8.4355084837868723</v>
      </c>
      <c r="Q143" s="53">
        <f t="shared" si="17"/>
        <v>0.82620869881835368</v>
      </c>
      <c r="R143" s="53">
        <f t="shared" si="18"/>
        <v>13.125053109586343</v>
      </c>
      <c r="S143" s="92">
        <f t="shared" si="21"/>
        <v>0.82620869881835368</v>
      </c>
      <c r="T143" s="54">
        <f t="shared" si="19"/>
        <v>938.47166970395176</v>
      </c>
      <c r="U143" s="54">
        <f t="shared" si="20"/>
        <v>8.4355084837868723</v>
      </c>
    </row>
    <row r="144" spans="1:21">
      <c r="A144" s="49" t="s">
        <v>3729</v>
      </c>
      <c r="B144" s="50">
        <v>35293.67913495659</v>
      </c>
      <c r="C144" s="50">
        <v>708.55595347832264</v>
      </c>
      <c r="D144" s="31">
        <f t="shared" si="16"/>
        <v>49.810715669946532</v>
      </c>
      <c r="E144" s="51">
        <v>0.12983277901848569</v>
      </c>
      <c r="F144" s="51">
        <v>5.8718260967131749E-3</v>
      </c>
      <c r="G144" s="51">
        <v>2.8797766905815587</v>
      </c>
      <c r="H144" s="51">
        <v>0.12657088682131221</v>
      </c>
      <c r="I144" s="51">
        <v>0.16202914762501899</v>
      </c>
      <c r="J144" s="51">
        <v>2.3970535358903747E-3</v>
      </c>
      <c r="K144" s="52">
        <v>2095.9899999999998</v>
      </c>
      <c r="L144" s="52">
        <v>79.63250000000005</v>
      </c>
      <c r="M144" s="52">
        <v>1376.6335969996078</v>
      </c>
      <c r="N144" s="52">
        <v>33.138309769949736</v>
      </c>
      <c r="O144" s="52">
        <v>968.04346256094891</v>
      </c>
      <c r="P144" s="52">
        <v>13.308043785940049</v>
      </c>
      <c r="Q144" s="53">
        <f t="shared" si="17"/>
        <v>53.814499946996449</v>
      </c>
      <c r="R144" s="53">
        <f t="shared" si="18"/>
        <v>3.7321105039948601</v>
      </c>
      <c r="S144" s="92" t="str">
        <f t="shared" si="21"/>
        <v>X</v>
      </c>
      <c r="T144" s="54">
        <f t="shared" si="19"/>
        <v>968.04346256094891</v>
      </c>
      <c r="U144" s="54">
        <f t="shared" si="20"/>
        <v>13.308043785940049</v>
      </c>
    </row>
    <row r="145" spans="1:21">
      <c r="A145" s="49" t="s">
        <v>3730</v>
      </c>
      <c r="B145" s="50">
        <v>28231.191954324269</v>
      </c>
      <c r="C145" s="50">
        <v>1211.0175270505163</v>
      </c>
      <c r="D145" s="31">
        <f t="shared" si="16"/>
        <v>23.311959838502517</v>
      </c>
      <c r="E145" s="51">
        <v>5.9414645813542666E-2</v>
      </c>
      <c r="F145" s="51">
        <v>2.0153709643218045E-3</v>
      </c>
      <c r="G145" s="51">
        <v>0.77595751045044514</v>
      </c>
      <c r="H145" s="51">
        <v>2.4424665098915697E-2</v>
      </c>
      <c r="I145" s="51">
        <v>9.5505191873264075E-2</v>
      </c>
      <c r="J145" s="51">
        <v>9.5864423266277428E-4</v>
      </c>
      <c r="K145" s="52">
        <v>583.36</v>
      </c>
      <c r="L145" s="52">
        <v>74.0625</v>
      </c>
      <c r="M145" s="52">
        <v>583.17481848795978</v>
      </c>
      <c r="N145" s="52">
        <v>13.970147752252936</v>
      </c>
      <c r="O145" s="52">
        <v>588.01366198145524</v>
      </c>
      <c r="P145" s="52">
        <v>5.6499961338280125</v>
      </c>
      <c r="Q145" s="53">
        <f t="shared" si="17"/>
        <v>-0.79773415754511579</v>
      </c>
      <c r="R145" s="53">
        <f t="shared" si="18"/>
        <v>25.667451052579931</v>
      </c>
      <c r="S145" s="92">
        <f t="shared" si="21"/>
        <v>-0.79773415754511579</v>
      </c>
      <c r="T145" s="54">
        <f t="shared" si="19"/>
        <v>588.01366198145524</v>
      </c>
      <c r="U145" s="54">
        <f t="shared" si="20"/>
        <v>5.6499961338280125</v>
      </c>
    </row>
    <row r="146" spans="1:21">
      <c r="A146" s="49" t="s">
        <v>3731</v>
      </c>
      <c r="B146" s="50">
        <v>57360.060008483983</v>
      </c>
      <c r="C146" s="50">
        <v>1207.1345035316951</v>
      </c>
      <c r="D146" s="31">
        <f t="shared" si="16"/>
        <v>47.517538303036261</v>
      </c>
      <c r="E146" s="51">
        <v>7.5419895135054066E-2</v>
      </c>
      <c r="F146" s="51">
        <v>2.3692049908529945E-3</v>
      </c>
      <c r="G146" s="51">
        <v>1.0009992469896822</v>
      </c>
      <c r="H146" s="51">
        <v>2.8866652505543242E-2</v>
      </c>
      <c r="I146" s="51">
        <v>9.6636072009750953E-2</v>
      </c>
      <c r="J146" s="51">
        <v>1.0256576212439533E-3</v>
      </c>
      <c r="K146" s="52">
        <v>1079.6300000000001</v>
      </c>
      <c r="L146" s="52">
        <v>62.967500000000001</v>
      </c>
      <c r="M146" s="52">
        <v>704.31708309339012</v>
      </c>
      <c r="N146" s="52">
        <v>14.655863979905638</v>
      </c>
      <c r="O146" s="52">
        <v>594.66480487715887</v>
      </c>
      <c r="P146" s="52">
        <v>6.0377232526632012</v>
      </c>
      <c r="Q146" s="53">
        <f t="shared" si="17"/>
        <v>44.919573846858754</v>
      </c>
      <c r="R146" s="53">
        <f t="shared" si="18"/>
        <v>6.521564082511996</v>
      </c>
      <c r="S146" s="92" t="str">
        <f t="shared" si="21"/>
        <v>X</v>
      </c>
      <c r="T146" s="54">
        <f t="shared" si="19"/>
        <v>594.66480487715887</v>
      </c>
      <c r="U146" s="54">
        <f t="shared" si="20"/>
        <v>6.0377232526632012</v>
      </c>
    </row>
    <row r="147" spans="1:21">
      <c r="A147" s="49" t="s">
        <v>3732</v>
      </c>
      <c r="B147" s="50">
        <v>63692.252804682437</v>
      </c>
      <c r="C147" s="50">
        <v>4493.8027054168688</v>
      </c>
      <c r="D147" s="31">
        <f t="shared" si="16"/>
        <v>14.173353166552515</v>
      </c>
      <c r="E147" s="51">
        <v>6.8125882712082808E-2</v>
      </c>
      <c r="F147" s="51">
        <v>1.1913356958701128E-3</v>
      </c>
      <c r="G147" s="51">
        <v>1.2761835540989233</v>
      </c>
      <c r="H147" s="51">
        <v>2.1818269264066784E-2</v>
      </c>
      <c r="I147" s="51">
        <v>0.13546180686598652</v>
      </c>
      <c r="J147" s="51">
        <v>9.3107561317745549E-4</v>
      </c>
      <c r="K147" s="52">
        <v>872.21500000000003</v>
      </c>
      <c r="L147" s="52">
        <v>37.04</v>
      </c>
      <c r="M147" s="52">
        <v>835.15272445866481</v>
      </c>
      <c r="N147" s="52">
        <v>9.7494690890733331</v>
      </c>
      <c r="O147" s="52">
        <v>818.94888945599689</v>
      </c>
      <c r="P147" s="52">
        <v>5.3045086211987735</v>
      </c>
      <c r="Q147" s="53">
        <f t="shared" si="17"/>
        <v>6.106993177599918</v>
      </c>
      <c r="R147" s="53">
        <f t="shared" si="18"/>
        <v>8.0668594181687219</v>
      </c>
      <c r="S147" s="92">
        <f t="shared" si="21"/>
        <v>6.106993177599918</v>
      </c>
      <c r="T147" s="54">
        <f t="shared" si="19"/>
        <v>818.94888945599689</v>
      </c>
      <c r="U147" s="54">
        <f t="shared" si="20"/>
        <v>5.3045086211987735</v>
      </c>
    </row>
    <row r="148" spans="1:21">
      <c r="A148" s="49" t="s">
        <v>3733</v>
      </c>
      <c r="B148" s="50">
        <v>5819.7379481102498</v>
      </c>
      <c r="C148" s="50">
        <v>16.884373925952584</v>
      </c>
      <c r="D148" s="31">
        <f t="shared" si="16"/>
        <v>344.68189188613405</v>
      </c>
      <c r="E148" s="51">
        <v>0.15687054518853949</v>
      </c>
      <c r="F148" s="51">
        <v>3.0774732113818981E-2</v>
      </c>
      <c r="G148" s="51">
        <v>3.0134081481482737</v>
      </c>
      <c r="H148" s="51">
        <v>0.48265550148786579</v>
      </c>
      <c r="I148" s="51">
        <v>0.1499744619945218</v>
      </c>
      <c r="J148" s="51">
        <v>1.183851105897004E-2</v>
      </c>
      <c r="K148" s="52">
        <v>2421.91</v>
      </c>
      <c r="L148" s="52">
        <v>338.89499999999998</v>
      </c>
      <c r="M148" s="52">
        <v>1411.0177109245042</v>
      </c>
      <c r="N148" s="52">
        <v>122.11450406180845</v>
      </c>
      <c r="O148" s="52">
        <v>900.82021058691441</v>
      </c>
      <c r="P148" s="52">
        <v>66.364948330364996</v>
      </c>
      <c r="Q148" s="53">
        <f t="shared" si="17"/>
        <v>62.805380439945566</v>
      </c>
      <c r="R148" s="53">
        <f t="shared" si="18"/>
        <v>11.763757198599837</v>
      </c>
      <c r="S148" s="92" t="str">
        <f t="shared" si="21"/>
        <v>X</v>
      </c>
      <c r="T148" s="54">
        <f t="shared" si="19"/>
        <v>900.82021058691441</v>
      </c>
      <c r="U148" s="54">
        <f t="shared" si="20"/>
        <v>66.364948330364996</v>
      </c>
    </row>
    <row r="149" spans="1:21">
      <c r="A149" s="49" t="s">
        <v>3734</v>
      </c>
      <c r="B149" s="50">
        <v>69973.645860195451</v>
      </c>
      <c r="C149" s="50">
        <v>2069.691708196412</v>
      </c>
      <c r="D149" s="31">
        <f t="shared" si="16"/>
        <v>33.808728895750598</v>
      </c>
      <c r="E149" s="51">
        <v>5.6282029901969718E-2</v>
      </c>
      <c r="F149" s="51">
        <v>1.7435326365167808E-3</v>
      </c>
      <c r="G149" s="51">
        <v>0.66570017721041608</v>
      </c>
      <c r="H149" s="51">
        <v>2.0199262826160372E-2</v>
      </c>
      <c r="I149" s="51">
        <v>8.593949141562672E-2</v>
      </c>
      <c r="J149" s="51">
        <v>6.9507719123797467E-4</v>
      </c>
      <c r="K149" s="52">
        <v>464.86</v>
      </c>
      <c r="L149" s="52">
        <v>68.512500000000003</v>
      </c>
      <c r="M149" s="52">
        <v>518.09469654147745</v>
      </c>
      <c r="N149" s="52">
        <v>12.318172855535547</v>
      </c>
      <c r="O149" s="52">
        <v>531.47785999018458</v>
      </c>
      <c r="P149" s="52">
        <v>4.1361248823684464</v>
      </c>
      <c r="Q149" s="53">
        <f t="shared" si="17"/>
        <v>-14.330736133499244</v>
      </c>
      <c r="R149" s="53">
        <f t="shared" si="18"/>
        <v>33.747782146679924</v>
      </c>
      <c r="S149" s="92">
        <f t="shared" si="21"/>
        <v>-14.330736133499244</v>
      </c>
      <c r="T149" s="54">
        <f t="shared" si="19"/>
        <v>531.47785999018458</v>
      </c>
      <c r="U149" s="54">
        <f t="shared" si="20"/>
        <v>4.1361248823684464</v>
      </c>
    </row>
    <row r="150" spans="1:21">
      <c r="A150" s="49" t="s">
        <v>3735</v>
      </c>
      <c r="B150" s="50">
        <v>57793.792114873482</v>
      </c>
      <c r="C150" s="50">
        <v>936.89918093874371</v>
      </c>
      <c r="D150" s="31">
        <f t="shared" si="16"/>
        <v>61.686244678926826</v>
      </c>
      <c r="E150" s="51">
        <v>0.1024702016483255</v>
      </c>
      <c r="F150" s="51">
        <v>2.2862910212811459E-3</v>
      </c>
      <c r="G150" s="51">
        <v>4.0740562123587525</v>
      </c>
      <c r="H150" s="51">
        <v>8.9327754045317495E-2</v>
      </c>
      <c r="I150" s="51">
        <v>0.28823944712776939</v>
      </c>
      <c r="J150" s="51">
        <v>2.524353630442038E-3</v>
      </c>
      <c r="K150" s="52">
        <v>1669.4349999999999</v>
      </c>
      <c r="L150" s="52">
        <v>41.204999999999927</v>
      </c>
      <c r="M150" s="52">
        <v>1649.1247800431836</v>
      </c>
      <c r="N150" s="52">
        <v>17.910757860571209</v>
      </c>
      <c r="O150" s="52">
        <v>1632.7253283407217</v>
      </c>
      <c r="P150" s="52">
        <v>12.662722470804715</v>
      </c>
      <c r="Q150" s="53">
        <f t="shared" si="17"/>
        <v>2.1989278803474344</v>
      </c>
      <c r="R150" s="53">
        <f t="shared" si="18"/>
        <v>5.0605802278430296</v>
      </c>
      <c r="S150" s="92">
        <f t="shared" si="21"/>
        <v>2.1989278803474344</v>
      </c>
      <c r="T150" s="54">
        <f t="shared" si="19"/>
        <v>1669.4349999999999</v>
      </c>
      <c r="U150" s="54">
        <f t="shared" si="20"/>
        <v>41.204999999999927</v>
      </c>
    </row>
    <row r="151" spans="1:21">
      <c r="A151" s="49" t="s">
        <v>3736</v>
      </c>
      <c r="B151" s="50">
        <v>133510.68373561924</v>
      </c>
      <c r="C151" s="50">
        <v>3806.8040503019606</v>
      </c>
      <c r="D151" s="31">
        <f t="shared" si="16"/>
        <v>35.071593381600245</v>
      </c>
      <c r="E151" s="51">
        <v>7.4732472197986288E-2</v>
      </c>
      <c r="F151" s="51">
        <v>1.5011361796030147E-3</v>
      </c>
      <c r="G151" s="51">
        <v>1.7167610828573148</v>
      </c>
      <c r="H151" s="51">
        <v>3.3844284974793103E-2</v>
      </c>
      <c r="I151" s="51">
        <v>0.16641595077335489</v>
      </c>
      <c r="J151" s="51">
        <v>1.2268045963317888E-3</v>
      </c>
      <c r="K151" s="52">
        <v>1061.115</v>
      </c>
      <c r="L151" s="52">
        <v>40.74</v>
      </c>
      <c r="M151" s="52">
        <v>1014.8148371901772</v>
      </c>
      <c r="N151" s="52">
        <v>12.668031158939925</v>
      </c>
      <c r="O151" s="52">
        <v>992.33364961136317</v>
      </c>
      <c r="P151" s="52">
        <v>6.8013057290954464</v>
      </c>
      <c r="Q151" s="53">
        <f t="shared" si="17"/>
        <v>6.4819883225321284</v>
      </c>
      <c r="R151" s="53">
        <f t="shared" si="18"/>
        <v>7.294505569056521</v>
      </c>
      <c r="S151" s="92">
        <f t="shared" si="21"/>
        <v>6.4819883225321284</v>
      </c>
      <c r="T151" s="54">
        <f t="shared" si="19"/>
        <v>992.33364961136317</v>
      </c>
      <c r="U151" s="54">
        <f t="shared" si="20"/>
        <v>6.8013057290954464</v>
      </c>
    </row>
    <row r="152" spans="1:21">
      <c r="A152" s="49" t="s">
        <v>3737</v>
      </c>
      <c r="B152" s="50">
        <v>72744.911724029822</v>
      </c>
      <c r="C152" s="50">
        <v>1289.265404067472</v>
      </c>
      <c r="D152" s="31">
        <f t="shared" si="16"/>
        <v>56.423535056884852</v>
      </c>
      <c r="E152" s="51">
        <v>9.0585003136474593E-2</v>
      </c>
      <c r="F152" s="51">
        <v>2.2927902404300208E-3</v>
      </c>
      <c r="G152" s="51">
        <v>2.1510629750106651</v>
      </c>
      <c r="H152" s="51">
        <v>5.4362294867970902E-2</v>
      </c>
      <c r="I152" s="51">
        <v>0.17227520869294377</v>
      </c>
      <c r="J152" s="51">
        <v>1.696127478754171E-3</v>
      </c>
      <c r="K152" s="52">
        <v>1438.89</v>
      </c>
      <c r="L152" s="52">
        <v>49.23</v>
      </c>
      <c r="M152" s="52">
        <v>1165.3955915089909</v>
      </c>
      <c r="N152" s="52">
        <v>17.535354875809197</v>
      </c>
      <c r="O152" s="52">
        <v>1024.6348640958349</v>
      </c>
      <c r="P152" s="52">
        <v>9.343507451793883</v>
      </c>
      <c r="Q152" s="53">
        <f t="shared" si="17"/>
        <v>28.789909993409168</v>
      </c>
      <c r="R152" s="53">
        <f t="shared" si="18"/>
        <v>5.042846639625945</v>
      </c>
      <c r="S152" s="92" t="str">
        <f t="shared" si="21"/>
        <v>X</v>
      </c>
      <c r="T152" s="54">
        <f t="shared" si="19"/>
        <v>1438.89</v>
      </c>
      <c r="U152" s="54">
        <f t="shared" si="20"/>
        <v>49.23</v>
      </c>
    </row>
    <row r="153" spans="1:21">
      <c r="A153" s="49" t="s">
        <v>3738</v>
      </c>
      <c r="B153" s="50">
        <v>71393.445377113167</v>
      </c>
      <c r="C153" s="50">
        <v>4940.7643155695087</v>
      </c>
      <c r="D153" s="31">
        <f t="shared" si="16"/>
        <v>14.449878767164758</v>
      </c>
      <c r="E153" s="51">
        <v>7.4488219471638278E-2</v>
      </c>
      <c r="F153" s="51">
        <v>1.3122792604958633E-3</v>
      </c>
      <c r="G153" s="51">
        <v>1.6552184403800563</v>
      </c>
      <c r="H153" s="51">
        <v>2.9309931570432379E-2</v>
      </c>
      <c r="I153" s="51">
        <v>0.16078193224254597</v>
      </c>
      <c r="J153" s="51">
        <v>1.126189781104634E-3</v>
      </c>
      <c r="K153" s="52">
        <v>1054.635</v>
      </c>
      <c r="L153" s="52">
        <v>39.814999999999998</v>
      </c>
      <c r="M153" s="52">
        <v>991.54889212119474</v>
      </c>
      <c r="N153" s="52">
        <v>11.228683491427368</v>
      </c>
      <c r="O153" s="52">
        <v>961.12075776409563</v>
      </c>
      <c r="P153" s="52">
        <v>6.2758038488277084</v>
      </c>
      <c r="Q153" s="53">
        <f t="shared" si="17"/>
        <v>8.866976938552618</v>
      </c>
      <c r="R153" s="53">
        <f t="shared" si="18"/>
        <v>6.983145206769759</v>
      </c>
      <c r="S153" s="92">
        <f t="shared" si="21"/>
        <v>8.866976938552618</v>
      </c>
      <c r="T153" s="54">
        <f t="shared" si="19"/>
        <v>961.12075776409563</v>
      </c>
      <c r="U153" s="54">
        <f t="shared" si="20"/>
        <v>6.2758038488277084</v>
      </c>
    </row>
    <row r="154" spans="1:21">
      <c r="A154" s="49" t="s">
        <v>3739</v>
      </c>
      <c r="B154" s="50">
        <v>51678.282527551455</v>
      </c>
      <c r="C154" s="50">
        <v>2326.5004466212845</v>
      </c>
      <c r="D154" s="31">
        <f t="shared" si="16"/>
        <v>22.212883132089001</v>
      </c>
      <c r="E154" s="51">
        <v>7.4600503078793179E-2</v>
      </c>
      <c r="F154" s="51">
        <v>1.8740301968032007E-3</v>
      </c>
      <c r="G154" s="51">
        <v>1.5790170475105589</v>
      </c>
      <c r="H154" s="51">
        <v>3.9219898091711093E-2</v>
      </c>
      <c r="I154" s="51">
        <v>0.15340066783517828</v>
      </c>
      <c r="J154" s="51">
        <v>1.3666028659620466E-3</v>
      </c>
      <c r="K154" s="52">
        <v>1057.4100000000001</v>
      </c>
      <c r="L154" s="52">
        <v>51.852499999999999</v>
      </c>
      <c r="M154" s="52">
        <v>961.98236990572866</v>
      </c>
      <c r="N154" s="52">
        <v>15.45508934060109</v>
      </c>
      <c r="O154" s="52">
        <v>919.99794496941774</v>
      </c>
      <c r="P154" s="52">
        <v>7.6541515421819266</v>
      </c>
      <c r="Q154" s="53">
        <f t="shared" si="17"/>
        <v>12.99515372755906</v>
      </c>
      <c r="R154" s="53">
        <f t="shared" si="18"/>
        <v>8.654900124592487</v>
      </c>
      <c r="S154" s="92">
        <f t="shared" si="21"/>
        <v>12.99515372755906</v>
      </c>
      <c r="T154" s="54">
        <f t="shared" si="19"/>
        <v>919.99794496941774</v>
      </c>
      <c r="U154" s="54">
        <f t="shared" si="20"/>
        <v>7.6541515421819266</v>
      </c>
    </row>
    <row r="155" spans="1:21">
      <c r="A155" s="49" t="s">
        <v>3740</v>
      </c>
      <c r="B155" s="50">
        <v>92931.275715602838</v>
      </c>
      <c r="C155" s="50">
        <v>778.39739107105265</v>
      </c>
      <c r="D155" s="31">
        <f t="shared" si="16"/>
        <v>119.38795887757543</v>
      </c>
      <c r="E155" s="51">
        <v>6.9861751441626901E-2</v>
      </c>
      <c r="F155" s="51">
        <v>1.9555740345014584E-3</v>
      </c>
      <c r="G155" s="51">
        <v>1.5816467434996602</v>
      </c>
      <c r="H155" s="51">
        <v>4.3475142850015462E-2</v>
      </c>
      <c r="I155" s="51">
        <v>0.16452636637945151</v>
      </c>
      <c r="J155" s="51">
        <v>1.5329768814465591E-3</v>
      </c>
      <c r="K155" s="52">
        <v>924.07</v>
      </c>
      <c r="L155" s="52">
        <v>57.872500000000059</v>
      </c>
      <c r="M155" s="52">
        <v>963.01717824891489</v>
      </c>
      <c r="N155" s="52">
        <v>17.111668826648774</v>
      </c>
      <c r="O155" s="52">
        <v>981.88204279655145</v>
      </c>
      <c r="P155" s="52">
        <v>8.5025765888495926</v>
      </c>
      <c r="Q155" s="53">
        <f t="shared" si="17"/>
        <v>-6.2562406307478113</v>
      </c>
      <c r="R155" s="53">
        <f t="shared" si="18"/>
        <v>13.435817624526944</v>
      </c>
      <c r="S155" s="92">
        <f t="shared" si="21"/>
        <v>-6.2562406307478113</v>
      </c>
      <c r="T155" s="54">
        <f t="shared" si="19"/>
        <v>981.88204279655145</v>
      </c>
      <c r="U155" s="54">
        <f t="shared" si="20"/>
        <v>8.5025765888495926</v>
      </c>
    </row>
    <row r="156" spans="1:21">
      <c r="A156" s="49" t="s">
        <v>3741</v>
      </c>
      <c r="B156" s="50">
        <v>91457.899236403624</v>
      </c>
      <c r="C156" s="50">
        <v>844.83711753992407</v>
      </c>
      <c r="D156" s="31">
        <f t="shared" si="16"/>
        <v>108.25506755990943</v>
      </c>
      <c r="E156" s="51">
        <v>7.5338824919714081E-2</v>
      </c>
      <c r="F156" s="51">
        <v>2.4984436758003774E-3</v>
      </c>
      <c r="G156" s="51">
        <v>1.6059267732204363</v>
      </c>
      <c r="H156" s="51">
        <v>5.2886479056952089E-2</v>
      </c>
      <c r="I156" s="51">
        <v>0.15454084508623506</v>
      </c>
      <c r="J156" s="51">
        <v>1.5670472462868655E-3</v>
      </c>
      <c r="K156" s="52">
        <v>1077.47</v>
      </c>
      <c r="L156" s="52">
        <v>66.67</v>
      </c>
      <c r="M156" s="52">
        <v>972.52208864945567</v>
      </c>
      <c r="N156" s="52">
        <v>20.617494189949387</v>
      </c>
      <c r="O156" s="52">
        <v>926.36730516172122</v>
      </c>
      <c r="P156" s="52">
        <v>8.7639445432849712</v>
      </c>
      <c r="Q156" s="53">
        <f t="shared" si="17"/>
        <v>14.023842412158006</v>
      </c>
      <c r="R156" s="53">
        <f t="shared" si="18"/>
        <v>10.7634388416077</v>
      </c>
      <c r="S156" s="92">
        <f t="shared" si="21"/>
        <v>14.023842412158006</v>
      </c>
      <c r="T156" s="54">
        <f t="shared" si="19"/>
        <v>926.36730516172122</v>
      </c>
      <c r="U156" s="54">
        <f t="shared" si="20"/>
        <v>8.7639445432849712</v>
      </c>
    </row>
    <row r="157" spans="1:21">
      <c r="A157" s="49" t="s">
        <v>3742</v>
      </c>
      <c r="B157" s="50">
        <v>120905.346379686</v>
      </c>
      <c r="C157" s="50">
        <v>2961.9680762933676</v>
      </c>
      <c r="D157" s="31">
        <f t="shared" si="16"/>
        <v>40.819260459750801</v>
      </c>
      <c r="E157" s="51">
        <v>6.4416957448673581E-2</v>
      </c>
      <c r="F157" s="51">
        <v>1.8314686187856949E-3</v>
      </c>
      <c r="G157" s="51">
        <v>0.8242138331774651</v>
      </c>
      <c r="H157" s="51">
        <v>2.459545973372515E-2</v>
      </c>
      <c r="I157" s="51">
        <v>9.2314074858105458E-2</v>
      </c>
      <c r="J157" s="51">
        <v>9.6743610137055834E-4</v>
      </c>
      <c r="K157" s="52">
        <v>755.25</v>
      </c>
      <c r="L157" s="52">
        <v>59.252500000000055</v>
      </c>
      <c r="M157" s="52">
        <v>610.39662677824742</v>
      </c>
      <c r="N157" s="52">
        <v>13.69646926241643</v>
      </c>
      <c r="O157" s="52">
        <v>569.20838232756</v>
      </c>
      <c r="P157" s="52">
        <v>5.7177006507708876</v>
      </c>
      <c r="Q157" s="53">
        <f t="shared" si="17"/>
        <v>24.633117202573985</v>
      </c>
      <c r="R157" s="53">
        <f t="shared" si="18"/>
        <v>11.922227546041007</v>
      </c>
      <c r="S157" s="92" t="str">
        <f t="shared" si="21"/>
        <v>X</v>
      </c>
      <c r="T157" s="54">
        <f t="shared" si="19"/>
        <v>569.20838232756</v>
      </c>
      <c r="U157" s="54">
        <f t="shared" si="20"/>
        <v>5.7177006507708876</v>
      </c>
    </row>
    <row r="158" spans="1:21">
      <c r="A158" s="49" t="s">
        <v>3743</v>
      </c>
      <c r="B158" s="50">
        <v>117068.32078606245</v>
      </c>
      <c r="C158" s="50">
        <v>4522.7270670230146</v>
      </c>
      <c r="D158" s="31">
        <f t="shared" si="16"/>
        <v>25.884454014405094</v>
      </c>
      <c r="E158" s="55">
        <v>7.0573992881986541E-2</v>
      </c>
      <c r="F158" s="55">
        <v>7.5683500569710075E-4</v>
      </c>
      <c r="G158" s="55">
        <v>1.5628057263240458</v>
      </c>
      <c r="H158" s="55">
        <v>1.9954184482505494E-2</v>
      </c>
      <c r="I158" s="55">
        <v>0.16028604616109934</v>
      </c>
      <c r="J158" s="55">
        <v>1.1866107737836249E-3</v>
      </c>
      <c r="K158" s="52">
        <v>946.29</v>
      </c>
      <c r="L158" s="52">
        <v>22.222500000000025</v>
      </c>
      <c r="M158" s="52">
        <v>955.57967729267102</v>
      </c>
      <c r="N158" s="52">
        <v>7.9325022857142029</v>
      </c>
      <c r="O158" s="52">
        <v>958.36626100094247</v>
      </c>
      <c r="P158" s="52">
        <v>6.6129524082084741</v>
      </c>
      <c r="Q158" s="53">
        <f t="shared" si="17"/>
        <v>-1.276169144864947</v>
      </c>
      <c r="R158" s="53">
        <f t="shared" si="18"/>
        <v>4.9577880005519717</v>
      </c>
      <c r="S158" s="92">
        <f t="shared" si="21"/>
        <v>-1.276169144864947</v>
      </c>
      <c r="T158" s="54">
        <f t="shared" si="19"/>
        <v>958.36626100094247</v>
      </c>
      <c r="U158" s="54">
        <f t="shared" si="20"/>
        <v>6.6129524082084741</v>
      </c>
    </row>
    <row r="159" spans="1:21">
      <c r="A159" s="49" t="s">
        <v>3744</v>
      </c>
      <c r="B159" s="50">
        <v>34463.647761628308</v>
      </c>
      <c r="C159" s="50">
        <v>2068.432165381183</v>
      </c>
      <c r="D159" s="31">
        <f t="shared" si="16"/>
        <v>16.661724923078221</v>
      </c>
      <c r="E159" s="55">
        <v>8.0362119566347812E-2</v>
      </c>
      <c r="F159" s="55">
        <v>1.2279512960287459E-3</v>
      </c>
      <c r="G159" s="55">
        <v>1.8340919739168369</v>
      </c>
      <c r="H159" s="55">
        <v>3.2894497353728888E-2</v>
      </c>
      <c r="I159" s="55">
        <v>0.16483445649358106</v>
      </c>
      <c r="J159" s="55">
        <v>1.1567084352244795E-3</v>
      </c>
      <c r="K159" s="52">
        <v>1205.5550000000001</v>
      </c>
      <c r="L159" s="52">
        <v>29.625</v>
      </c>
      <c r="M159" s="52">
        <v>1057.7464532549268</v>
      </c>
      <c r="N159" s="52">
        <v>11.807189994659476</v>
      </c>
      <c r="O159" s="52">
        <v>983.58729727938783</v>
      </c>
      <c r="P159" s="52">
        <v>6.4234400628361099</v>
      </c>
      <c r="Q159" s="53">
        <f t="shared" si="17"/>
        <v>18.412075991606535</v>
      </c>
      <c r="R159" s="53">
        <f t="shared" si="18"/>
        <v>4.1490261901719077</v>
      </c>
      <c r="S159" s="92" t="str">
        <f t="shared" si="21"/>
        <v>X</v>
      </c>
      <c r="T159" s="54">
        <f t="shared" si="19"/>
        <v>983.58729727938783</v>
      </c>
      <c r="U159" s="54">
        <f t="shared" si="20"/>
        <v>6.4234400628361099</v>
      </c>
    </row>
    <row r="160" spans="1:21">
      <c r="A160" s="49" t="s">
        <v>3745</v>
      </c>
      <c r="B160" s="50">
        <v>80224.088903675132</v>
      </c>
      <c r="C160" s="50">
        <v>5724.6193383765749</v>
      </c>
      <c r="D160" s="31">
        <f t="shared" si="16"/>
        <v>14.013873091241313</v>
      </c>
      <c r="E160" s="55">
        <v>0.10519876607059679</v>
      </c>
      <c r="F160" s="55">
        <v>1.0097863296506129E-3</v>
      </c>
      <c r="G160" s="55">
        <v>4.1120851731033534</v>
      </c>
      <c r="H160" s="55">
        <v>6.6022612792003596E-2</v>
      </c>
      <c r="I160" s="55">
        <v>0.2818462733140501</v>
      </c>
      <c r="J160" s="55">
        <v>3.1052550361163702E-3</v>
      </c>
      <c r="K160" s="52">
        <v>1717.5900000000001</v>
      </c>
      <c r="L160" s="52">
        <v>16.82000000000005</v>
      </c>
      <c r="M160" s="52">
        <v>1656.7064815369126</v>
      </c>
      <c r="N160" s="52">
        <v>13.161979559299965</v>
      </c>
      <c r="O160" s="52">
        <v>1600.6539223013756</v>
      </c>
      <c r="P160" s="52">
        <v>15.64025239194954</v>
      </c>
      <c r="Q160" s="53">
        <f t="shared" si="17"/>
        <v>6.8081484928664278</v>
      </c>
      <c r="R160" s="53">
        <f t="shared" si="18"/>
        <v>2.5783974660827833</v>
      </c>
      <c r="S160" s="92">
        <f t="shared" si="21"/>
        <v>6.8081484928664278</v>
      </c>
      <c r="T160" s="54">
        <f t="shared" si="19"/>
        <v>1717.5900000000001</v>
      </c>
      <c r="U160" s="54">
        <f t="shared" si="20"/>
        <v>16.82000000000005</v>
      </c>
    </row>
    <row r="161" spans="1:21">
      <c r="A161" s="49" t="s">
        <v>3746</v>
      </c>
      <c r="B161" s="50">
        <v>58670.780976208713</v>
      </c>
      <c r="C161" s="50">
        <v>883.5053213062173</v>
      </c>
      <c r="D161" s="31">
        <f t="shared" si="16"/>
        <v>66.406822416719535</v>
      </c>
      <c r="E161" s="55">
        <v>7.0819887568518536E-2</v>
      </c>
      <c r="F161" s="55">
        <v>1.3692555860253506E-3</v>
      </c>
      <c r="G161" s="55">
        <v>1.000435991362812</v>
      </c>
      <c r="H161" s="55">
        <v>1.8675877427996323E-2</v>
      </c>
      <c r="I161" s="55">
        <v>0.10296804910955747</v>
      </c>
      <c r="J161" s="55">
        <v>8.6242504793800231E-4</v>
      </c>
      <c r="K161" s="52">
        <v>953.7</v>
      </c>
      <c r="L161" s="52">
        <v>34.259999999999991</v>
      </c>
      <c r="M161" s="52">
        <v>704.03122555084065</v>
      </c>
      <c r="N161" s="52">
        <v>9.4915993916409445</v>
      </c>
      <c r="O161" s="52">
        <v>631.77935593484142</v>
      </c>
      <c r="P161" s="52">
        <v>5.0520672844375731</v>
      </c>
      <c r="Q161" s="53">
        <f t="shared" si="17"/>
        <v>33.754917066704273</v>
      </c>
      <c r="R161" s="53">
        <f t="shared" si="18"/>
        <v>4.8759706547486088</v>
      </c>
      <c r="S161" s="92" t="str">
        <f t="shared" si="21"/>
        <v>X</v>
      </c>
      <c r="T161" s="54">
        <f t="shared" si="19"/>
        <v>631.77935593484142</v>
      </c>
      <c r="U161" s="54">
        <f t="shared" si="20"/>
        <v>5.0520672844375731</v>
      </c>
    </row>
    <row r="162" spans="1:21">
      <c r="A162" s="49" t="s">
        <v>3747</v>
      </c>
      <c r="B162" s="50">
        <v>84673.273140617632</v>
      </c>
      <c r="C162" s="50">
        <v>10417.336838421294</v>
      </c>
      <c r="D162" s="31">
        <f t="shared" si="16"/>
        <v>8.1281112873613797</v>
      </c>
      <c r="E162" s="55">
        <v>7.0041183560805506E-2</v>
      </c>
      <c r="F162" s="55">
        <v>6.1238672523399257E-4</v>
      </c>
      <c r="G162" s="55">
        <v>1.4674183301228132</v>
      </c>
      <c r="H162" s="55">
        <v>1.3690313982853322E-2</v>
      </c>
      <c r="I162" s="55">
        <v>0.15177763079593848</v>
      </c>
      <c r="J162" s="55">
        <v>7.7305054690432744E-4</v>
      </c>
      <c r="K162" s="52">
        <v>929.31999999999994</v>
      </c>
      <c r="L162" s="52">
        <v>12.497499999999945</v>
      </c>
      <c r="M162" s="52">
        <v>917.06594257999143</v>
      </c>
      <c r="N162" s="52">
        <v>5.6681967978893235</v>
      </c>
      <c r="O162" s="52">
        <v>910.92032114919175</v>
      </c>
      <c r="P162" s="52">
        <v>4.3545784651441126</v>
      </c>
      <c r="Q162" s="53">
        <f t="shared" si="17"/>
        <v>1.9799077659803044</v>
      </c>
      <c r="R162" s="53">
        <f t="shared" si="18"/>
        <v>2.7979626769787278</v>
      </c>
      <c r="S162" s="92">
        <f t="shared" si="21"/>
        <v>1.9799077659803044</v>
      </c>
      <c r="T162" s="54">
        <f t="shared" si="19"/>
        <v>910.92032114919175</v>
      </c>
      <c r="U162" s="54">
        <f t="shared" si="20"/>
        <v>4.3545784651441126</v>
      </c>
    </row>
    <row r="163" spans="1:21">
      <c r="A163" s="49" t="s">
        <v>3748</v>
      </c>
      <c r="B163" s="50">
        <v>120902.23459048239</v>
      </c>
      <c r="C163" s="50">
        <v>865.89811815213613</v>
      </c>
      <c r="D163" s="31">
        <f t="shared" si="16"/>
        <v>139.62639721228746</v>
      </c>
      <c r="E163" s="55">
        <v>6.9052216514099457E-2</v>
      </c>
      <c r="F163" s="55">
        <v>1.4047036870583555E-3</v>
      </c>
      <c r="G163" s="55">
        <v>1.1795370876454292</v>
      </c>
      <c r="H163" s="55">
        <v>2.2967661721485809E-2</v>
      </c>
      <c r="I163" s="55">
        <v>0.12460620016280444</v>
      </c>
      <c r="J163" s="55">
        <v>1.011078404623825E-3</v>
      </c>
      <c r="K163" s="52">
        <v>901.85</v>
      </c>
      <c r="L163" s="52">
        <v>42.595000000000027</v>
      </c>
      <c r="M163" s="52">
        <v>791.09763835691308</v>
      </c>
      <c r="N163" s="52">
        <v>10.713481036429918</v>
      </c>
      <c r="O163" s="52">
        <v>757.02130589426224</v>
      </c>
      <c r="P163" s="52">
        <v>5.8100545392404648</v>
      </c>
      <c r="Q163" s="53">
        <f t="shared" si="17"/>
        <v>16.059066818843238</v>
      </c>
      <c r="R163" s="53">
        <f t="shared" si="18"/>
        <v>8.0331819217641076</v>
      </c>
      <c r="S163" s="92">
        <f t="shared" si="21"/>
        <v>16.059066818843238</v>
      </c>
      <c r="T163" s="54">
        <f t="shared" si="19"/>
        <v>757.02130589426224</v>
      </c>
      <c r="U163" s="54">
        <f t="shared" si="20"/>
        <v>5.8100545392404648</v>
      </c>
    </row>
    <row r="164" spans="1:21">
      <c r="A164" s="49" t="s">
        <v>3749</v>
      </c>
      <c r="B164" s="50">
        <v>67255.273492466338</v>
      </c>
      <c r="C164" s="50">
        <v>12528.978774785512</v>
      </c>
      <c r="D164" s="31">
        <f t="shared" si="16"/>
        <v>5.3679772870089888</v>
      </c>
      <c r="E164" s="55">
        <v>9.5827017873493056E-2</v>
      </c>
      <c r="F164" s="55">
        <v>7.480482747442449E-4</v>
      </c>
      <c r="G164" s="55">
        <v>3.6740363874764448</v>
      </c>
      <c r="H164" s="55">
        <v>3.2394541320121054E-2</v>
      </c>
      <c r="I164" s="55">
        <v>0.27780234131154752</v>
      </c>
      <c r="J164" s="55">
        <v>1.632184240512745E-3</v>
      </c>
      <c r="K164" s="52">
        <v>1544.1399999999999</v>
      </c>
      <c r="L164" s="52">
        <v>14.810000000000059</v>
      </c>
      <c r="M164" s="52">
        <v>1565.7440434269606</v>
      </c>
      <c r="N164" s="52">
        <v>7.1174440013931033</v>
      </c>
      <c r="O164" s="52">
        <v>1580.2848121407733</v>
      </c>
      <c r="P164" s="52">
        <v>8.2783439665894409</v>
      </c>
      <c r="Q164" s="53">
        <f t="shared" si="17"/>
        <v>-2.3407729960219559</v>
      </c>
      <c r="R164" s="53">
        <f t="shared" si="18"/>
        <v>2.2368538527264317</v>
      </c>
      <c r="S164" s="92">
        <f t="shared" si="21"/>
        <v>-2.3407729960219559</v>
      </c>
      <c r="T164" s="54">
        <f t="shared" si="19"/>
        <v>1544.1399999999999</v>
      </c>
      <c r="U164" s="54">
        <f t="shared" si="20"/>
        <v>14.810000000000059</v>
      </c>
    </row>
    <row r="165" spans="1:21">
      <c r="A165" s="49" t="s">
        <v>3750</v>
      </c>
      <c r="B165" s="50">
        <v>94155.395201175372</v>
      </c>
      <c r="C165" s="50">
        <v>6857.6619507503574</v>
      </c>
      <c r="D165" s="31">
        <f t="shared" si="16"/>
        <v>13.72995576004924</v>
      </c>
      <c r="E165" s="55">
        <v>7.151525071006834E-2</v>
      </c>
      <c r="F165" s="55">
        <v>6.2688283671059853E-4</v>
      </c>
      <c r="G165" s="55">
        <v>1.6734158934157848</v>
      </c>
      <c r="H165" s="55">
        <v>1.6060972613766256E-2</v>
      </c>
      <c r="I165" s="55">
        <v>0.16953651789342372</v>
      </c>
      <c r="J165" s="55">
        <v>9.7334696907497092E-4</v>
      </c>
      <c r="K165" s="52">
        <v>972.22500000000002</v>
      </c>
      <c r="L165" s="52">
        <v>18.519999999999982</v>
      </c>
      <c r="M165" s="52">
        <v>998.48404889811491</v>
      </c>
      <c r="N165" s="52">
        <v>6.1377457615909865</v>
      </c>
      <c r="O165" s="52">
        <v>1009.557013849678</v>
      </c>
      <c r="P165" s="52">
        <v>5.3926561017037837</v>
      </c>
      <c r="Q165" s="53">
        <f t="shared" si="17"/>
        <v>-3.8398533106717148</v>
      </c>
      <c r="R165" s="53">
        <f t="shared" si="18"/>
        <v>4.1087031511605456</v>
      </c>
      <c r="S165" s="92">
        <f t="shared" si="21"/>
        <v>-3.8398533106717148</v>
      </c>
      <c r="T165" s="54">
        <f t="shared" si="19"/>
        <v>972.22500000000002</v>
      </c>
      <c r="U165" s="54">
        <f t="shared" si="20"/>
        <v>18.519999999999982</v>
      </c>
    </row>
    <row r="166" spans="1:21">
      <c r="A166" s="49" t="s">
        <v>3751</v>
      </c>
      <c r="B166" s="50">
        <v>24052.632709786507</v>
      </c>
      <c r="C166" s="50">
        <v>5386.2764208965027</v>
      </c>
      <c r="D166" s="31">
        <f t="shared" si="16"/>
        <v>4.46553998166012</v>
      </c>
      <c r="E166" s="55">
        <v>6.8406141007971821E-2</v>
      </c>
      <c r="F166" s="55">
        <v>7.3436117166986582E-4</v>
      </c>
      <c r="G166" s="55">
        <v>1.4990676023702976</v>
      </c>
      <c r="H166" s="55">
        <v>1.5963108676153664E-2</v>
      </c>
      <c r="I166" s="55">
        <v>0.15900333268803099</v>
      </c>
      <c r="J166" s="55">
        <v>9.4332026348872583E-4</v>
      </c>
      <c r="K166" s="52">
        <v>881.17000000000007</v>
      </c>
      <c r="L166" s="52">
        <v>22.225000000000023</v>
      </c>
      <c r="M166" s="52">
        <v>930.00731406381635</v>
      </c>
      <c r="N166" s="52">
        <v>6.5166453009888752</v>
      </c>
      <c r="O166" s="52">
        <v>951.23571209844147</v>
      </c>
      <c r="P166" s="52">
        <v>5.2718623719907747</v>
      </c>
      <c r="Q166" s="53">
        <f t="shared" si="17"/>
        <v>-7.9514409363052874</v>
      </c>
      <c r="R166" s="53">
        <f t="shared" si="18"/>
        <v>5.5754461657839487</v>
      </c>
      <c r="S166" s="92">
        <f t="shared" si="21"/>
        <v>-7.9514409363052874</v>
      </c>
      <c r="T166" s="54">
        <f t="shared" si="19"/>
        <v>951.23571209844147</v>
      </c>
      <c r="U166" s="54">
        <f t="shared" si="20"/>
        <v>5.2718623719907747</v>
      </c>
    </row>
    <row r="167" spans="1:21">
      <c r="A167" s="49" t="s">
        <v>3752</v>
      </c>
      <c r="B167" s="50">
        <v>82878.144354260468</v>
      </c>
      <c r="C167" s="50">
        <v>802.68772746112393</v>
      </c>
      <c r="D167" s="31">
        <f t="shared" si="16"/>
        <v>103.25079295332125</v>
      </c>
      <c r="E167" s="55">
        <v>7.9470004167757208E-2</v>
      </c>
      <c r="F167" s="55">
        <v>1.2753604226006319E-3</v>
      </c>
      <c r="G167" s="55">
        <v>2.186638469010088</v>
      </c>
      <c r="H167" s="55">
        <v>3.5360988208329613E-2</v>
      </c>
      <c r="I167" s="55">
        <v>0.19970233014399605</v>
      </c>
      <c r="J167" s="55">
        <v>1.3198537410792817E-3</v>
      </c>
      <c r="K167" s="52">
        <v>1183.335</v>
      </c>
      <c r="L167" s="52">
        <v>32.557500000000005</v>
      </c>
      <c r="M167" s="52">
        <v>1176.7950344915969</v>
      </c>
      <c r="N167" s="52">
        <v>11.295723437110812</v>
      </c>
      <c r="O167" s="52">
        <v>1173.7209850706879</v>
      </c>
      <c r="P167" s="52">
        <v>7.1202943368710994</v>
      </c>
      <c r="Q167" s="53">
        <f t="shared" si="17"/>
        <v>0.81245082156042869</v>
      </c>
      <c r="R167" s="53">
        <f t="shared" si="18"/>
        <v>5.5890595914499412</v>
      </c>
      <c r="S167" s="92">
        <f t="shared" si="21"/>
        <v>0.81245082156042869</v>
      </c>
      <c r="T167" s="54">
        <f t="shared" si="19"/>
        <v>1183.335</v>
      </c>
      <c r="U167" s="54">
        <f t="shared" si="20"/>
        <v>32.557500000000005</v>
      </c>
    </row>
    <row r="168" spans="1:21">
      <c r="A168" s="49" t="s">
        <v>3753</v>
      </c>
      <c r="B168" s="50">
        <v>89020.768254814669</v>
      </c>
      <c r="C168" s="50">
        <v>4049.5409095755022</v>
      </c>
      <c r="D168" s="31">
        <f t="shared" si="16"/>
        <v>21.98292849550355</v>
      </c>
      <c r="E168" s="55">
        <v>6.3309783129037608E-2</v>
      </c>
      <c r="F168" s="55">
        <v>7.5218818471971694E-4</v>
      </c>
      <c r="G168" s="55">
        <v>1.1161832105318505</v>
      </c>
      <c r="H168" s="55">
        <v>1.3422456495723533E-2</v>
      </c>
      <c r="I168" s="55">
        <v>0.12789677768760863</v>
      </c>
      <c r="J168" s="55">
        <v>7.7798445643531479E-4</v>
      </c>
      <c r="K168" s="52">
        <v>720.38</v>
      </c>
      <c r="L168" s="52">
        <v>24.072500000000048</v>
      </c>
      <c r="M168" s="52">
        <v>761.14544720015738</v>
      </c>
      <c r="N168" s="52">
        <v>6.4611020521082967</v>
      </c>
      <c r="O168" s="52">
        <v>775.85585654445856</v>
      </c>
      <c r="P168" s="52">
        <v>4.4662093164593868</v>
      </c>
      <c r="Q168" s="53">
        <f t="shared" si="17"/>
        <v>-7.7009157034424236</v>
      </c>
      <c r="R168" s="53">
        <f t="shared" si="18"/>
        <v>7.3039722410117625</v>
      </c>
      <c r="S168" s="92">
        <f t="shared" si="21"/>
        <v>-7.7009157034424236</v>
      </c>
      <c r="T168" s="54">
        <f t="shared" si="19"/>
        <v>775.85585654445856</v>
      </c>
      <c r="U168" s="54">
        <f t="shared" si="20"/>
        <v>4.4662093164593868</v>
      </c>
    </row>
    <row r="169" spans="1:21">
      <c r="A169" s="49" t="s">
        <v>3754</v>
      </c>
      <c r="B169" s="50">
        <v>90927.14670123074</v>
      </c>
      <c r="C169" s="50">
        <v>7263.7364711221644</v>
      </c>
      <c r="D169" s="31">
        <f t="shared" si="16"/>
        <v>12.517957811757388</v>
      </c>
      <c r="E169" s="55">
        <v>6.8733494700940964E-2</v>
      </c>
      <c r="F169" s="55">
        <v>5.8521069205535754E-4</v>
      </c>
      <c r="G169" s="55">
        <v>1.481845731389732</v>
      </c>
      <c r="H169" s="55">
        <v>1.4028348664385607E-2</v>
      </c>
      <c r="I169" s="55">
        <v>0.15621081381130733</v>
      </c>
      <c r="J169" s="55">
        <v>9.0169109171633812E-4</v>
      </c>
      <c r="K169" s="52">
        <v>900</v>
      </c>
      <c r="L169" s="52">
        <v>18.52249999999998</v>
      </c>
      <c r="M169" s="52">
        <v>922.98576421881296</v>
      </c>
      <c r="N169" s="52">
        <v>5.7735519321383428</v>
      </c>
      <c r="O169" s="52">
        <v>935.68488968512486</v>
      </c>
      <c r="P169" s="52">
        <v>5.0526751865685346</v>
      </c>
      <c r="Q169" s="53">
        <f t="shared" si="17"/>
        <v>-3.9649877427916591</v>
      </c>
      <c r="R169" s="53">
        <f t="shared" si="18"/>
        <v>4.4241664975508224</v>
      </c>
      <c r="S169" s="92">
        <f t="shared" si="21"/>
        <v>-3.9649877427916591</v>
      </c>
      <c r="T169" s="54">
        <f t="shared" si="19"/>
        <v>935.68488968512486</v>
      </c>
      <c r="U169" s="54">
        <f t="shared" si="20"/>
        <v>5.0526751865685346</v>
      </c>
    </row>
    <row r="170" spans="1:21">
      <c r="A170" s="49" t="s">
        <v>3755</v>
      </c>
      <c r="B170" s="50">
        <v>116420.09093032843</v>
      </c>
      <c r="C170" s="50">
        <v>2717.1022745798355</v>
      </c>
      <c r="D170" s="31">
        <f t="shared" si="16"/>
        <v>42.84715081191829</v>
      </c>
      <c r="E170" s="55">
        <v>6.3191034169640323E-2</v>
      </c>
      <c r="F170" s="55">
        <v>8.6847878188570982E-4</v>
      </c>
      <c r="G170" s="55">
        <v>0.85610654175973311</v>
      </c>
      <c r="H170" s="55">
        <v>1.1597073345302513E-2</v>
      </c>
      <c r="I170" s="55">
        <v>9.8362728713154532E-2</v>
      </c>
      <c r="J170" s="55">
        <v>5.998994326019962E-4</v>
      </c>
      <c r="K170" s="52">
        <v>714.51</v>
      </c>
      <c r="L170" s="52">
        <v>28.854999999999961</v>
      </c>
      <c r="M170" s="52">
        <v>627.99516340746084</v>
      </c>
      <c r="N170" s="52">
        <v>6.3585347988809904</v>
      </c>
      <c r="O170" s="52">
        <v>604.8067207202638</v>
      </c>
      <c r="P170" s="52">
        <v>3.5359921450322069</v>
      </c>
      <c r="Q170" s="53">
        <f t="shared" si="17"/>
        <v>15.353638056813224</v>
      </c>
      <c r="R170" s="53">
        <f t="shared" si="18"/>
        <v>6.9080447450225932</v>
      </c>
      <c r="S170" s="92">
        <f t="shared" si="21"/>
        <v>15.353638056813224</v>
      </c>
      <c r="T170" s="54">
        <f t="shared" si="19"/>
        <v>604.8067207202638</v>
      </c>
      <c r="U170" s="54">
        <f t="shared" si="20"/>
        <v>3.5359921450322069</v>
      </c>
    </row>
    <row r="171" spans="1:21">
      <c r="A171" s="49" t="s">
        <v>3756</v>
      </c>
      <c r="B171" s="50">
        <v>150562.6378366483</v>
      </c>
      <c r="C171" s="50">
        <v>4200.5055398595514</v>
      </c>
      <c r="D171" s="31">
        <f t="shared" si="16"/>
        <v>35.843932690464328</v>
      </c>
      <c r="E171" s="55">
        <v>7.0022558930873405E-2</v>
      </c>
      <c r="F171" s="55">
        <v>6.9535694839442728E-4</v>
      </c>
      <c r="G171" s="55">
        <v>1.5186190855136723</v>
      </c>
      <c r="H171" s="55">
        <v>1.5926451267537958E-2</v>
      </c>
      <c r="I171" s="55">
        <v>0.15732730797568267</v>
      </c>
      <c r="J171" s="55">
        <v>1.023453043137505E-3</v>
      </c>
      <c r="K171" s="52">
        <v>929.31999999999994</v>
      </c>
      <c r="L171" s="52">
        <v>20.367500000000007</v>
      </c>
      <c r="M171" s="52">
        <v>937.92026134674074</v>
      </c>
      <c r="N171" s="52">
        <v>6.4523584724233869</v>
      </c>
      <c r="O171" s="52">
        <v>941.90686139714342</v>
      </c>
      <c r="P171" s="52">
        <v>5.7233683261728432</v>
      </c>
      <c r="Q171" s="53">
        <f t="shared" si="17"/>
        <v>-1.3544162825661177</v>
      </c>
      <c r="R171" s="53">
        <f t="shared" si="18"/>
        <v>4.6102687493773731</v>
      </c>
      <c r="S171" s="92">
        <f t="shared" si="21"/>
        <v>-1.3544162825661177</v>
      </c>
      <c r="T171" s="54">
        <f t="shared" si="19"/>
        <v>941.90686139714342</v>
      </c>
      <c r="U171" s="54">
        <f t="shared" si="20"/>
        <v>5.7233683261728432</v>
      </c>
    </row>
    <row r="172" spans="1:21">
      <c r="A172" s="49" t="s">
        <v>3757</v>
      </c>
      <c r="B172" s="50">
        <v>96725.930282595553</v>
      </c>
      <c r="C172" s="50">
        <v>1675.9600404064133</v>
      </c>
      <c r="D172" s="31">
        <f t="shared" si="16"/>
        <v>57.713744928632018</v>
      </c>
      <c r="E172" s="55">
        <v>7.2582299246398821E-2</v>
      </c>
      <c r="F172" s="55">
        <v>1.0408870937035704E-3</v>
      </c>
      <c r="G172" s="55">
        <v>1.5923502901528563</v>
      </c>
      <c r="H172" s="55">
        <v>2.2726293356834168E-2</v>
      </c>
      <c r="I172" s="55">
        <v>0.15924371350205557</v>
      </c>
      <c r="J172" s="55">
        <v>9.839694158492022E-4</v>
      </c>
      <c r="K172" s="52">
        <v>1011.11</v>
      </c>
      <c r="L172" s="52">
        <v>29.630000000000052</v>
      </c>
      <c r="M172" s="52">
        <v>967.2182689393793</v>
      </c>
      <c r="N172" s="52">
        <v>8.9257985803804356</v>
      </c>
      <c r="O172" s="52">
        <v>952.57257936350436</v>
      </c>
      <c r="P172" s="52">
        <v>5.4958602690952514</v>
      </c>
      <c r="Q172" s="53">
        <f t="shared" si="17"/>
        <v>5.789421589787036</v>
      </c>
      <c r="R172" s="53">
        <f t="shared" si="18"/>
        <v>5.6275710405512527</v>
      </c>
      <c r="S172" s="92">
        <f t="shared" si="21"/>
        <v>5.789421589787036</v>
      </c>
      <c r="T172" s="54">
        <f t="shared" si="19"/>
        <v>952.57257936350436</v>
      </c>
      <c r="U172" s="54">
        <f t="shared" si="20"/>
        <v>5.4958602690952514</v>
      </c>
    </row>
    <row r="173" spans="1:21">
      <c r="A173" s="49" t="s">
        <v>3758</v>
      </c>
      <c r="B173" s="50">
        <v>94795.723090728716</v>
      </c>
      <c r="C173" s="50">
        <v>6046.1609656315386</v>
      </c>
      <c r="D173" s="31">
        <f t="shared" si="16"/>
        <v>15.678663474158272</v>
      </c>
      <c r="E173" s="55">
        <v>7.1189647331922484E-2</v>
      </c>
      <c r="F173" s="55">
        <v>7.1655835983348403E-4</v>
      </c>
      <c r="G173" s="55">
        <v>1.406287879800399</v>
      </c>
      <c r="H173" s="55">
        <v>1.6960168458014745E-2</v>
      </c>
      <c r="I173" s="55">
        <v>0.14295347690397339</v>
      </c>
      <c r="J173" s="55">
        <v>9.0958654241720587E-4</v>
      </c>
      <c r="K173" s="52">
        <v>962.65000000000009</v>
      </c>
      <c r="L173" s="52">
        <v>20.372500000000002</v>
      </c>
      <c r="M173" s="52">
        <v>891.59289352161306</v>
      </c>
      <c r="N173" s="52">
        <v>7.1823295531068618</v>
      </c>
      <c r="O173" s="52">
        <v>861.34202329156301</v>
      </c>
      <c r="P173" s="52">
        <v>5.1512346220235639</v>
      </c>
      <c r="Q173" s="53">
        <f t="shared" si="17"/>
        <v>10.523863990903969</v>
      </c>
      <c r="R173" s="53">
        <f t="shared" si="18"/>
        <v>3.9354689936231146</v>
      </c>
      <c r="S173" s="92">
        <f t="shared" si="21"/>
        <v>10.523863990903969</v>
      </c>
      <c r="T173" s="54">
        <f t="shared" si="19"/>
        <v>861.34202329156301</v>
      </c>
      <c r="U173" s="54">
        <f t="shared" si="20"/>
        <v>5.1512346220235639</v>
      </c>
    </row>
    <row r="174" spans="1:21">
      <c r="A174" s="49" t="s">
        <v>3759</v>
      </c>
      <c r="B174" s="50">
        <v>110541.3223101373</v>
      </c>
      <c r="C174" s="50">
        <v>8454.9268977611227</v>
      </c>
      <c r="D174" s="31">
        <f t="shared" si="16"/>
        <v>13.074190190740598</v>
      </c>
      <c r="E174" s="55">
        <v>9.755346263542912E-2</v>
      </c>
      <c r="F174" s="55">
        <v>7.4692896802634409E-4</v>
      </c>
      <c r="G174" s="55">
        <v>3.7549646040139724</v>
      </c>
      <c r="H174" s="55">
        <v>3.1702627043669954E-2</v>
      </c>
      <c r="I174" s="55">
        <v>0.27903721974296997</v>
      </c>
      <c r="J174" s="55">
        <v>1.5922506083057176E-3</v>
      </c>
      <c r="K174" s="52">
        <v>1588.8899999999999</v>
      </c>
      <c r="L174" s="52">
        <v>13.729999999999905</v>
      </c>
      <c r="M174" s="52">
        <v>1583.1743433201532</v>
      </c>
      <c r="N174" s="52">
        <v>6.8548960562117784</v>
      </c>
      <c r="O174" s="52">
        <v>1586.5116701522961</v>
      </c>
      <c r="P174" s="52">
        <v>8.070626032527354</v>
      </c>
      <c r="Q174" s="53">
        <f t="shared" si="17"/>
        <v>0.14968499063521268</v>
      </c>
      <c r="R174" s="53">
        <f t="shared" si="18"/>
        <v>2.0024813878000933</v>
      </c>
      <c r="S174" s="92">
        <f t="shared" si="21"/>
        <v>0.14968499063521268</v>
      </c>
      <c r="T174" s="54">
        <f t="shared" si="19"/>
        <v>1588.8899999999999</v>
      </c>
      <c r="U174" s="54">
        <f t="shared" si="20"/>
        <v>13.729999999999905</v>
      </c>
    </row>
    <row r="175" spans="1:21">
      <c r="A175" s="49" t="s">
        <v>3760</v>
      </c>
      <c r="B175" s="50">
        <v>29792.404140223396</v>
      </c>
      <c r="C175" s="50">
        <v>3196.5985013455429</v>
      </c>
      <c r="D175" s="31">
        <f t="shared" si="16"/>
        <v>9.3200331939350196</v>
      </c>
      <c r="E175" s="55">
        <v>5.840002237282834E-2</v>
      </c>
      <c r="F175" s="55">
        <v>8.5695389436980839E-4</v>
      </c>
      <c r="G175" s="55">
        <v>0.70223683388780522</v>
      </c>
      <c r="H175" s="55">
        <v>1.08098937469781E-2</v>
      </c>
      <c r="I175" s="55">
        <v>8.7174399786974874E-2</v>
      </c>
      <c r="J175" s="55">
        <v>5.4319797973421621E-4</v>
      </c>
      <c r="K175" s="52">
        <v>546.32999999999993</v>
      </c>
      <c r="L175" s="52">
        <v>26.850000000000023</v>
      </c>
      <c r="M175" s="52">
        <v>540.12608094230848</v>
      </c>
      <c r="N175" s="52">
        <v>6.4585457767686174</v>
      </c>
      <c r="O175" s="52">
        <v>538.80442646956419</v>
      </c>
      <c r="P175" s="52">
        <v>3.234013936444422</v>
      </c>
      <c r="Q175" s="53">
        <f t="shared" si="17"/>
        <v>1.3774776289853685</v>
      </c>
      <c r="R175" s="53">
        <f t="shared" si="18"/>
        <v>9.7658561531738801</v>
      </c>
      <c r="S175" s="92">
        <f t="shared" si="21"/>
        <v>1.3774776289853685</v>
      </c>
      <c r="T175" s="54">
        <f t="shared" si="19"/>
        <v>538.80442646956419</v>
      </c>
      <c r="U175" s="54">
        <f t="shared" si="20"/>
        <v>3.234013936444422</v>
      </c>
    </row>
    <row r="176" spans="1:21">
      <c r="A176" s="49" t="s">
        <v>3761</v>
      </c>
      <c r="B176" s="50">
        <v>132624.31561439228</v>
      </c>
      <c r="C176" s="50">
        <v>4807.6898350783658</v>
      </c>
      <c r="D176" s="31">
        <f t="shared" si="16"/>
        <v>27.585871835309543</v>
      </c>
      <c r="E176" s="55">
        <v>7.1061142735627539E-2</v>
      </c>
      <c r="F176" s="55">
        <v>7.0956505578058393E-4</v>
      </c>
      <c r="G176" s="55">
        <v>1.5445779504793455</v>
      </c>
      <c r="H176" s="55">
        <v>1.6492529792009367E-2</v>
      </c>
      <c r="I176" s="55">
        <v>0.15764598804616747</v>
      </c>
      <c r="J176" s="55">
        <v>1.0258674720498072E-3</v>
      </c>
      <c r="K176" s="52">
        <v>958.95</v>
      </c>
      <c r="L176" s="52">
        <v>25.002499999999998</v>
      </c>
      <c r="M176" s="52">
        <v>948.33203174919595</v>
      </c>
      <c r="N176" s="52">
        <v>6.6126632439633113</v>
      </c>
      <c r="O176" s="52">
        <v>943.68169287570686</v>
      </c>
      <c r="P176" s="52">
        <v>5.7352820787230634</v>
      </c>
      <c r="Q176" s="53">
        <f t="shared" si="17"/>
        <v>1.5921901167207042</v>
      </c>
      <c r="R176" s="53">
        <f t="shared" si="18"/>
        <v>5.2691000694249706</v>
      </c>
      <c r="S176" s="92">
        <f t="shared" si="21"/>
        <v>1.5921901167207042</v>
      </c>
      <c r="T176" s="54">
        <f t="shared" si="19"/>
        <v>943.68169287570686</v>
      </c>
      <c r="U176" s="54">
        <f t="shared" si="20"/>
        <v>5.7352820787230634</v>
      </c>
    </row>
    <row r="177" spans="1:21">
      <c r="A177" s="49" t="s">
        <v>3762</v>
      </c>
      <c r="B177" s="50">
        <v>94554.678501836039</v>
      </c>
      <c r="C177" s="50">
        <v>5891.190541863718</v>
      </c>
      <c r="D177" s="31">
        <f t="shared" si="16"/>
        <v>16.050181678884048</v>
      </c>
      <c r="E177" s="55">
        <v>8.1662881228007467E-2</v>
      </c>
      <c r="F177" s="55">
        <v>8.1351562286423101E-4</v>
      </c>
      <c r="G177" s="55">
        <v>2.3156420441907164</v>
      </c>
      <c r="H177" s="55">
        <v>2.4662364224173918E-2</v>
      </c>
      <c r="I177" s="55">
        <v>0.20557413957893647</v>
      </c>
      <c r="J177" s="55">
        <v>1.2449258931003686E-3</v>
      </c>
      <c r="K177" s="52">
        <v>1238.885</v>
      </c>
      <c r="L177" s="52">
        <v>19.904999999999973</v>
      </c>
      <c r="M177" s="52">
        <v>1217.0901999019877</v>
      </c>
      <c r="N177" s="52">
        <v>7.5978190324283572</v>
      </c>
      <c r="O177" s="52">
        <v>1205.1952802602282</v>
      </c>
      <c r="P177" s="52">
        <v>6.6885721773883402</v>
      </c>
      <c r="Q177" s="53">
        <f t="shared" si="17"/>
        <v>2.7193581115092846</v>
      </c>
      <c r="R177" s="53">
        <f t="shared" si="18"/>
        <v>3.3072230261471476</v>
      </c>
      <c r="S177" s="92">
        <f t="shared" si="21"/>
        <v>2.7193581115092846</v>
      </c>
      <c r="T177" s="54">
        <f t="shared" si="19"/>
        <v>1238.885</v>
      </c>
      <c r="U177" s="54">
        <f t="shared" si="20"/>
        <v>19.904999999999973</v>
      </c>
    </row>
    <row r="178" spans="1:21">
      <c r="A178" s="49" t="s">
        <v>3763</v>
      </c>
      <c r="B178" s="50">
        <v>102147.90257794544</v>
      </c>
      <c r="C178" s="50">
        <v>3789.3060385830045</v>
      </c>
      <c r="D178" s="31">
        <f t="shared" si="16"/>
        <v>26.95688908150138</v>
      </c>
      <c r="E178" s="55">
        <v>7.7130150677610185E-2</v>
      </c>
      <c r="F178" s="55">
        <v>1.0178963141784442E-3</v>
      </c>
      <c r="G178" s="55">
        <v>1.6645048923419128</v>
      </c>
      <c r="H178" s="55">
        <v>2.1585932468104384E-2</v>
      </c>
      <c r="I178" s="55">
        <v>0.15635384542897668</v>
      </c>
      <c r="J178" s="55">
        <v>9.4725841416305658E-4</v>
      </c>
      <c r="K178" s="52">
        <v>1124.075</v>
      </c>
      <c r="L178" s="52">
        <v>25.927500000000009</v>
      </c>
      <c r="M178" s="52">
        <v>995.09393194200038</v>
      </c>
      <c r="N178" s="52">
        <v>8.2536989879701199</v>
      </c>
      <c r="O178" s="52">
        <v>936.48230829664408</v>
      </c>
      <c r="P178" s="52">
        <v>5.3049123120945811</v>
      </c>
      <c r="Q178" s="53">
        <f t="shared" si="17"/>
        <v>16.688627689732083</v>
      </c>
      <c r="R178" s="53">
        <f t="shared" si="18"/>
        <v>3.9574653892282727</v>
      </c>
      <c r="S178" s="92" t="str">
        <f t="shared" si="21"/>
        <v>X</v>
      </c>
      <c r="T178" s="54">
        <f t="shared" si="19"/>
        <v>936.48230829664408</v>
      </c>
      <c r="U178" s="54">
        <f t="shared" si="20"/>
        <v>5.3049123120945811</v>
      </c>
    </row>
    <row r="179" spans="1:21">
      <c r="A179" s="49" t="s">
        <v>3764</v>
      </c>
      <c r="B179" s="50">
        <v>136500.67706948676</v>
      </c>
      <c r="C179" s="50">
        <v>8505.6624844830858</v>
      </c>
      <c r="D179" s="31">
        <f t="shared" si="16"/>
        <v>16.048212272530858</v>
      </c>
      <c r="E179" s="55">
        <v>7.1100745437116128E-2</v>
      </c>
      <c r="F179" s="55">
        <v>7.4704603566805436E-4</v>
      </c>
      <c r="G179" s="55">
        <v>1.5194699272770149</v>
      </c>
      <c r="H179" s="55">
        <v>1.6100359304764566E-2</v>
      </c>
      <c r="I179" s="55">
        <v>0.15472475427186796</v>
      </c>
      <c r="J179" s="55">
        <v>8.8464869425582495E-4</v>
      </c>
      <c r="K179" s="52">
        <v>961.11</v>
      </c>
      <c r="L179" s="52">
        <v>22.225000000000023</v>
      </c>
      <c r="M179" s="52">
        <v>938.26322087505469</v>
      </c>
      <c r="N179" s="52">
        <v>6.5199712696441559</v>
      </c>
      <c r="O179" s="52">
        <v>927.39408595758982</v>
      </c>
      <c r="P179" s="52">
        <v>4.9640022128129662</v>
      </c>
      <c r="Q179" s="53">
        <f t="shared" si="17"/>
        <v>3.5080182333354304</v>
      </c>
      <c r="R179" s="53">
        <f t="shared" si="18"/>
        <v>4.5806122811968129</v>
      </c>
      <c r="S179" s="92">
        <f t="shared" si="21"/>
        <v>3.5080182333354304</v>
      </c>
      <c r="T179" s="54">
        <f t="shared" si="19"/>
        <v>927.39408595758982</v>
      </c>
      <c r="U179" s="54">
        <f t="shared" si="20"/>
        <v>4.9640022128129662</v>
      </c>
    </row>
    <row r="180" spans="1:21">
      <c r="A180" s="49" t="s">
        <v>3765</v>
      </c>
      <c r="B180" s="50">
        <v>110354.12513084715</v>
      </c>
      <c r="C180" s="50">
        <v>8928.0089724266545</v>
      </c>
      <c r="D180" s="31">
        <f t="shared" si="16"/>
        <v>12.360440661704738</v>
      </c>
      <c r="E180" s="55">
        <v>7.0644665904411E-2</v>
      </c>
      <c r="F180" s="55">
        <v>6.8465151874891165E-4</v>
      </c>
      <c r="G180" s="55">
        <v>1.4990969103656759</v>
      </c>
      <c r="H180" s="55">
        <v>1.5151037564787142E-2</v>
      </c>
      <c r="I180" s="55">
        <v>0.15358636786893301</v>
      </c>
      <c r="J180" s="55">
        <v>8.5999833152290369E-4</v>
      </c>
      <c r="K180" s="52">
        <v>946.29</v>
      </c>
      <c r="L180" s="52">
        <v>20.370000000000005</v>
      </c>
      <c r="M180" s="52">
        <v>930.01922197191197</v>
      </c>
      <c r="N180" s="52">
        <v>6.1882661405473494</v>
      </c>
      <c r="O180" s="52">
        <v>921.03574822992539</v>
      </c>
      <c r="P180" s="52">
        <v>4.8314677393648759</v>
      </c>
      <c r="Q180" s="53">
        <f t="shared" si="17"/>
        <v>2.6687645193412823</v>
      </c>
      <c r="R180" s="53">
        <f t="shared" si="18"/>
        <v>4.3129634351589852</v>
      </c>
      <c r="S180" s="92">
        <f t="shared" si="21"/>
        <v>2.6687645193412823</v>
      </c>
      <c r="T180" s="54">
        <f t="shared" si="19"/>
        <v>921.03574822992539</v>
      </c>
      <c r="U180" s="54">
        <f t="shared" si="20"/>
        <v>4.8314677393648759</v>
      </c>
    </row>
    <row r="181" spans="1:21">
      <c r="A181" s="49" t="s">
        <v>3766</v>
      </c>
      <c r="B181" s="50">
        <v>110600.79993202703</v>
      </c>
      <c r="C181" s="50">
        <v>3287.2692168724611</v>
      </c>
      <c r="D181" s="31">
        <f t="shared" si="16"/>
        <v>33.645190775477062</v>
      </c>
      <c r="E181" s="55">
        <v>5.7859908035408671E-2</v>
      </c>
      <c r="F181" s="55">
        <v>8.3720278568092917E-4</v>
      </c>
      <c r="G181" s="55">
        <v>0.69270510723597944</v>
      </c>
      <c r="H181" s="55">
        <v>1.0279111951212977E-2</v>
      </c>
      <c r="I181" s="55">
        <v>8.6743354100949771E-2</v>
      </c>
      <c r="J181" s="55">
        <v>5.8510741782193305E-4</v>
      </c>
      <c r="K181" s="52">
        <v>524.11</v>
      </c>
      <c r="L181" s="52">
        <v>33.330000000000041</v>
      </c>
      <c r="M181" s="52">
        <v>534.42443460535878</v>
      </c>
      <c r="N181" s="52">
        <v>6.1767095773833134</v>
      </c>
      <c r="O181" s="52">
        <v>536.24802887358669</v>
      </c>
      <c r="P181" s="52">
        <v>3.4828367611830786</v>
      </c>
      <c r="Q181" s="53">
        <f t="shared" si="17"/>
        <v>-2.3159315551290138</v>
      </c>
      <c r="R181" s="53">
        <f t="shared" si="18"/>
        <v>13.080952537190385</v>
      </c>
      <c r="S181" s="92">
        <f t="shared" si="21"/>
        <v>-2.3159315551290138</v>
      </c>
      <c r="T181" s="54">
        <f t="shared" si="19"/>
        <v>536.24802887358669</v>
      </c>
      <c r="U181" s="54">
        <f t="shared" si="20"/>
        <v>3.4828367611830786</v>
      </c>
    </row>
    <row r="182" spans="1:21">
      <c r="A182" s="49" t="s">
        <v>3767</v>
      </c>
      <c r="B182" s="50">
        <v>133136.18865788876</v>
      </c>
      <c r="C182" s="50">
        <v>4827.9576552942526</v>
      </c>
      <c r="D182" s="31">
        <f t="shared" si="16"/>
        <v>27.576088723954317</v>
      </c>
      <c r="E182" s="55">
        <v>6.0303888513290632E-2</v>
      </c>
      <c r="F182" s="55">
        <v>7.0739134263662158E-4</v>
      </c>
      <c r="G182" s="55">
        <v>0.81114974300964948</v>
      </c>
      <c r="H182" s="55">
        <v>9.791220602873461E-3</v>
      </c>
      <c r="I182" s="55">
        <v>9.7421184827218524E-2</v>
      </c>
      <c r="J182" s="55">
        <v>6.022032926961407E-4</v>
      </c>
      <c r="K182" s="52">
        <v>612.98</v>
      </c>
      <c r="L182" s="52">
        <v>24.067499999999995</v>
      </c>
      <c r="M182" s="52">
        <v>603.09880768150572</v>
      </c>
      <c r="N182" s="52">
        <v>5.5045405851644471</v>
      </c>
      <c r="O182" s="52">
        <v>599.27832405614186</v>
      </c>
      <c r="P182" s="52">
        <v>3.5522024879304559</v>
      </c>
      <c r="Q182" s="53">
        <f t="shared" si="17"/>
        <v>2.2352566060651502</v>
      </c>
      <c r="R182" s="53">
        <f t="shared" si="18"/>
        <v>7.7640879593538532</v>
      </c>
      <c r="S182" s="92">
        <f t="shared" si="21"/>
        <v>2.2352566060651502</v>
      </c>
      <c r="T182" s="54">
        <f t="shared" si="19"/>
        <v>599.27832405614186</v>
      </c>
      <c r="U182" s="54">
        <f t="shared" si="20"/>
        <v>3.5522024879304559</v>
      </c>
    </row>
    <row r="183" spans="1:21">
      <c r="A183" s="49" t="s">
        <v>3768</v>
      </c>
      <c r="B183" s="50">
        <v>80138.474002795279</v>
      </c>
      <c r="C183" s="50">
        <v>4015.0184446913281</v>
      </c>
      <c r="D183" s="31">
        <f t="shared" si="16"/>
        <v>19.959677671905755</v>
      </c>
      <c r="E183" s="55">
        <v>0.10404350587910796</v>
      </c>
      <c r="F183" s="55">
        <v>9.1046956007670768E-4</v>
      </c>
      <c r="G183" s="55">
        <v>4.1555897917441245</v>
      </c>
      <c r="H183" s="55">
        <v>5.8166067127142118E-2</v>
      </c>
      <c r="I183" s="55">
        <v>0.28831519002299821</v>
      </c>
      <c r="J183" s="55">
        <v>2.9586265765700016E-3</v>
      </c>
      <c r="K183" s="52">
        <v>1698.15</v>
      </c>
      <c r="L183" s="52">
        <v>16.049999999999955</v>
      </c>
      <c r="M183" s="52">
        <v>1665.3109839203589</v>
      </c>
      <c r="N183" s="52">
        <v>11.511524266655009</v>
      </c>
      <c r="O183" s="52">
        <v>1633.1043384087382</v>
      </c>
      <c r="P183" s="52">
        <v>14.830486976310743</v>
      </c>
      <c r="Q183" s="53">
        <f t="shared" si="17"/>
        <v>3.8303837465042512</v>
      </c>
      <c r="R183" s="53">
        <f t="shared" si="18"/>
        <v>2.5210211907178102</v>
      </c>
      <c r="S183" s="92">
        <f t="shared" si="21"/>
        <v>3.8303837465042512</v>
      </c>
      <c r="T183" s="54">
        <f t="shared" si="19"/>
        <v>1698.15</v>
      </c>
      <c r="U183" s="54">
        <f t="shared" si="20"/>
        <v>16.049999999999955</v>
      </c>
    </row>
    <row r="184" spans="1:21">
      <c r="A184" s="49" t="s">
        <v>3769</v>
      </c>
      <c r="B184" s="50">
        <v>78620.851529269712</v>
      </c>
      <c r="C184" s="50">
        <v>1121.3471461954857</v>
      </c>
      <c r="D184" s="31">
        <f t="shared" si="16"/>
        <v>70.112856483395959</v>
      </c>
      <c r="E184" s="55">
        <v>8.1714191878163964E-2</v>
      </c>
      <c r="F184" s="55">
        <v>1.507867089415609E-3</v>
      </c>
      <c r="G184" s="55">
        <v>1.7886779913826854</v>
      </c>
      <c r="H184" s="55">
        <v>3.2933612050845905E-2</v>
      </c>
      <c r="I184" s="55">
        <v>0.15881632307069296</v>
      </c>
      <c r="J184" s="55">
        <v>1.0933657216692506E-3</v>
      </c>
      <c r="K184" s="52">
        <v>1238.885</v>
      </c>
      <c r="L184" s="52">
        <v>4.6299999999999955</v>
      </c>
      <c r="M184" s="52">
        <v>1041.3440070288686</v>
      </c>
      <c r="N184" s="52">
        <v>12.012317537127297</v>
      </c>
      <c r="O184" s="52">
        <v>950.19547460712545</v>
      </c>
      <c r="P184" s="52">
        <v>6.1039215381001668</v>
      </c>
      <c r="Q184" s="53">
        <f t="shared" si="17"/>
        <v>23.302366675912179</v>
      </c>
      <c r="R184" s="53">
        <f t="shared" si="18"/>
        <v>1.1400154231381323</v>
      </c>
      <c r="S184" s="92" t="str">
        <f t="shared" si="21"/>
        <v>X</v>
      </c>
      <c r="T184" s="54">
        <f t="shared" si="19"/>
        <v>950.19547460712545</v>
      </c>
      <c r="U184" s="54">
        <f t="shared" si="20"/>
        <v>6.1039215381001668</v>
      </c>
    </row>
    <row r="185" spans="1:21">
      <c r="A185" s="49" t="s">
        <v>3770</v>
      </c>
      <c r="B185" s="50">
        <v>72606.012537381408</v>
      </c>
      <c r="C185" s="50">
        <v>5650.930576711361</v>
      </c>
      <c r="D185" s="31">
        <f t="shared" si="16"/>
        <v>12.848505489804744</v>
      </c>
      <c r="E185" s="55">
        <v>9.662639574896037E-2</v>
      </c>
      <c r="F185" s="55">
        <v>8.3442506757422103E-4</v>
      </c>
      <c r="G185" s="55">
        <v>3.6802043855409385</v>
      </c>
      <c r="H185" s="55">
        <v>3.66328437633614E-2</v>
      </c>
      <c r="I185" s="55">
        <v>0.27565278899270751</v>
      </c>
      <c r="J185" s="55">
        <v>1.787544927454165E-3</v>
      </c>
      <c r="K185" s="52">
        <v>1561.115</v>
      </c>
      <c r="L185" s="52">
        <v>16.357499999999959</v>
      </c>
      <c r="M185" s="52">
        <v>1567.0830899122586</v>
      </c>
      <c r="N185" s="52">
        <v>8.0187158600001922</v>
      </c>
      <c r="O185" s="52">
        <v>1569.4313550643608</v>
      </c>
      <c r="P185" s="52">
        <v>9.0728907084374129</v>
      </c>
      <c r="Q185" s="53">
        <f t="shared" si="17"/>
        <v>-0.5327189261752574</v>
      </c>
      <c r="R185" s="53">
        <f t="shared" si="18"/>
        <v>2.4061606355176677</v>
      </c>
      <c r="S185" s="92">
        <f t="shared" si="21"/>
        <v>-0.5327189261752574</v>
      </c>
      <c r="T185" s="54">
        <f t="shared" si="19"/>
        <v>1561.115</v>
      </c>
      <c r="U185" s="54">
        <f t="shared" si="20"/>
        <v>16.357499999999959</v>
      </c>
    </row>
    <row r="186" spans="1:21">
      <c r="A186" s="49" t="s">
        <v>3771</v>
      </c>
      <c r="B186" s="50">
        <v>85609.322134970265</v>
      </c>
      <c r="C186" s="50">
        <v>7949.9236231444675</v>
      </c>
      <c r="D186" s="31">
        <f t="shared" si="16"/>
        <v>10.768571648378785</v>
      </c>
      <c r="E186" s="55">
        <v>7.1285693657783145E-2</v>
      </c>
      <c r="F186" s="55">
        <v>7.027878378603092E-4</v>
      </c>
      <c r="G186" s="55">
        <v>1.5969131654309379</v>
      </c>
      <c r="H186" s="55">
        <v>1.7212527567682472E-2</v>
      </c>
      <c r="I186" s="55">
        <v>0.16230668289256733</v>
      </c>
      <c r="J186" s="55">
        <v>1.1711495238047904E-3</v>
      </c>
      <c r="K186" s="52">
        <v>964.81</v>
      </c>
      <c r="L186" s="52">
        <v>20.375</v>
      </c>
      <c r="M186" s="52">
        <v>969.00390478738325</v>
      </c>
      <c r="N186" s="52">
        <v>6.7622119352218073</v>
      </c>
      <c r="O186" s="52">
        <v>969.58291935524892</v>
      </c>
      <c r="P186" s="52">
        <v>6.5165261072879312</v>
      </c>
      <c r="Q186" s="53">
        <f t="shared" si="17"/>
        <v>-0.49470044415469427</v>
      </c>
      <c r="R186" s="53">
        <f t="shared" si="18"/>
        <v>4.4542962289267587</v>
      </c>
      <c r="S186" s="92">
        <f t="shared" si="21"/>
        <v>-0.49470044415469427</v>
      </c>
      <c r="T186" s="54">
        <f t="shared" si="19"/>
        <v>969.58291935524892</v>
      </c>
      <c r="U186" s="54">
        <f t="shared" si="20"/>
        <v>6.5165261072879312</v>
      </c>
    </row>
    <row r="187" spans="1:21">
      <c r="A187" s="49" t="s">
        <v>3772</v>
      </c>
      <c r="B187" s="50">
        <v>89732.45108539275</v>
      </c>
      <c r="C187" s="50">
        <v>3216.4976515489034</v>
      </c>
      <c r="D187" s="31">
        <f t="shared" ref="D187:D233" si="22">B187/C187</f>
        <v>27.897564620382084</v>
      </c>
      <c r="E187" s="55">
        <v>7.8539355701638627E-2</v>
      </c>
      <c r="F187" s="55">
        <v>8.4243395469880153E-4</v>
      </c>
      <c r="G187" s="55">
        <v>2.1198525094089082</v>
      </c>
      <c r="H187" s="55">
        <v>2.4841974268993528E-2</v>
      </c>
      <c r="I187" s="55">
        <v>0.19557179299913582</v>
      </c>
      <c r="J187" s="55">
        <v>1.4680599953114019E-3</v>
      </c>
      <c r="K187" s="52">
        <v>1161.115</v>
      </c>
      <c r="L187" s="52">
        <v>22.220000000000027</v>
      </c>
      <c r="M187" s="52">
        <v>1155.2883465285629</v>
      </c>
      <c r="N187" s="52">
        <v>8.1231131608437703</v>
      </c>
      <c r="O187" s="52">
        <v>1151.4878891864275</v>
      </c>
      <c r="P187" s="52">
        <v>7.9400306702962125</v>
      </c>
      <c r="Q187" s="53">
        <f t="shared" ref="Q187:Q194" si="23">(1-O187/K187)*100</f>
        <v>0.82912638399921246</v>
      </c>
      <c r="R187" s="53">
        <f t="shared" ref="R187:R194" si="24">SQRT((2*P187)^2*(-1/K187)^2+(2*L187)^2*(O187/K187^2)^2)*100</f>
        <v>4.0345048968489357</v>
      </c>
      <c r="S187" s="92">
        <f t="shared" si="21"/>
        <v>0.82912638399921246</v>
      </c>
      <c r="T187" s="54">
        <f t="shared" ref="T187:T194" si="25">IF(O187&lt;=1000,O187,K187)</f>
        <v>1161.115</v>
      </c>
      <c r="U187" s="54">
        <f t="shared" ref="U187:U194" si="26">IF(T187=O187,P187,L187)</f>
        <v>22.220000000000027</v>
      </c>
    </row>
    <row r="188" spans="1:21">
      <c r="A188" s="49" t="s">
        <v>3773</v>
      </c>
      <c r="B188" s="50">
        <v>106967.15008428985</v>
      </c>
      <c r="C188" s="50">
        <v>1074.9486376930645</v>
      </c>
      <c r="D188" s="31">
        <f t="shared" si="22"/>
        <v>99.509080093213456</v>
      </c>
      <c r="E188" s="55">
        <v>7.5222543831229741E-2</v>
      </c>
      <c r="F188" s="55">
        <v>1.2738565058375731E-3</v>
      </c>
      <c r="G188" s="55">
        <v>1.7081576115577624</v>
      </c>
      <c r="H188" s="55">
        <v>2.8890270141163705E-2</v>
      </c>
      <c r="I188" s="55">
        <v>0.16488546430224479</v>
      </c>
      <c r="J188" s="55">
        <v>1.3131629928182554E-3</v>
      </c>
      <c r="K188" s="52">
        <v>1075.9299999999998</v>
      </c>
      <c r="L188" s="52">
        <v>34.719999999999914</v>
      </c>
      <c r="M188" s="52">
        <v>1011.5942078046467</v>
      </c>
      <c r="N188" s="52">
        <v>10.85379326172591</v>
      </c>
      <c r="O188" s="52">
        <v>983.86957795895432</v>
      </c>
      <c r="P188" s="52">
        <v>7.2863695815442906</v>
      </c>
      <c r="Q188" s="53">
        <f t="shared" si="23"/>
        <v>8.5563579453166625</v>
      </c>
      <c r="R188" s="53">
        <f t="shared" si="24"/>
        <v>6.055153377408824</v>
      </c>
      <c r="S188" s="92">
        <f t="shared" si="21"/>
        <v>8.5563579453166625</v>
      </c>
      <c r="T188" s="54">
        <f t="shared" si="25"/>
        <v>983.86957795895432</v>
      </c>
      <c r="U188" s="54">
        <f t="shared" si="26"/>
        <v>7.2863695815442906</v>
      </c>
    </row>
    <row r="189" spans="1:21">
      <c r="A189" s="49" t="s">
        <v>3774</v>
      </c>
      <c r="B189" s="50">
        <v>123884.52107415392</v>
      </c>
      <c r="C189" s="50">
        <v>4850.1132852666351</v>
      </c>
      <c r="D189" s="31">
        <f t="shared" si="22"/>
        <v>25.542603602782314</v>
      </c>
      <c r="E189" s="55">
        <v>7.5677866269045005E-2</v>
      </c>
      <c r="F189" s="55">
        <v>7.8330963279102752E-4</v>
      </c>
      <c r="G189" s="55">
        <v>1.5797851108627323</v>
      </c>
      <c r="H189" s="55">
        <v>1.9376022540734186E-2</v>
      </c>
      <c r="I189" s="55">
        <v>0.15124438670854953</v>
      </c>
      <c r="J189" s="55">
        <v>1.2540271989516865E-3</v>
      </c>
      <c r="K189" s="52">
        <v>1087.04</v>
      </c>
      <c r="L189" s="52">
        <v>20.677500000000009</v>
      </c>
      <c r="M189" s="52">
        <v>962.28471858801765</v>
      </c>
      <c r="N189" s="52">
        <v>7.6542707144493258</v>
      </c>
      <c r="O189" s="52">
        <v>907.93510235165274</v>
      </c>
      <c r="P189" s="52">
        <v>7.0390439087237553</v>
      </c>
      <c r="Q189" s="53">
        <f t="shared" si="23"/>
        <v>16.476385197264797</v>
      </c>
      <c r="R189" s="53">
        <f t="shared" si="24"/>
        <v>3.4313320654657717</v>
      </c>
      <c r="S189" s="92" t="str">
        <f t="shared" si="21"/>
        <v>X</v>
      </c>
      <c r="T189" s="54">
        <f t="shared" si="25"/>
        <v>907.93510235165274</v>
      </c>
      <c r="U189" s="54">
        <f t="shared" si="26"/>
        <v>7.0390439087237553</v>
      </c>
    </row>
    <row r="190" spans="1:21">
      <c r="A190" s="49" t="s">
        <v>3775</v>
      </c>
      <c r="B190" s="50">
        <v>90061.876623889431</v>
      </c>
      <c r="C190" s="50">
        <v>6038.6985661119552</v>
      </c>
      <c r="D190" s="31">
        <f t="shared" si="22"/>
        <v>14.914120259173028</v>
      </c>
      <c r="E190" s="55">
        <v>5.8025786350241276E-2</v>
      </c>
      <c r="F190" s="55">
        <v>6.6671093532667651E-4</v>
      </c>
      <c r="G190" s="55">
        <v>0.7236290301707774</v>
      </c>
      <c r="H190" s="55">
        <v>8.512456878287649E-3</v>
      </c>
      <c r="I190" s="55">
        <v>9.0404001788647798E-2</v>
      </c>
      <c r="J190" s="55">
        <v>5.5688563661955332E-4</v>
      </c>
      <c r="K190" s="52">
        <v>531.52</v>
      </c>
      <c r="L190" s="52">
        <v>30.552500000000009</v>
      </c>
      <c r="M190" s="52">
        <v>552.80699535127019</v>
      </c>
      <c r="N190" s="52">
        <v>5.0287244284367354</v>
      </c>
      <c r="O190" s="52">
        <v>557.92600427002299</v>
      </c>
      <c r="P190" s="52">
        <v>3.3060366504960261</v>
      </c>
      <c r="Q190" s="53">
        <f t="shared" si="23"/>
        <v>-4.9680170586286598</v>
      </c>
      <c r="R190" s="53">
        <f t="shared" si="24"/>
        <v>12.131362051647796</v>
      </c>
      <c r="S190" s="92">
        <f t="shared" si="21"/>
        <v>-4.9680170586286598</v>
      </c>
      <c r="T190" s="54">
        <f t="shared" si="25"/>
        <v>557.92600427002299</v>
      </c>
      <c r="U190" s="54">
        <f t="shared" si="26"/>
        <v>3.3060366504960261</v>
      </c>
    </row>
    <row r="191" spans="1:21">
      <c r="A191" s="49" t="s">
        <v>3776</v>
      </c>
      <c r="B191" s="50">
        <v>156013.59722870972</v>
      </c>
      <c r="C191" s="50">
        <v>4613.7545442648752</v>
      </c>
      <c r="D191" s="31">
        <f t="shared" si="22"/>
        <v>33.814888878872488</v>
      </c>
      <c r="E191" s="55">
        <v>5.8308255577195101E-2</v>
      </c>
      <c r="F191" s="55">
        <v>6.7593909000121088E-4</v>
      </c>
      <c r="G191" s="55">
        <v>0.67415306683748355</v>
      </c>
      <c r="H191" s="55">
        <v>7.7894151232452439E-3</v>
      </c>
      <c r="I191" s="55">
        <v>8.3891513238070092E-2</v>
      </c>
      <c r="J191" s="55">
        <v>5.2942247530244398E-4</v>
      </c>
      <c r="K191" s="52">
        <v>542.63</v>
      </c>
      <c r="L191" s="52">
        <v>24.072500000000048</v>
      </c>
      <c r="M191" s="52">
        <v>523.2344069283439</v>
      </c>
      <c r="N191" s="52">
        <v>4.737702243887334</v>
      </c>
      <c r="O191" s="52">
        <v>519.30906024452929</v>
      </c>
      <c r="P191" s="52">
        <v>3.1611880366475922</v>
      </c>
      <c r="Q191" s="53">
        <f t="shared" si="23"/>
        <v>4.2977608601571404</v>
      </c>
      <c r="R191" s="53">
        <f t="shared" si="24"/>
        <v>8.570773472875711</v>
      </c>
      <c r="S191" s="92">
        <f t="shared" si="21"/>
        <v>4.2977608601571404</v>
      </c>
      <c r="T191" s="54">
        <f t="shared" si="25"/>
        <v>519.30906024452929</v>
      </c>
      <c r="U191" s="54">
        <f t="shared" si="26"/>
        <v>3.1611880366475922</v>
      </c>
    </row>
    <row r="192" spans="1:21">
      <c r="A192" s="49" t="s">
        <v>3777</v>
      </c>
      <c r="B192" s="50">
        <v>78136.319237786287</v>
      </c>
      <c r="C192" s="50">
        <v>3734.8341761870633</v>
      </c>
      <c r="D192" s="31">
        <f t="shared" si="22"/>
        <v>20.920960758037346</v>
      </c>
      <c r="E192" s="55">
        <v>7.8077935395675174E-2</v>
      </c>
      <c r="F192" s="55">
        <v>7.6182626000575158E-4</v>
      </c>
      <c r="G192" s="55">
        <v>1.856041184333395</v>
      </c>
      <c r="H192" s="55">
        <v>1.9009641948654506E-2</v>
      </c>
      <c r="I192" s="55">
        <v>0.17239363785776707</v>
      </c>
      <c r="J192" s="55">
        <v>1.102246004862708E-3</v>
      </c>
      <c r="K192" s="52">
        <v>1150.0050000000001</v>
      </c>
      <c r="L192" s="52">
        <v>19.595000000000027</v>
      </c>
      <c r="M192" s="52">
        <v>1065.5800016836768</v>
      </c>
      <c r="N192" s="52">
        <v>6.7970625201599963</v>
      </c>
      <c r="O192" s="52">
        <v>1025.2860805347491</v>
      </c>
      <c r="P192" s="52">
        <v>6.085942990887184</v>
      </c>
      <c r="Q192" s="53">
        <f t="shared" si="23"/>
        <v>10.845076279255395</v>
      </c>
      <c r="R192" s="53">
        <f t="shared" si="24"/>
        <v>3.2173132179363959</v>
      </c>
      <c r="S192" s="92">
        <f t="shared" si="21"/>
        <v>10.845076279255395</v>
      </c>
      <c r="T192" s="54">
        <f t="shared" si="25"/>
        <v>1150.0050000000001</v>
      </c>
      <c r="U192" s="54">
        <f t="shared" si="26"/>
        <v>19.595000000000027</v>
      </c>
    </row>
    <row r="193" spans="1:23">
      <c r="A193" s="49" t="s">
        <v>3778</v>
      </c>
      <c r="B193" s="50">
        <v>101382.03254086219</v>
      </c>
      <c r="C193" s="50">
        <v>9135.6411773518503</v>
      </c>
      <c r="D193" s="31">
        <f t="shared" si="22"/>
        <v>11.09741840476377</v>
      </c>
      <c r="E193" s="55">
        <v>7.0525931884456522E-2</v>
      </c>
      <c r="F193" s="55">
        <v>6.2706150916164724E-4</v>
      </c>
      <c r="G193" s="55">
        <v>1.4240479329353841</v>
      </c>
      <c r="H193" s="55">
        <v>1.5832703502995555E-2</v>
      </c>
      <c r="I193" s="55">
        <v>0.14651928545874709</v>
      </c>
      <c r="J193" s="55">
        <v>1.3275124085404043E-3</v>
      </c>
      <c r="K193" s="52">
        <v>943.5150000000001</v>
      </c>
      <c r="L193" s="52">
        <v>17.750000000000057</v>
      </c>
      <c r="M193" s="52">
        <v>899.05959519199484</v>
      </c>
      <c r="N193" s="52">
        <v>6.6601079256961819</v>
      </c>
      <c r="O193" s="52">
        <v>881.42236475943616</v>
      </c>
      <c r="P193" s="52">
        <v>7.4792256573845037</v>
      </c>
      <c r="Q193" s="53">
        <f t="shared" si="23"/>
        <v>6.5809907887594665</v>
      </c>
      <c r="R193" s="53">
        <f t="shared" si="24"/>
        <v>3.8559184644199025</v>
      </c>
      <c r="S193" s="92">
        <f t="shared" si="21"/>
        <v>6.5809907887594665</v>
      </c>
      <c r="T193" s="54">
        <f t="shared" si="25"/>
        <v>881.42236475943616</v>
      </c>
      <c r="U193" s="54">
        <f t="shared" si="26"/>
        <v>7.4792256573845037</v>
      </c>
    </row>
    <row r="194" spans="1:23">
      <c r="A194" s="49" t="s">
        <v>3779</v>
      </c>
      <c r="B194" s="50">
        <v>63292.313259728384</v>
      </c>
      <c r="C194" s="50">
        <v>8561.7051812264854</v>
      </c>
      <c r="D194" s="31">
        <f t="shared" si="22"/>
        <v>7.3924892203145918</v>
      </c>
      <c r="E194" s="55">
        <v>9.0722805024939582E-2</v>
      </c>
      <c r="F194" s="55">
        <v>7.471541037529821E-4</v>
      </c>
      <c r="G194" s="55">
        <v>3.161764967004125</v>
      </c>
      <c r="H194" s="55">
        <v>2.7809600203510258E-2</v>
      </c>
      <c r="I194" s="55">
        <v>0.25260902771620175</v>
      </c>
      <c r="J194" s="55">
        <v>1.4257895677757732E-3</v>
      </c>
      <c r="K194" s="52">
        <v>1442.595</v>
      </c>
      <c r="L194" s="52">
        <v>16.207499999999982</v>
      </c>
      <c r="M194" s="52">
        <v>1447.8745547140882</v>
      </c>
      <c r="N194" s="52">
        <v>6.8560185824723279</v>
      </c>
      <c r="O194" s="52">
        <v>1451.9168300739834</v>
      </c>
      <c r="P194" s="52">
        <v>7.3794371957497322</v>
      </c>
      <c r="Q194" s="53">
        <f t="shared" si="23"/>
        <v>-0.64618483177769637</v>
      </c>
      <c r="R194" s="53">
        <f t="shared" si="24"/>
        <v>2.4821615592096591</v>
      </c>
      <c r="S194" s="92">
        <f t="shared" si="21"/>
        <v>-0.64618483177769637</v>
      </c>
      <c r="T194" s="54">
        <f t="shared" si="25"/>
        <v>1442.595</v>
      </c>
      <c r="U194" s="54">
        <f t="shared" si="26"/>
        <v>16.207499999999982</v>
      </c>
    </row>
    <row r="195" spans="1:23" s="48" customFormat="1">
      <c r="A195" s="56" t="s">
        <v>3656</v>
      </c>
      <c r="B195" s="57"/>
      <c r="C195" s="57"/>
      <c r="D195" s="58"/>
      <c r="E195" s="57"/>
      <c r="F195" s="57"/>
      <c r="G195" s="57"/>
      <c r="H195" s="57"/>
      <c r="I195" s="57"/>
      <c r="J195" s="57"/>
      <c r="K195" s="59"/>
      <c r="L195" s="59"/>
      <c r="M195" s="59"/>
      <c r="N195" s="59"/>
      <c r="O195" s="59"/>
      <c r="P195" s="59"/>
      <c r="Q195" s="57"/>
      <c r="R195" s="57"/>
      <c r="S195" s="92">
        <f t="shared" si="21"/>
        <v>0</v>
      </c>
      <c r="T195" s="59"/>
      <c r="U195" s="59"/>
      <c r="V195" s="57"/>
      <c r="W195" s="57"/>
    </row>
    <row r="196" spans="1:23">
      <c r="A196" s="49" t="s">
        <v>3780</v>
      </c>
      <c r="B196" s="60">
        <v>21169.780601315688</v>
      </c>
      <c r="C196" s="60">
        <v>692.88247565509096</v>
      </c>
      <c r="D196" s="31">
        <f t="shared" si="22"/>
        <v>30.553205406588699</v>
      </c>
      <c r="E196" s="61">
        <v>0.2313545819076572</v>
      </c>
      <c r="F196" s="61">
        <v>1.402613934327961E-3</v>
      </c>
      <c r="G196" s="62">
        <v>19.544062977693297</v>
      </c>
      <c r="H196" s="62">
        <v>0.25246535655401064</v>
      </c>
      <c r="I196" s="61">
        <v>0.61268249702935174</v>
      </c>
      <c r="J196" s="61">
        <v>6.8409615234341853E-3</v>
      </c>
      <c r="K196" s="52">
        <v>3061.4418820325204</v>
      </c>
      <c r="L196" s="52">
        <v>9.6952429987903237</v>
      </c>
      <c r="M196" s="52"/>
      <c r="N196" s="52"/>
      <c r="O196" s="52">
        <v>3080.7345027308961</v>
      </c>
      <c r="P196" s="52">
        <v>27.287702478942265</v>
      </c>
      <c r="Q196" s="53">
        <f t="shared" ref="Q196:Q233" si="27">(1-O196/K196)*100</f>
        <v>-0.63018085731443296</v>
      </c>
      <c r="R196" s="53">
        <f t="shared" ref="R196:R233" si="28">SQRT((2*P196)^2*(-1/K196)^2+(2*L196)^2*(O196/K196^2)^2)*100</f>
        <v>1.8931855255181662</v>
      </c>
      <c r="S196" s="92">
        <f t="shared" si="21"/>
        <v>-0.63018085731443296</v>
      </c>
      <c r="T196" s="54">
        <f t="shared" ref="T196:T233" si="29">IF(O196&lt;=1000,O196,K196)</f>
        <v>3061.4418820325204</v>
      </c>
      <c r="U196" s="54">
        <f t="shared" ref="U196:U233" si="30">IF(T196=O196,P196,L196)</f>
        <v>9.6952429987903237</v>
      </c>
    </row>
    <row r="197" spans="1:23">
      <c r="A197" s="49" t="s">
        <v>3781</v>
      </c>
      <c r="B197" s="60">
        <v>48491.18745540805</v>
      </c>
      <c r="C197" s="60">
        <v>1096.8569124470901</v>
      </c>
      <c r="D197" s="31">
        <f t="shared" si="22"/>
        <v>44.209219001249771</v>
      </c>
      <c r="E197" s="61">
        <v>0.10103284514750835</v>
      </c>
      <c r="F197" s="61">
        <v>7.6794500878505495E-4</v>
      </c>
      <c r="G197" s="62">
        <v>4.0864309232874785</v>
      </c>
      <c r="H197" s="62">
        <v>5.4468594014876734E-2</v>
      </c>
      <c r="I197" s="61">
        <v>0.29334609016405538</v>
      </c>
      <c r="J197" s="61">
        <v>3.1453859290551901E-3</v>
      </c>
      <c r="K197" s="52">
        <v>1643.1731475336937</v>
      </c>
      <c r="L197" s="52">
        <v>14.103851766272186</v>
      </c>
      <c r="M197" s="52"/>
      <c r="N197" s="52"/>
      <c r="O197" s="52">
        <v>1658.2287087660723</v>
      </c>
      <c r="P197" s="52">
        <v>15.658488157690954</v>
      </c>
      <c r="Q197" s="53">
        <f t="shared" si="27"/>
        <v>-0.91624922516388985</v>
      </c>
      <c r="R197" s="53">
        <f t="shared" si="28"/>
        <v>2.575571227515872</v>
      </c>
      <c r="S197" s="92">
        <f t="shared" ref="S197:S233" si="31">IF(OR(Q197-R197&gt;10,Q197+R197&lt;-5),"X",Q197)</f>
        <v>-0.91624922516388985</v>
      </c>
      <c r="T197" s="54">
        <f t="shared" si="29"/>
        <v>1643.1731475336937</v>
      </c>
      <c r="U197" s="54">
        <f t="shared" si="30"/>
        <v>14.103851766272186</v>
      </c>
    </row>
    <row r="198" spans="1:23">
      <c r="A198" s="49" t="s">
        <v>3782</v>
      </c>
      <c r="B198" s="60">
        <v>45427.699514155414</v>
      </c>
      <c r="C198" s="60">
        <v>1499.23227158073</v>
      </c>
      <c r="D198" s="31">
        <f t="shared" si="22"/>
        <v>30.300641451813387</v>
      </c>
      <c r="E198" s="61">
        <v>7.8094786972301058E-2</v>
      </c>
      <c r="F198" s="61">
        <v>6.5373571289221251E-4</v>
      </c>
      <c r="G198" s="62">
        <v>2.0945666656043946</v>
      </c>
      <c r="H198" s="62">
        <v>2.8374736885316849E-2</v>
      </c>
      <c r="I198" s="61">
        <v>0.19452295946181</v>
      </c>
      <c r="J198" s="61">
        <v>2.0336147142671788E-3</v>
      </c>
      <c r="K198" s="52">
        <v>1149.2855916019498</v>
      </c>
      <c r="L198" s="52">
        <v>16.624804075819117</v>
      </c>
      <c r="M198" s="52"/>
      <c r="N198" s="52"/>
      <c r="O198" s="52">
        <v>1145.830192296607</v>
      </c>
      <c r="P198" s="52">
        <v>10.965361638127661</v>
      </c>
      <c r="Q198" s="53">
        <f t="shared" si="27"/>
        <v>0.30065627991789912</v>
      </c>
      <c r="R198" s="53">
        <f t="shared" si="28"/>
        <v>3.4584436007761186</v>
      </c>
      <c r="S198" s="92">
        <f t="shared" si="31"/>
        <v>0.30065627991789912</v>
      </c>
      <c r="T198" s="54">
        <f t="shared" si="29"/>
        <v>1149.2855916019498</v>
      </c>
      <c r="U198" s="54">
        <f t="shared" si="30"/>
        <v>16.624804075819117</v>
      </c>
    </row>
    <row r="199" spans="1:23">
      <c r="A199" s="49" t="s">
        <v>3783</v>
      </c>
      <c r="B199" s="60">
        <v>35020.636907032138</v>
      </c>
      <c r="C199" s="60">
        <v>3015.3674393606302</v>
      </c>
      <c r="D199" s="31">
        <f t="shared" si="22"/>
        <v>11.614052884532644</v>
      </c>
      <c r="E199" s="61">
        <v>7.5812290524938403E-2</v>
      </c>
      <c r="F199" s="61">
        <v>5.2151092056243746E-4</v>
      </c>
      <c r="G199" s="62">
        <v>1.9655074380525548</v>
      </c>
      <c r="H199" s="62">
        <v>3.3846793196936287E-2</v>
      </c>
      <c r="I199" s="61">
        <v>0.18803288032079307</v>
      </c>
      <c r="J199" s="61">
        <v>2.9405138629890332E-3</v>
      </c>
      <c r="K199" s="52">
        <v>1090.1180482445754</v>
      </c>
      <c r="L199" s="52">
        <v>13.781615357062655</v>
      </c>
      <c r="M199" s="52"/>
      <c r="N199" s="52"/>
      <c r="O199" s="52">
        <v>1110.7100570195371</v>
      </c>
      <c r="P199" s="52">
        <v>15.935880561152317</v>
      </c>
      <c r="Q199" s="53">
        <f t="shared" si="27"/>
        <v>-1.8889705393027034</v>
      </c>
      <c r="R199" s="53">
        <f t="shared" si="28"/>
        <v>3.8967865336234593</v>
      </c>
      <c r="S199" s="92">
        <f t="shared" si="31"/>
        <v>-1.8889705393027034</v>
      </c>
      <c r="T199" s="54">
        <f t="shared" si="29"/>
        <v>1090.1180482445754</v>
      </c>
      <c r="U199" s="54">
        <f t="shared" si="30"/>
        <v>13.781615357062655</v>
      </c>
    </row>
    <row r="200" spans="1:23">
      <c r="A200" s="49" t="s">
        <v>3784</v>
      </c>
      <c r="B200" s="60">
        <v>37818.796178296012</v>
      </c>
      <c r="C200" s="60">
        <v>4915.42383577896</v>
      </c>
      <c r="D200" s="31">
        <f t="shared" si="22"/>
        <v>7.6939034032052636</v>
      </c>
      <c r="E200" s="61">
        <v>7.543547633287441E-2</v>
      </c>
      <c r="F200" s="61">
        <v>4.6851670218472517E-4</v>
      </c>
      <c r="G200" s="62">
        <v>1.9570368964586631</v>
      </c>
      <c r="H200" s="62">
        <v>3.2065788674937715E-2</v>
      </c>
      <c r="I200" s="61">
        <v>0.18815774598272783</v>
      </c>
      <c r="J200" s="61">
        <v>2.8237161908633459E-3</v>
      </c>
      <c r="K200" s="52">
        <v>1080.1279681578351</v>
      </c>
      <c r="L200" s="52">
        <v>12.461578262009096</v>
      </c>
      <c r="M200" s="52"/>
      <c r="N200" s="52"/>
      <c r="O200" s="52">
        <v>1111.3875580295874</v>
      </c>
      <c r="P200" s="52">
        <v>15.302049231732553</v>
      </c>
      <c r="Q200" s="53">
        <f t="shared" si="27"/>
        <v>-2.8940635548087679</v>
      </c>
      <c r="R200" s="53">
        <f t="shared" si="28"/>
        <v>3.6966029704640753</v>
      </c>
      <c r="S200" s="92">
        <f t="shared" si="31"/>
        <v>-2.8940635548087679</v>
      </c>
      <c r="T200" s="54">
        <f t="shared" si="29"/>
        <v>1080.1279681578351</v>
      </c>
      <c r="U200" s="54">
        <f t="shared" si="30"/>
        <v>12.461578262009096</v>
      </c>
    </row>
    <row r="201" spans="1:23">
      <c r="A201" s="49" t="s">
        <v>3785</v>
      </c>
      <c r="B201" s="60">
        <v>53920.198880007134</v>
      </c>
      <c r="C201" s="60">
        <v>774.44194966860402</v>
      </c>
      <c r="D201" s="31">
        <f t="shared" si="22"/>
        <v>69.624584390192766</v>
      </c>
      <c r="E201" s="61">
        <v>7.409671039636849E-2</v>
      </c>
      <c r="F201" s="61">
        <v>8.4370281936762713E-4</v>
      </c>
      <c r="G201" s="62">
        <v>1.7318078854570491</v>
      </c>
      <c r="H201" s="62">
        <v>3.1024746905220182E-2</v>
      </c>
      <c r="I201" s="61">
        <v>0.1695116341403837</v>
      </c>
      <c r="J201" s="61">
        <v>2.3219605662832109E-3</v>
      </c>
      <c r="K201" s="52">
        <v>1044.1027391158443</v>
      </c>
      <c r="L201" s="52">
        <v>22.970050166589722</v>
      </c>
      <c r="M201" s="52"/>
      <c r="N201" s="52"/>
      <c r="O201" s="52">
        <v>1009.4198546566389</v>
      </c>
      <c r="P201" s="52">
        <v>12.786089165781391</v>
      </c>
      <c r="Q201" s="53">
        <f t="shared" si="27"/>
        <v>3.3217884753922955</v>
      </c>
      <c r="R201" s="53">
        <f t="shared" si="28"/>
        <v>4.9085050766309264</v>
      </c>
      <c r="S201" s="92">
        <f t="shared" si="31"/>
        <v>3.3217884753922955</v>
      </c>
      <c r="T201" s="54">
        <f t="shared" si="29"/>
        <v>1044.1027391158443</v>
      </c>
      <c r="U201" s="54">
        <f t="shared" si="30"/>
        <v>22.970050166589722</v>
      </c>
    </row>
    <row r="202" spans="1:23">
      <c r="A202" s="49" t="s">
        <v>3786</v>
      </c>
      <c r="B202" s="60">
        <v>51845.283293698943</v>
      </c>
      <c r="C202" s="60">
        <v>3528.2452489559701</v>
      </c>
      <c r="D202" s="31">
        <f t="shared" si="22"/>
        <v>14.694353605107324</v>
      </c>
      <c r="E202" s="61">
        <v>7.2680942787848105E-2</v>
      </c>
      <c r="F202" s="61">
        <v>4.8520509214727934E-4</v>
      </c>
      <c r="G202" s="62">
        <v>1.6818402394902987</v>
      </c>
      <c r="H202" s="62">
        <v>2.7452038275532126E-2</v>
      </c>
      <c r="I202" s="61">
        <v>0.1678274176800148</v>
      </c>
      <c r="J202" s="61">
        <v>2.4762875966654841E-3</v>
      </c>
      <c r="K202" s="52">
        <v>1005.070085164757</v>
      </c>
      <c r="L202" s="52">
        <v>13.547028507118714</v>
      </c>
      <c r="M202" s="52"/>
      <c r="N202" s="52"/>
      <c r="O202" s="52">
        <v>1000.129667384492</v>
      </c>
      <c r="P202" s="52">
        <v>13.654650326377691</v>
      </c>
      <c r="Q202" s="53">
        <f t="shared" si="27"/>
        <v>0.49154957979423708</v>
      </c>
      <c r="R202" s="53">
        <f t="shared" si="28"/>
        <v>3.8182014937729396</v>
      </c>
      <c r="S202" s="92">
        <f t="shared" si="31"/>
        <v>0.49154957979423708</v>
      </c>
      <c r="T202" s="54">
        <f t="shared" si="29"/>
        <v>1005.070085164757</v>
      </c>
      <c r="U202" s="54">
        <f t="shared" si="30"/>
        <v>13.547028507118714</v>
      </c>
    </row>
    <row r="203" spans="1:23">
      <c r="A203" s="49" t="s">
        <v>3787</v>
      </c>
      <c r="B203" s="60">
        <v>28204.228141670683</v>
      </c>
      <c r="C203" s="60">
        <v>8210.6282919398709</v>
      </c>
      <c r="D203" s="31">
        <f t="shared" si="22"/>
        <v>3.4350876862076358</v>
      </c>
      <c r="E203" s="61">
        <v>7.1369157563388519E-2</v>
      </c>
      <c r="F203" s="61">
        <v>4.13647775089653E-4</v>
      </c>
      <c r="G203" s="62">
        <v>1.6375436039560829</v>
      </c>
      <c r="H203" s="62">
        <v>2.3494792403506583E-2</v>
      </c>
      <c r="I203" s="61">
        <v>0.16641061588481326</v>
      </c>
      <c r="J203" s="61">
        <v>2.1535518139366126E-3</v>
      </c>
      <c r="K203" s="52">
        <v>968.0055315867628</v>
      </c>
      <c r="L203" s="52">
        <v>11.828264349274155</v>
      </c>
      <c r="M203" s="52"/>
      <c r="N203" s="52"/>
      <c r="O203" s="52">
        <v>992.30416529251499</v>
      </c>
      <c r="P203" s="52">
        <v>11.891084211506495</v>
      </c>
      <c r="Q203" s="53">
        <f t="shared" si="27"/>
        <v>-2.5101750881445506</v>
      </c>
      <c r="R203" s="53">
        <f t="shared" si="28"/>
        <v>3.5088365767382208</v>
      </c>
      <c r="S203" s="92">
        <f t="shared" si="31"/>
        <v>-2.5101750881445506</v>
      </c>
      <c r="T203" s="54">
        <f t="shared" si="29"/>
        <v>992.30416529251499</v>
      </c>
      <c r="U203" s="54">
        <f t="shared" si="30"/>
        <v>11.891084211506495</v>
      </c>
    </row>
    <row r="204" spans="1:23">
      <c r="A204" s="49" t="s">
        <v>3788</v>
      </c>
      <c r="B204" s="60">
        <v>41921.047313826894</v>
      </c>
      <c r="C204" s="60">
        <v>1286.5462746757901</v>
      </c>
      <c r="D204" s="31">
        <f t="shared" si="22"/>
        <v>32.584173720755601</v>
      </c>
      <c r="E204" s="61">
        <v>6.9960700289417907E-2</v>
      </c>
      <c r="F204" s="61">
        <v>7.7769190511871149E-4</v>
      </c>
      <c r="G204" s="62">
        <v>1.604819453452965</v>
      </c>
      <c r="H204" s="62">
        <v>2.9059316689895975E-2</v>
      </c>
      <c r="I204" s="61">
        <v>0.16636836839798474</v>
      </c>
      <c r="J204" s="61">
        <v>2.3644919335673587E-3</v>
      </c>
      <c r="K204" s="52">
        <v>927.19989174334148</v>
      </c>
      <c r="L204" s="52">
        <v>22.82919925130151</v>
      </c>
      <c r="M204" s="52"/>
      <c r="N204" s="52"/>
      <c r="O204" s="52">
        <v>992.07067142094445</v>
      </c>
      <c r="P204" s="52">
        <v>13.055108152092885</v>
      </c>
      <c r="Q204" s="53">
        <f t="shared" si="27"/>
        <v>-6.9964179520805914</v>
      </c>
      <c r="R204" s="53">
        <f t="shared" si="28"/>
        <v>5.9741852124766428</v>
      </c>
      <c r="S204" s="92">
        <f t="shared" si="31"/>
        <v>-6.9964179520805914</v>
      </c>
      <c r="T204" s="54">
        <f t="shared" si="29"/>
        <v>992.07067142094445</v>
      </c>
      <c r="U204" s="54">
        <f t="shared" si="30"/>
        <v>13.055108152092885</v>
      </c>
    </row>
    <row r="205" spans="1:23">
      <c r="A205" s="49" t="s">
        <v>3789</v>
      </c>
      <c r="B205" s="60">
        <v>40491.46762591436</v>
      </c>
      <c r="C205" s="60">
        <v>3675.4226994553601</v>
      </c>
      <c r="D205" s="31">
        <f t="shared" si="22"/>
        <v>11.016819271403683</v>
      </c>
      <c r="E205" s="61">
        <v>7.1736788528334094E-2</v>
      </c>
      <c r="F205" s="61">
        <v>4.9506032405497629E-4</v>
      </c>
      <c r="G205" s="62">
        <v>1.6265117330546983</v>
      </c>
      <c r="H205" s="62">
        <v>2.4934653260506211E-2</v>
      </c>
      <c r="I205" s="61">
        <v>0.16444247141983842</v>
      </c>
      <c r="J205" s="61">
        <v>2.2190924751958798E-3</v>
      </c>
      <c r="K205" s="52">
        <v>978.48253275345712</v>
      </c>
      <c r="L205" s="52">
        <v>14.061089080417533</v>
      </c>
      <c r="M205" s="52"/>
      <c r="N205" s="52"/>
      <c r="O205" s="52">
        <v>981.41761265999139</v>
      </c>
      <c r="P205" s="52">
        <v>12.273320545081788</v>
      </c>
      <c r="Q205" s="53">
        <f t="shared" si="27"/>
        <v>-0.29996242224936687</v>
      </c>
      <c r="R205" s="53">
        <f t="shared" si="28"/>
        <v>3.8214062470479022</v>
      </c>
      <c r="S205" s="92">
        <f t="shared" si="31"/>
        <v>-0.29996242224936687</v>
      </c>
      <c r="T205" s="54">
        <f t="shared" si="29"/>
        <v>981.41761265999139</v>
      </c>
      <c r="U205" s="54">
        <f t="shared" si="30"/>
        <v>12.273320545081788</v>
      </c>
    </row>
    <row r="206" spans="1:23">
      <c r="A206" s="49" t="s">
        <v>3790</v>
      </c>
      <c r="B206" s="60">
        <v>56015.555636062352</v>
      </c>
      <c r="C206" s="60">
        <v>490.60671175501199</v>
      </c>
      <c r="D206" s="31">
        <f t="shared" si="22"/>
        <v>114.17608910339189</v>
      </c>
      <c r="E206" s="61">
        <v>7.0312423956203685E-2</v>
      </c>
      <c r="F206" s="61">
        <v>1.3041998505069399E-3</v>
      </c>
      <c r="G206" s="62">
        <v>1.5919425021740405</v>
      </c>
      <c r="H206" s="62">
        <v>3.4844697379096949E-2</v>
      </c>
      <c r="I206" s="61">
        <v>0.16420789467225794</v>
      </c>
      <c r="J206" s="61">
        <v>1.9237170846776528E-3</v>
      </c>
      <c r="K206" s="52">
        <v>937.49068248041908</v>
      </c>
      <c r="L206" s="52">
        <v>38.032655489918945</v>
      </c>
      <c r="M206" s="52"/>
      <c r="N206" s="52"/>
      <c r="O206" s="52">
        <v>980.11885274349083</v>
      </c>
      <c r="P206" s="52">
        <v>10.643152965302761</v>
      </c>
      <c r="Q206" s="53">
        <f t="shared" si="27"/>
        <v>-4.5470500197704267</v>
      </c>
      <c r="R206" s="53">
        <f t="shared" si="28"/>
        <v>8.7812741489784649</v>
      </c>
      <c r="S206" s="92">
        <f t="shared" si="31"/>
        <v>-4.5470500197704267</v>
      </c>
      <c r="T206" s="54">
        <f t="shared" si="29"/>
        <v>980.11885274349083</v>
      </c>
      <c r="U206" s="54">
        <f t="shared" si="30"/>
        <v>10.643152965302761</v>
      </c>
    </row>
    <row r="207" spans="1:23">
      <c r="A207" s="49" t="s">
        <v>3791</v>
      </c>
      <c r="B207" s="60">
        <v>41624.198449337833</v>
      </c>
      <c r="C207" s="60">
        <v>4797.1812984948801</v>
      </c>
      <c r="D207" s="31">
        <f t="shared" si="22"/>
        <v>8.6768032849618297</v>
      </c>
      <c r="E207" s="61">
        <v>7.1945230595319695E-2</v>
      </c>
      <c r="F207" s="61">
        <v>4.748280365096428E-4</v>
      </c>
      <c r="G207" s="62">
        <v>1.6232428024566092</v>
      </c>
      <c r="H207" s="62">
        <v>2.7434934127583771E-2</v>
      </c>
      <c r="I207" s="61">
        <v>0.16363650767281393</v>
      </c>
      <c r="J207" s="61">
        <v>2.5212735701991645E-3</v>
      </c>
      <c r="K207" s="52">
        <v>984.39160744518017</v>
      </c>
      <c r="L207" s="52">
        <v>13.435200858729161</v>
      </c>
      <c r="M207" s="52"/>
      <c r="N207" s="52"/>
      <c r="O207" s="52">
        <v>976.95421053033192</v>
      </c>
      <c r="P207" s="52">
        <v>13.952459341238182</v>
      </c>
      <c r="Q207" s="53">
        <f t="shared" si="27"/>
        <v>0.75553233678522513</v>
      </c>
      <c r="R207" s="53">
        <f t="shared" si="28"/>
        <v>3.9210379138414035</v>
      </c>
      <c r="S207" s="92">
        <f t="shared" si="31"/>
        <v>0.75553233678522513</v>
      </c>
      <c r="T207" s="54">
        <f t="shared" si="29"/>
        <v>976.95421053033192</v>
      </c>
      <c r="U207" s="54">
        <f t="shared" si="30"/>
        <v>13.952459341238182</v>
      </c>
    </row>
    <row r="208" spans="1:23">
      <c r="A208" s="49" t="s">
        <v>3792</v>
      </c>
      <c r="B208" s="60">
        <v>85160.889369475481</v>
      </c>
      <c r="C208" s="60">
        <v>9781.6258222511296</v>
      </c>
      <c r="D208" s="31">
        <f t="shared" si="22"/>
        <v>8.7062100837830521</v>
      </c>
      <c r="E208" s="61">
        <v>7.1400026634618044E-2</v>
      </c>
      <c r="F208" s="61">
        <v>4.0316510354423778E-4</v>
      </c>
      <c r="G208" s="62">
        <v>1.6077709575256363</v>
      </c>
      <c r="H208" s="62">
        <v>2.4839852104547953E-2</v>
      </c>
      <c r="I208" s="61">
        <v>0.16331441924622919</v>
      </c>
      <c r="J208" s="61">
        <v>2.3212718712898512E-3</v>
      </c>
      <c r="K208" s="52">
        <v>968.8879824856765</v>
      </c>
      <c r="L208" s="52">
        <v>11.521965974535048</v>
      </c>
      <c r="M208" s="52"/>
      <c r="N208" s="52"/>
      <c r="O208" s="52">
        <v>975.16963021085053</v>
      </c>
      <c r="P208" s="52">
        <v>12.850326677378689</v>
      </c>
      <c r="Q208" s="53">
        <f t="shared" si="27"/>
        <v>-0.6483358075159984</v>
      </c>
      <c r="R208" s="53">
        <f t="shared" si="28"/>
        <v>3.5730342101038204</v>
      </c>
      <c r="S208" s="92">
        <f t="shared" si="31"/>
        <v>-0.6483358075159984</v>
      </c>
      <c r="T208" s="54">
        <f t="shared" si="29"/>
        <v>975.16963021085053</v>
      </c>
      <c r="U208" s="54">
        <f t="shared" si="30"/>
        <v>12.850326677378689</v>
      </c>
    </row>
    <row r="209" spans="1:21">
      <c r="A209" s="49" t="s">
        <v>3793</v>
      </c>
      <c r="B209" s="60">
        <v>40019.736669066573</v>
      </c>
      <c r="C209" s="60">
        <v>1747.1996420353801</v>
      </c>
      <c r="D209" s="31">
        <f t="shared" si="22"/>
        <v>22.905073757024152</v>
      </c>
      <c r="E209" s="61">
        <v>7.0236963588229673E-2</v>
      </c>
      <c r="F209" s="61">
        <v>6.0678561569608243E-4</v>
      </c>
      <c r="G209" s="62">
        <v>1.5712708049066855</v>
      </c>
      <c r="H209" s="62">
        <v>2.8659173443947465E-2</v>
      </c>
      <c r="I209" s="61">
        <v>0.16224975066433764</v>
      </c>
      <c r="J209" s="61">
        <v>2.5899515671763034E-3</v>
      </c>
      <c r="K209" s="52">
        <v>935.28857454559693</v>
      </c>
      <c r="L209" s="52">
        <v>17.719938046971574</v>
      </c>
      <c r="M209" s="52"/>
      <c r="N209" s="52"/>
      <c r="O209" s="52">
        <v>969.26715268402086</v>
      </c>
      <c r="P209" s="52">
        <v>14.349175435821508</v>
      </c>
      <c r="Q209" s="53">
        <f t="shared" si="27"/>
        <v>-3.6329512690703059</v>
      </c>
      <c r="R209" s="53">
        <f t="shared" si="28"/>
        <v>4.9834936826611314</v>
      </c>
      <c r="S209" s="92">
        <f t="shared" si="31"/>
        <v>-3.6329512690703059</v>
      </c>
      <c r="T209" s="54">
        <f t="shared" si="29"/>
        <v>969.26715268402086</v>
      </c>
      <c r="U209" s="54">
        <f t="shared" si="30"/>
        <v>14.349175435821508</v>
      </c>
    </row>
    <row r="210" spans="1:21">
      <c r="A210" s="49" t="s">
        <v>3794</v>
      </c>
      <c r="B210" s="60">
        <v>46326.693468094316</v>
      </c>
      <c r="C210" s="60">
        <v>3448.43949972572</v>
      </c>
      <c r="D210" s="31">
        <f t="shared" si="22"/>
        <v>13.434103591429984</v>
      </c>
      <c r="E210" s="61">
        <v>6.9825955832498815E-2</v>
      </c>
      <c r="F210" s="61">
        <v>5.1394491522060862E-4</v>
      </c>
      <c r="G210" s="62">
        <v>1.558140989236255</v>
      </c>
      <c r="H210" s="62">
        <v>2.3794252430019983E-2</v>
      </c>
      <c r="I210" s="61">
        <v>0.161841013094634</v>
      </c>
      <c r="J210" s="61">
        <v>2.1412237450637332E-3</v>
      </c>
      <c r="K210" s="52">
        <v>923.23942778885828</v>
      </c>
      <c r="L210" s="52">
        <v>15.12529933429497</v>
      </c>
      <c r="M210" s="52"/>
      <c r="N210" s="52"/>
      <c r="O210" s="52">
        <v>966.99969245023556</v>
      </c>
      <c r="P210" s="52">
        <v>11.869533953046812</v>
      </c>
      <c r="Q210" s="53">
        <f t="shared" si="27"/>
        <v>-4.7398609011080062</v>
      </c>
      <c r="R210" s="53">
        <f t="shared" si="28"/>
        <v>4.2882693570210755</v>
      </c>
      <c r="S210" s="92">
        <f t="shared" si="31"/>
        <v>-4.7398609011080062</v>
      </c>
      <c r="T210" s="54">
        <f t="shared" si="29"/>
        <v>966.99969245023556</v>
      </c>
      <c r="U210" s="54">
        <f t="shared" si="30"/>
        <v>11.869533953046812</v>
      </c>
    </row>
    <row r="211" spans="1:21">
      <c r="A211" s="49" t="s">
        <v>3795</v>
      </c>
      <c r="B211" s="60">
        <v>41671.589436239243</v>
      </c>
      <c r="C211" s="60">
        <v>2165.5856259240099</v>
      </c>
      <c r="D211" s="31">
        <f t="shared" si="22"/>
        <v>19.242642238382448</v>
      </c>
      <c r="E211" s="61">
        <v>6.9667176562712999E-2</v>
      </c>
      <c r="F211" s="61">
        <v>5.6741221312341843E-4</v>
      </c>
      <c r="G211" s="62">
        <v>1.5497411412172759</v>
      </c>
      <c r="H211" s="62">
        <v>2.6506825649251702E-2</v>
      </c>
      <c r="I211" s="61">
        <v>0.16133540280687123</v>
      </c>
      <c r="J211" s="61">
        <v>2.4057614165512286E-3</v>
      </c>
      <c r="K211" s="52">
        <v>918.55956246855249</v>
      </c>
      <c r="L211" s="52">
        <v>16.749068203061285</v>
      </c>
      <c r="M211" s="52"/>
      <c r="N211" s="52"/>
      <c r="O211" s="52">
        <v>964.19372958077213</v>
      </c>
      <c r="P211" s="52">
        <v>13.340240290464749</v>
      </c>
      <c r="Q211" s="53">
        <f t="shared" si="27"/>
        <v>-4.9680139401719003</v>
      </c>
      <c r="R211" s="53">
        <f t="shared" si="28"/>
        <v>4.8052237420468336</v>
      </c>
      <c r="S211" s="92">
        <f t="shared" si="31"/>
        <v>-4.9680139401719003</v>
      </c>
      <c r="T211" s="54">
        <f t="shared" si="29"/>
        <v>964.19372958077213</v>
      </c>
      <c r="U211" s="54">
        <f t="shared" si="30"/>
        <v>13.340240290464749</v>
      </c>
    </row>
    <row r="212" spans="1:21">
      <c r="A212" s="49" t="s">
        <v>3796</v>
      </c>
      <c r="B212" s="60">
        <v>61594.496396521361</v>
      </c>
      <c r="C212" s="60">
        <v>1408.5595306627099</v>
      </c>
      <c r="D212" s="31">
        <f t="shared" si="22"/>
        <v>43.728713665046101</v>
      </c>
      <c r="E212" s="61">
        <v>6.9663561762621895E-2</v>
      </c>
      <c r="F212" s="61">
        <v>7.9712015315601165E-4</v>
      </c>
      <c r="G212" s="62">
        <v>1.5456041402398313</v>
      </c>
      <c r="H212" s="62">
        <v>2.4228240169818824E-2</v>
      </c>
      <c r="I212" s="61">
        <v>0.16091307063312049</v>
      </c>
      <c r="J212" s="61">
        <v>1.7025166560151093E-3</v>
      </c>
      <c r="K212" s="52">
        <v>918.45285590671006</v>
      </c>
      <c r="L212" s="52">
        <v>23.531277339125406</v>
      </c>
      <c r="M212" s="52"/>
      <c r="N212" s="52"/>
      <c r="O212" s="52">
        <v>961.8489950051387</v>
      </c>
      <c r="P212" s="52">
        <v>9.4469499597936419</v>
      </c>
      <c r="Q212" s="53">
        <f t="shared" si="27"/>
        <v>-4.724917432543374</v>
      </c>
      <c r="R212" s="53">
        <f t="shared" si="28"/>
        <v>5.7470151937094061</v>
      </c>
      <c r="S212" s="92">
        <f t="shared" si="31"/>
        <v>-4.724917432543374</v>
      </c>
      <c r="T212" s="54">
        <f t="shared" si="29"/>
        <v>961.8489950051387</v>
      </c>
      <c r="U212" s="54">
        <f t="shared" si="30"/>
        <v>9.4469499597936419</v>
      </c>
    </row>
    <row r="213" spans="1:21">
      <c r="A213" s="49" t="s">
        <v>3797</v>
      </c>
      <c r="B213" s="60">
        <v>3887.4621769892346</v>
      </c>
      <c r="C213" s="60">
        <v>2199.5939886208398</v>
      </c>
      <c r="D213" s="31">
        <f t="shared" si="22"/>
        <v>1.7673544286355771</v>
      </c>
      <c r="E213" s="61">
        <v>7.1951809504042438E-2</v>
      </c>
      <c r="F213" s="61">
        <v>9.3691249276937946E-3</v>
      </c>
      <c r="G213" s="62">
        <v>1.5871068856311259</v>
      </c>
      <c r="H213" s="62">
        <v>0.20785250650212239</v>
      </c>
      <c r="I213" s="61">
        <v>0.15997907474760564</v>
      </c>
      <c r="J213" s="61">
        <v>2.6411586457338434E-3</v>
      </c>
      <c r="K213" s="52">
        <v>984.57774569666549</v>
      </c>
      <c r="L213" s="52">
        <v>265.06644837541927</v>
      </c>
      <c r="M213" s="52"/>
      <c r="N213" s="52"/>
      <c r="O213" s="52">
        <v>956.66053792028163</v>
      </c>
      <c r="P213" s="52">
        <v>14.661168485072835</v>
      </c>
      <c r="Q213" s="53">
        <f t="shared" si="27"/>
        <v>2.8354498056047617</v>
      </c>
      <c r="R213" s="53">
        <f t="shared" si="28"/>
        <v>52.401668070789917</v>
      </c>
      <c r="S213" s="92">
        <f t="shared" si="31"/>
        <v>2.8354498056047617</v>
      </c>
      <c r="T213" s="54">
        <f t="shared" si="29"/>
        <v>956.66053792028163</v>
      </c>
      <c r="U213" s="54">
        <f t="shared" si="30"/>
        <v>14.661168485072835</v>
      </c>
    </row>
    <row r="214" spans="1:21">
      <c r="A214" s="49" t="s">
        <v>3798</v>
      </c>
      <c r="B214" s="60">
        <v>84691.714296417791</v>
      </c>
      <c r="C214" s="60">
        <v>8364.9479682623805</v>
      </c>
      <c r="D214" s="31">
        <f t="shared" si="22"/>
        <v>10.124595468823996</v>
      </c>
      <c r="E214" s="61">
        <v>7.0590462792638697E-2</v>
      </c>
      <c r="F214" s="61">
        <v>4.102198695758939E-4</v>
      </c>
      <c r="G214" s="62">
        <v>1.5481037606867478</v>
      </c>
      <c r="H214" s="62">
        <v>1.8446028875124053E-2</v>
      </c>
      <c r="I214" s="61">
        <v>0.15905699079207963</v>
      </c>
      <c r="J214" s="61">
        <v>1.615890781935015E-3</v>
      </c>
      <c r="K214" s="52">
        <v>945.57771203724064</v>
      </c>
      <c r="L214" s="52">
        <v>11.90068952857494</v>
      </c>
      <c r="M214" s="52"/>
      <c r="N214" s="52"/>
      <c r="O214" s="52">
        <v>951.53415330765642</v>
      </c>
      <c r="P214" s="52">
        <v>8.9809620183251582</v>
      </c>
      <c r="Q214" s="53">
        <f t="shared" si="27"/>
        <v>-0.6299261493360131</v>
      </c>
      <c r="R214" s="53">
        <f t="shared" si="28"/>
        <v>3.1661281987749326</v>
      </c>
      <c r="S214" s="92">
        <f t="shared" si="31"/>
        <v>-0.6299261493360131</v>
      </c>
      <c r="T214" s="54">
        <f t="shared" si="29"/>
        <v>951.53415330765642</v>
      </c>
      <c r="U214" s="54">
        <f t="shared" si="30"/>
        <v>8.9809620183251582</v>
      </c>
    </row>
    <row r="215" spans="1:21">
      <c r="A215" s="49" t="s">
        <v>3799</v>
      </c>
      <c r="B215" s="60">
        <v>32575.147844224342</v>
      </c>
      <c r="C215" s="60">
        <v>954.02393453434297</v>
      </c>
      <c r="D215" s="31">
        <f t="shared" si="22"/>
        <v>34.145000628442517</v>
      </c>
      <c r="E215" s="61">
        <v>6.9327773349889779E-2</v>
      </c>
      <c r="F215" s="61">
        <v>7.7453385071739821E-4</v>
      </c>
      <c r="G215" s="62">
        <v>1.5198538255581231</v>
      </c>
      <c r="H215" s="62">
        <v>2.6903039119074872E-2</v>
      </c>
      <c r="I215" s="61">
        <v>0.15899859781451126</v>
      </c>
      <c r="J215" s="61">
        <v>2.1696107742016366E-3</v>
      </c>
      <c r="K215" s="52">
        <v>908.50860088443437</v>
      </c>
      <c r="L215" s="52">
        <v>23.010867395324428</v>
      </c>
      <c r="M215" s="52"/>
      <c r="N215" s="52"/>
      <c r="O215" s="52">
        <v>951.20937652433656</v>
      </c>
      <c r="P215" s="52">
        <v>12.056213977834432</v>
      </c>
      <c r="Q215" s="53">
        <f t="shared" si="27"/>
        <v>-4.7000959152541766</v>
      </c>
      <c r="R215" s="53">
        <f t="shared" si="28"/>
        <v>5.9307313391156402</v>
      </c>
      <c r="S215" s="92">
        <f t="shared" si="31"/>
        <v>-4.7000959152541766</v>
      </c>
      <c r="T215" s="54">
        <f t="shared" si="29"/>
        <v>951.20937652433656</v>
      </c>
      <c r="U215" s="54">
        <f t="shared" si="30"/>
        <v>12.056213977834432</v>
      </c>
    </row>
    <row r="216" spans="1:21">
      <c r="A216" s="49" t="s">
        <v>3800</v>
      </c>
      <c r="B216" s="60">
        <v>25471.537934022625</v>
      </c>
      <c r="C216" s="60">
        <v>1842.90291922809</v>
      </c>
      <c r="D216" s="31">
        <f t="shared" si="22"/>
        <v>13.821421447794721</v>
      </c>
      <c r="E216" s="61">
        <v>7.1261934999008583E-2</v>
      </c>
      <c r="F216" s="61">
        <v>7.0109509339847417E-4</v>
      </c>
      <c r="G216" s="62">
        <v>1.5449932310562522</v>
      </c>
      <c r="H216" s="62">
        <v>2.5527007686330833E-2</v>
      </c>
      <c r="I216" s="61">
        <v>0.15724168735620245</v>
      </c>
      <c r="J216" s="61">
        <v>2.0685582987540487E-3</v>
      </c>
      <c r="K216" s="52">
        <v>964.93647168208656</v>
      </c>
      <c r="L216" s="52">
        <v>20.087461878750947</v>
      </c>
      <c r="M216" s="52"/>
      <c r="N216" s="52"/>
      <c r="O216" s="52">
        <v>941.42992942660021</v>
      </c>
      <c r="P216" s="52">
        <v>11.512616581372185</v>
      </c>
      <c r="Q216" s="53">
        <f t="shared" si="27"/>
        <v>2.4360714871217937</v>
      </c>
      <c r="R216" s="53">
        <f t="shared" si="28"/>
        <v>4.711070739850733</v>
      </c>
      <c r="S216" s="92">
        <f t="shared" si="31"/>
        <v>2.4360714871217937</v>
      </c>
      <c r="T216" s="54">
        <f t="shared" si="29"/>
        <v>941.42992942660021</v>
      </c>
      <c r="U216" s="54">
        <f t="shared" si="30"/>
        <v>11.512616581372185</v>
      </c>
    </row>
    <row r="217" spans="1:21">
      <c r="A217" s="49" t="s">
        <v>3801</v>
      </c>
      <c r="B217" s="60">
        <v>86279.103320293099</v>
      </c>
      <c r="C217" s="60">
        <v>1711.42331880194</v>
      </c>
      <c r="D217" s="31">
        <f t="shared" si="22"/>
        <v>50.413654162835456</v>
      </c>
      <c r="E217" s="61">
        <v>6.9869638814209697E-2</v>
      </c>
      <c r="F217" s="61">
        <v>6.4445485123329667E-4</v>
      </c>
      <c r="G217" s="62">
        <v>1.5008834389512988</v>
      </c>
      <c r="H217" s="62">
        <v>2.1519481880567969E-2</v>
      </c>
      <c r="I217" s="61">
        <v>0.15579631907620226</v>
      </c>
      <c r="J217" s="61">
        <v>1.6681208204134316E-3</v>
      </c>
      <c r="K217" s="52">
        <v>924.52447926981915</v>
      </c>
      <c r="L217" s="52">
        <v>18.950541153770285</v>
      </c>
      <c r="M217" s="52"/>
      <c r="N217" s="52"/>
      <c r="O217" s="52">
        <v>933.37347400702311</v>
      </c>
      <c r="P217" s="52">
        <v>9.2971789163074163</v>
      </c>
      <c r="Q217" s="53">
        <f t="shared" si="27"/>
        <v>-0.957140122908684</v>
      </c>
      <c r="R217" s="53">
        <f t="shared" si="28"/>
        <v>4.6015648591464062</v>
      </c>
      <c r="S217" s="92">
        <f t="shared" si="31"/>
        <v>-0.957140122908684</v>
      </c>
      <c r="T217" s="54">
        <f t="shared" si="29"/>
        <v>933.37347400702311</v>
      </c>
      <c r="U217" s="54">
        <f t="shared" si="30"/>
        <v>9.2971789163074163</v>
      </c>
    </row>
    <row r="218" spans="1:21">
      <c r="A218" s="49" t="s">
        <v>3802</v>
      </c>
      <c r="B218" s="60">
        <v>47571.257019471115</v>
      </c>
      <c r="C218" s="60">
        <v>5759.9986535886801</v>
      </c>
      <c r="D218" s="31">
        <f t="shared" si="22"/>
        <v>8.2589007186368981</v>
      </c>
      <c r="E218" s="61">
        <v>6.7534968584659016E-2</v>
      </c>
      <c r="F218" s="61">
        <v>4.2713836159245273E-4</v>
      </c>
      <c r="G218" s="62">
        <v>1.3390186142312204</v>
      </c>
      <c r="H218" s="62">
        <v>1.6317537629104664E-2</v>
      </c>
      <c r="I218" s="61">
        <v>0.14379925546180547</v>
      </c>
      <c r="J218" s="61">
        <v>1.463230498336316E-3</v>
      </c>
      <c r="K218" s="52">
        <v>854.31552868850019</v>
      </c>
      <c r="L218" s="52">
        <v>13.138116117797841</v>
      </c>
      <c r="M218" s="52"/>
      <c r="N218" s="52"/>
      <c r="O218" s="52">
        <v>866.11056609164996</v>
      </c>
      <c r="P218" s="52">
        <v>8.2414475330555206</v>
      </c>
      <c r="Q218" s="53">
        <f t="shared" si="27"/>
        <v>-1.3806418128974984</v>
      </c>
      <c r="R218" s="53">
        <f t="shared" si="28"/>
        <v>3.6668036282391987</v>
      </c>
      <c r="S218" s="92">
        <f t="shared" si="31"/>
        <v>-1.3806418128974984</v>
      </c>
      <c r="T218" s="54">
        <f t="shared" si="29"/>
        <v>866.11056609164996</v>
      </c>
      <c r="U218" s="54">
        <f t="shared" si="30"/>
        <v>8.2414475330555206</v>
      </c>
    </row>
    <row r="219" spans="1:21">
      <c r="A219" s="49" t="s">
        <v>3803</v>
      </c>
      <c r="B219" s="60">
        <v>21956.79023398818</v>
      </c>
      <c r="C219" s="60">
        <v>4273.5555231232102</v>
      </c>
      <c r="D219" s="31">
        <f t="shared" si="22"/>
        <v>5.1378272998174754</v>
      </c>
      <c r="E219" s="61">
        <v>6.7018838038817474E-2</v>
      </c>
      <c r="F219" s="61">
        <v>5.5937435940562252E-4</v>
      </c>
      <c r="G219" s="62">
        <v>1.2711734058627593</v>
      </c>
      <c r="H219" s="62">
        <v>1.8965125060891066E-2</v>
      </c>
      <c r="I219" s="61">
        <v>0.13756458105055025</v>
      </c>
      <c r="J219" s="61">
        <v>1.6774070983656038E-3</v>
      </c>
      <c r="K219" s="52">
        <v>838.3590587538265</v>
      </c>
      <c r="L219" s="52">
        <v>17.381834544183448</v>
      </c>
      <c r="M219" s="52"/>
      <c r="N219" s="52"/>
      <c r="O219" s="52">
        <v>830.87603404537549</v>
      </c>
      <c r="P219" s="52">
        <v>9.4986223342563108</v>
      </c>
      <c r="Q219" s="53">
        <f t="shared" si="27"/>
        <v>0.89257993103505351</v>
      </c>
      <c r="R219" s="53">
        <f t="shared" si="28"/>
        <v>4.6929470294549676</v>
      </c>
      <c r="S219" s="92">
        <f t="shared" si="31"/>
        <v>0.89257993103505351</v>
      </c>
      <c r="T219" s="54">
        <f t="shared" si="29"/>
        <v>830.87603404537549</v>
      </c>
      <c r="U219" s="54">
        <f t="shared" si="30"/>
        <v>9.4986223342563108</v>
      </c>
    </row>
    <row r="220" spans="1:21">
      <c r="A220" s="49" t="s">
        <v>3804</v>
      </c>
      <c r="B220" s="60">
        <v>78901.457277077148</v>
      </c>
      <c r="C220" s="60">
        <v>2479.0318909238599</v>
      </c>
      <c r="D220" s="31">
        <f t="shared" si="22"/>
        <v>31.827528143525807</v>
      </c>
      <c r="E220" s="61">
        <v>6.4293909662587967E-2</v>
      </c>
      <c r="F220" s="61">
        <v>5.6247583020060975E-4</v>
      </c>
      <c r="G220" s="62">
        <v>1.1357093683461894</v>
      </c>
      <c r="H220" s="62">
        <v>1.5751188634758752E-2</v>
      </c>
      <c r="I220" s="61">
        <v>0.12811385451211141</v>
      </c>
      <c r="J220" s="61">
        <v>1.3534329523164368E-3</v>
      </c>
      <c r="K220" s="52">
        <v>751.31381417794955</v>
      </c>
      <c r="L220" s="52">
        <v>18.474854415195828</v>
      </c>
      <c r="M220" s="52"/>
      <c r="N220" s="52"/>
      <c r="O220" s="52">
        <v>777.09642438968854</v>
      </c>
      <c r="P220" s="52">
        <v>7.7293261016179713</v>
      </c>
      <c r="Q220" s="53">
        <f t="shared" si="27"/>
        <v>-3.4316699260946049</v>
      </c>
      <c r="R220" s="53">
        <f t="shared" si="28"/>
        <v>5.4871547334409732</v>
      </c>
      <c r="S220" s="92">
        <f t="shared" si="31"/>
        <v>-3.4316699260946049</v>
      </c>
      <c r="T220" s="54">
        <f t="shared" si="29"/>
        <v>777.09642438968854</v>
      </c>
      <c r="U220" s="54">
        <f t="shared" si="30"/>
        <v>7.7293261016179713</v>
      </c>
    </row>
    <row r="221" spans="1:21">
      <c r="A221" s="49" t="s">
        <v>3805</v>
      </c>
      <c r="B221" s="60">
        <v>42659.234514556294</v>
      </c>
      <c r="C221" s="60">
        <v>16905.941657936801</v>
      </c>
      <c r="D221" s="31">
        <f t="shared" si="22"/>
        <v>2.5233279149836143</v>
      </c>
      <c r="E221" s="61">
        <v>6.1653907004133354E-2</v>
      </c>
      <c r="F221" s="61">
        <v>4.4167170245531259E-4</v>
      </c>
      <c r="G221" s="62">
        <v>0.93607574956071404</v>
      </c>
      <c r="H221" s="62">
        <v>1.2930354854240092E-2</v>
      </c>
      <c r="I221" s="61">
        <v>0.11011566771398115</v>
      </c>
      <c r="J221" s="61">
        <v>1.2790185530323005E-3</v>
      </c>
      <c r="K221" s="52">
        <v>662.12556759369761</v>
      </c>
      <c r="L221" s="52">
        <v>15.350488449849914</v>
      </c>
      <c r="M221" s="52"/>
      <c r="N221" s="52"/>
      <c r="O221" s="52">
        <v>673.41959737627269</v>
      </c>
      <c r="P221" s="52">
        <v>7.422953699676782</v>
      </c>
      <c r="Q221" s="53">
        <f t="shared" si="27"/>
        <v>-1.7057232548230994</v>
      </c>
      <c r="R221" s="53">
        <f t="shared" si="28"/>
        <v>5.2217081289738596</v>
      </c>
      <c r="S221" s="92">
        <f t="shared" si="31"/>
        <v>-1.7057232548230994</v>
      </c>
      <c r="T221" s="54">
        <f t="shared" si="29"/>
        <v>673.41959737627269</v>
      </c>
      <c r="U221" s="54">
        <f t="shared" si="30"/>
        <v>7.422953699676782</v>
      </c>
    </row>
    <row r="222" spans="1:21">
      <c r="A222" s="49" t="s">
        <v>3806</v>
      </c>
      <c r="B222" s="60">
        <v>76681.34398377157</v>
      </c>
      <c r="C222" s="60">
        <v>8445.3412864516795</v>
      </c>
      <c r="D222" s="31">
        <f t="shared" si="22"/>
        <v>9.0797211602077645</v>
      </c>
      <c r="E222" s="61">
        <v>5.9532836529203291E-2</v>
      </c>
      <c r="F222" s="61">
        <v>4.3037365208811805E-4</v>
      </c>
      <c r="G222" s="62">
        <v>0.81339046581362262</v>
      </c>
      <c r="H222" s="62">
        <v>1.27735924224675E-2</v>
      </c>
      <c r="I222" s="61">
        <v>9.9092600800041952E-2</v>
      </c>
      <c r="J222" s="61">
        <v>1.3672281030215928E-3</v>
      </c>
      <c r="K222" s="52">
        <v>586.63725822713445</v>
      </c>
      <c r="L222" s="52">
        <v>15.686932470818377</v>
      </c>
      <c r="M222" s="52"/>
      <c r="N222" s="52"/>
      <c r="O222" s="52">
        <v>609.0889993011898</v>
      </c>
      <c r="P222" s="52">
        <v>8.0141029144141385</v>
      </c>
      <c r="Q222" s="53">
        <f t="shared" si="27"/>
        <v>-3.827193169064369</v>
      </c>
      <c r="R222" s="53">
        <f t="shared" si="28"/>
        <v>6.1885571838551625</v>
      </c>
      <c r="S222" s="92">
        <f t="shared" si="31"/>
        <v>-3.827193169064369</v>
      </c>
      <c r="T222" s="54">
        <f t="shared" si="29"/>
        <v>609.0889993011898</v>
      </c>
      <c r="U222" s="54">
        <f t="shared" si="30"/>
        <v>8.0141029144141385</v>
      </c>
    </row>
    <row r="223" spans="1:21">
      <c r="A223" s="49" t="s">
        <v>3807</v>
      </c>
      <c r="B223" s="60">
        <v>15154.547399148048</v>
      </c>
      <c r="C223" s="60">
        <v>1104.0553633941799</v>
      </c>
      <c r="D223" s="31">
        <f t="shared" si="22"/>
        <v>13.726256763572673</v>
      </c>
      <c r="E223" s="61">
        <v>6.0348669409508497E-2</v>
      </c>
      <c r="F223" s="61">
        <v>8.6270178541281183E-4</v>
      </c>
      <c r="G223" s="62">
        <v>0.81867046058251403</v>
      </c>
      <c r="H223" s="62">
        <v>1.4898807641437264E-2</v>
      </c>
      <c r="I223" s="61">
        <v>9.838755010976058E-2</v>
      </c>
      <c r="J223" s="61">
        <v>1.0925741936869402E-3</v>
      </c>
      <c r="K223" s="52">
        <v>616.09916286068415</v>
      </c>
      <c r="L223" s="52">
        <v>30.867222312017386</v>
      </c>
      <c r="M223" s="52"/>
      <c r="N223" s="52"/>
      <c r="O223" s="52">
        <v>604.95239863791392</v>
      </c>
      <c r="P223" s="52">
        <v>6.4091086459343387</v>
      </c>
      <c r="Q223" s="53">
        <f t="shared" si="27"/>
        <v>1.8092483961532069</v>
      </c>
      <c r="R223" s="53">
        <f t="shared" si="28"/>
        <v>10.056492862252862</v>
      </c>
      <c r="S223" s="92">
        <f t="shared" si="31"/>
        <v>1.8092483961532069</v>
      </c>
      <c r="T223" s="54">
        <f t="shared" si="29"/>
        <v>604.95239863791392</v>
      </c>
      <c r="U223" s="54">
        <f t="shared" si="30"/>
        <v>6.4091086459343387</v>
      </c>
    </row>
    <row r="224" spans="1:21">
      <c r="A224" s="49" t="s">
        <v>3808</v>
      </c>
      <c r="B224" s="60">
        <v>59758.876565619808</v>
      </c>
      <c r="C224" s="60">
        <v>3957.9220909045998</v>
      </c>
      <c r="D224" s="31">
        <f t="shared" si="22"/>
        <v>15.098547973682237</v>
      </c>
      <c r="E224" s="61">
        <v>6.0115959128973696E-2</v>
      </c>
      <c r="F224" s="61">
        <v>5.0644788720468422E-4</v>
      </c>
      <c r="G224" s="62">
        <v>0.80895693387864243</v>
      </c>
      <c r="H224" s="62">
        <v>1.2685848409965899E-2</v>
      </c>
      <c r="I224" s="61">
        <v>9.7596523216323811E-2</v>
      </c>
      <c r="J224" s="61">
        <v>1.2718580168838056E-3</v>
      </c>
      <c r="K224" s="52">
        <v>607.75093941625107</v>
      </c>
      <c r="L224" s="52">
        <v>18.216112640996791</v>
      </c>
      <c r="M224" s="52"/>
      <c r="N224" s="52"/>
      <c r="O224" s="52">
        <v>600.30820538826845</v>
      </c>
      <c r="P224" s="52">
        <v>7.4655638316083923</v>
      </c>
      <c r="Q224" s="53">
        <f t="shared" si="27"/>
        <v>1.2246355448058077</v>
      </c>
      <c r="R224" s="53">
        <f t="shared" si="28"/>
        <v>6.4106341856890863</v>
      </c>
      <c r="S224" s="92">
        <f t="shared" si="31"/>
        <v>1.2246355448058077</v>
      </c>
      <c r="T224" s="54">
        <f t="shared" si="29"/>
        <v>600.30820538826845</v>
      </c>
      <c r="U224" s="54">
        <f t="shared" si="30"/>
        <v>7.4655638316083923</v>
      </c>
    </row>
    <row r="225" spans="1:21">
      <c r="A225" s="49" t="s">
        <v>3809</v>
      </c>
      <c r="B225" s="60">
        <v>60351.781550202642</v>
      </c>
      <c r="C225" s="60">
        <v>4096.5492614955601</v>
      </c>
      <c r="D225" s="31">
        <f t="shared" si="22"/>
        <v>14.732346103454285</v>
      </c>
      <c r="E225" s="61">
        <v>5.8417552120642181E-2</v>
      </c>
      <c r="F225" s="61">
        <v>4.9626752928460366E-4</v>
      </c>
      <c r="G225" s="62">
        <v>0.72532854584289419</v>
      </c>
      <c r="H225" s="62">
        <v>1.08430233853226E-2</v>
      </c>
      <c r="I225" s="61">
        <v>9.0051331841060289E-2</v>
      </c>
      <c r="J225" s="61">
        <v>1.0902376118787503E-3</v>
      </c>
      <c r="K225" s="52">
        <v>545.45733374110398</v>
      </c>
      <c r="L225" s="52">
        <v>18.562766152128937</v>
      </c>
      <c r="M225" s="52"/>
      <c r="N225" s="52"/>
      <c r="O225" s="52">
        <v>555.84069985080987</v>
      </c>
      <c r="P225" s="52">
        <v>6.4442936561986244</v>
      </c>
      <c r="Q225" s="53">
        <f t="shared" si="27"/>
        <v>-1.9036073891407712</v>
      </c>
      <c r="R225" s="53">
        <f t="shared" si="28"/>
        <v>7.3273244068488248</v>
      </c>
      <c r="S225" s="92">
        <f t="shared" si="31"/>
        <v>-1.9036073891407712</v>
      </c>
      <c r="T225" s="54">
        <f t="shared" si="29"/>
        <v>555.84069985080987</v>
      </c>
      <c r="U225" s="54">
        <f t="shared" si="30"/>
        <v>6.4442936561986244</v>
      </c>
    </row>
    <row r="226" spans="1:21">
      <c r="A226" s="49" t="s">
        <v>3810</v>
      </c>
      <c r="B226" s="60">
        <v>13375.113707908802</v>
      </c>
      <c r="C226" s="60">
        <v>1069.5367645900601</v>
      </c>
      <c r="D226" s="31">
        <f t="shared" si="22"/>
        <v>12.505520287594146</v>
      </c>
      <c r="E226" s="61">
        <v>5.8130009159582559E-2</v>
      </c>
      <c r="F226" s="61">
        <v>8.8042556201909272E-4</v>
      </c>
      <c r="G226" s="62">
        <v>0.70962941761147968</v>
      </c>
      <c r="H226" s="62">
        <v>1.4854273037618857E-2</v>
      </c>
      <c r="I226" s="61">
        <v>8.853804837794671E-2</v>
      </c>
      <c r="J226" s="61">
        <v>1.2702381400429927E-3</v>
      </c>
      <c r="K226" s="52">
        <v>534.66541684952495</v>
      </c>
      <c r="L226" s="52">
        <v>33.155748407528797</v>
      </c>
      <c r="M226" s="52"/>
      <c r="N226" s="52"/>
      <c r="O226" s="52">
        <v>546.88513104496928</v>
      </c>
      <c r="P226" s="52">
        <v>7.5180718121488326</v>
      </c>
      <c r="Q226" s="53">
        <f t="shared" si="27"/>
        <v>-2.2854880473564432</v>
      </c>
      <c r="R226" s="53">
        <f t="shared" si="28"/>
        <v>12.993861479541474</v>
      </c>
      <c r="S226" s="92">
        <f t="shared" si="31"/>
        <v>-2.2854880473564432</v>
      </c>
      <c r="T226" s="54">
        <f t="shared" si="29"/>
        <v>546.88513104496928</v>
      </c>
      <c r="U226" s="54">
        <f t="shared" si="30"/>
        <v>7.5180718121488326</v>
      </c>
    </row>
    <row r="227" spans="1:21">
      <c r="A227" s="49" t="s">
        <v>3811</v>
      </c>
      <c r="B227" s="60">
        <v>75327.470581709786</v>
      </c>
      <c r="C227" s="60">
        <v>3137.1724125303599</v>
      </c>
      <c r="D227" s="31">
        <f t="shared" si="22"/>
        <v>24.01126258819567</v>
      </c>
      <c r="E227" s="61">
        <v>5.9834092461138404E-2</v>
      </c>
      <c r="F227" s="61">
        <v>7.254414105716927E-4</v>
      </c>
      <c r="G227" s="62">
        <v>0.73039929576711549</v>
      </c>
      <c r="H227" s="62">
        <v>1.2897088105647542E-2</v>
      </c>
      <c r="I227" s="61">
        <v>8.8534056383840806E-2</v>
      </c>
      <c r="J227" s="61">
        <v>1.1272095738398323E-3</v>
      </c>
      <c r="K227" s="52">
        <v>597.58015070425597</v>
      </c>
      <c r="L227" s="52">
        <v>26.260586088112721</v>
      </c>
      <c r="M227" s="52"/>
      <c r="N227" s="52"/>
      <c r="O227" s="52">
        <v>546.86149007564802</v>
      </c>
      <c r="P227" s="52">
        <v>6.672000767920963</v>
      </c>
      <c r="Q227" s="53">
        <f t="shared" si="27"/>
        <v>8.4873402452935167</v>
      </c>
      <c r="R227" s="53">
        <f t="shared" si="28"/>
        <v>8.3472492147108017</v>
      </c>
      <c r="S227" s="92">
        <f t="shared" si="31"/>
        <v>8.4873402452935167</v>
      </c>
      <c r="T227" s="54">
        <f t="shared" si="29"/>
        <v>546.86149007564802</v>
      </c>
      <c r="U227" s="54">
        <f t="shared" si="30"/>
        <v>6.672000767920963</v>
      </c>
    </row>
    <row r="228" spans="1:21">
      <c r="A228" s="49" t="s">
        <v>3812</v>
      </c>
      <c r="B228" s="60">
        <v>46399.369716754671</v>
      </c>
      <c r="C228" s="60">
        <v>2157.4819538837801</v>
      </c>
      <c r="D228" s="31">
        <f t="shared" si="22"/>
        <v>21.506260867317607</v>
      </c>
      <c r="E228" s="61">
        <v>5.9534894291556915E-2</v>
      </c>
      <c r="F228" s="61">
        <v>6.342056992506874E-4</v>
      </c>
      <c r="G228" s="62">
        <v>0.70797308064059916</v>
      </c>
      <c r="H228" s="62">
        <v>1.2789995694808917E-2</v>
      </c>
      <c r="I228" s="61">
        <v>8.6246977280724307E-2</v>
      </c>
      <c r="J228" s="61">
        <v>1.2505914265909274E-3</v>
      </c>
      <c r="K228" s="52">
        <v>586.71226100090109</v>
      </c>
      <c r="L228" s="52">
        <v>23.115431425519091</v>
      </c>
      <c r="M228" s="52"/>
      <c r="N228" s="52"/>
      <c r="O228" s="52">
        <v>533.30291624881625</v>
      </c>
      <c r="P228" s="52">
        <v>7.417459620764248</v>
      </c>
      <c r="Q228" s="53">
        <f t="shared" si="27"/>
        <v>9.103158107003118</v>
      </c>
      <c r="R228" s="53">
        <f t="shared" si="28"/>
        <v>7.5955582117037803</v>
      </c>
      <c r="S228" s="92">
        <f t="shared" si="31"/>
        <v>9.103158107003118</v>
      </c>
      <c r="T228" s="54">
        <f t="shared" si="29"/>
        <v>533.30291624881625</v>
      </c>
      <c r="U228" s="54">
        <f t="shared" si="30"/>
        <v>7.417459620764248</v>
      </c>
    </row>
    <row r="229" spans="1:21">
      <c r="A229" s="49" t="s">
        <v>3813</v>
      </c>
      <c r="B229" s="60">
        <v>74210.642969384397</v>
      </c>
      <c r="C229" s="60">
        <v>3133.0865243293701</v>
      </c>
      <c r="D229" s="31">
        <f t="shared" si="22"/>
        <v>23.686113483657785</v>
      </c>
      <c r="E229" s="61">
        <v>5.7611909414656104E-2</v>
      </c>
      <c r="F229" s="61">
        <v>6.584709945725326E-4</v>
      </c>
      <c r="G229" s="62">
        <v>0.68238574926869711</v>
      </c>
      <c r="H229" s="62">
        <v>1.1440108508775438E-2</v>
      </c>
      <c r="I229" s="61">
        <v>8.5904596979857167E-2</v>
      </c>
      <c r="J229" s="61">
        <v>1.0386345847412696E-3</v>
      </c>
      <c r="K229" s="52">
        <v>515.03415307770024</v>
      </c>
      <c r="L229" s="52">
        <v>25.104095607413189</v>
      </c>
      <c r="M229" s="52"/>
      <c r="N229" s="52"/>
      <c r="O229" s="52">
        <v>531.27071437891084</v>
      </c>
      <c r="P229" s="52">
        <v>6.1628514791499356</v>
      </c>
      <c r="Q229" s="53">
        <f t="shared" si="27"/>
        <v>-3.1525212850809003</v>
      </c>
      <c r="R229" s="53">
        <f t="shared" si="28"/>
        <v>10.33669459618257</v>
      </c>
      <c r="S229" s="92">
        <f t="shared" si="31"/>
        <v>-3.1525212850809003</v>
      </c>
      <c r="T229" s="54">
        <f t="shared" si="29"/>
        <v>531.27071437891084</v>
      </c>
      <c r="U229" s="54">
        <f t="shared" si="30"/>
        <v>6.1628514791499356</v>
      </c>
    </row>
    <row r="230" spans="1:21">
      <c r="A230" s="49" t="s">
        <v>3814</v>
      </c>
      <c r="B230" s="60">
        <v>4384.1948886833006</v>
      </c>
      <c r="C230" s="60">
        <v>733.19271197856699</v>
      </c>
      <c r="D230" s="31">
        <f t="shared" si="22"/>
        <v>5.9795942008919765</v>
      </c>
      <c r="E230" s="61">
        <v>5.8585729695505108E-2</v>
      </c>
      <c r="F230" s="61">
        <v>9.1719389606527207E-4</v>
      </c>
      <c r="G230" s="62">
        <v>0.68665659622619146</v>
      </c>
      <c r="H230" s="62">
        <v>1.6738331171863539E-2</v>
      </c>
      <c r="I230" s="61">
        <v>8.5005392723092599E-2</v>
      </c>
      <c r="J230" s="61">
        <v>1.5825670911955034E-3</v>
      </c>
      <c r="K230" s="52">
        <v>551.73559288500519</v>
      </c>
      <c r="L230" s="52">
        <v>34.172525427438082</v>
      </c>
      <c r="M230" s="52"/>
      <c r="N230" s="52"/>
      <c r="O230" s="52">
        <v>525.93042534581377</v>
      </c>
      <c r="P230" s="52">
        <v>9.395759786187682</v>
      </c>
      <c r="Q230" s="53">
        <f t="shared" si="27"/>
        <v>4.6770895102592807</v>
      </c>
      <c r="R230" s="53">
        <f t="shared" si="28"/>
        <v>12.289306399205662</v>
      </c>
      <c r="S230" s="92">
        <f t="shared" si="31"/>
        <v>4.6770895102592807</v>
      </c>
      <c r="T230" s="54">
        <f t="shared" si="29"/>
        <v>525.93042534581377</v>
      </c>
      <c r="U230" s="54">
        <f t="shared" si="30"/>
        <v>9.395759786187682</v>
      </c>
    </row>
    <row r="231" spans="1:21">
      <c r="A231" s="49" t="s">
        <v>3815</v>
      </c>
      <c r="B231" s="60">
        <v>14404.823950935321</v>
      </c>
      <c r="C231" s="60">
        <v>404.51037358559103</v>
      </c>
      <c r="D231" s="31">
        <f t="shared" si="22"/>
        <v>35.610518027635649</v>
      </c>
      <c r="E231" s="61">
        <v>5.5775542228126619E-2</v>
      </c>
      <c r="F231" s="61">
        <v>1.907034123667425E-3</v>
      </c>
      <c r="G231" s="62">
        <v>0.8020538665365825</v>
      </c>
      <c r="H231" s="62">
        <v>2.9141689773736618E-2</v>
      </c>
      <c r="I231" s="61">
        <v>0.10429379268870541</v>
      </c>
      <c r="J231" s="61">
        <v>1.3595651305894588E-3</v>
      </c>
      <c r="K231" s="52">
        <v>443.44450371413302</v>
      </c>
      <c r="L231" s="52">
        <v>76.030782854784619</v>
      </c>
      <c r="M231" s="52"/>
      <c r="N231" s="52"/>
      <c r="O231" s="52">
        <v>639.52315241274596</v>
      </c>
      <c r="P231" s="52">
        <v>7.9317019350544342</v>
      </c>
      <c r="Q231" s="53">
        <f t="shared" si="27"/>
        <v>-44.217178712629909</v>
      </c>
      <c r="R231" s="53">
        <f t="shared" si="28"/>
        <v>49.582733420472771</v>
      </c>
      <c r="S231" s="92">
        <f t="shared" si="31"/>
        <v>-44.217178712629909</v>
      </c>
      <c r="T231" s="54">
        <f t="shared" si="29"/>
        <v>639.52315241274596</v>
      </c>
      <c r="U231" s="54">
        <f t="shared" si="30"/>
        <v>7.9317019350544342</v>
      </c>
    </row>
    <row r="232" spans="1:21">
      <c r="A232" s="49" t="s">
        <v>3816</v>
      </c>
      <c r="B232" s="60">
        <v>54641.618299869071</v>
      </c>
      <c r="C232" s="60">
        <v>802.77641781264299</v>
      </c>
      <c r="D232" s="31">
        <f t="shared" si="22"/>
        <v>68.065799003853741</v>
      </c>
      <c r="E232" s="61">
        <v>5.6136992068902145E-2</v>
      </c>
      <c r="F232" s="61">
        <v>1.3815667191936273E-3</v>
      </c>
      <c r="G232" s="62">
        <v>0.66189219713340774</v>
      </c>
      <c r="H232" s="62">
        <v>1.8044252349012319E-2</v>
      </c>
      <c r="I232" s="61">
        <v>8.5513926473503185E-2</v>
      </c>
      <c r="J232" s="61">
        <v>1.0381079414098148E-3</v>
      </c>
      <c r="K232" s="52">
        <v>457.79065259215673</v>
      </c>
      <c r="L232" s="52">
        <v>54.590585520495836</v>
      </c>
      <c r="M232" s="52"/>
      <c r="N232" s="52"/>
      <c r="O232" s="52">
        <v>528.95110266641586</v>
      </c>
      <c r="P232" s="52">
        <v>6.1619438692093809</v>
      </c>
      <c r="Q232" s="53">
        <f t="shared" si="27"/>
        <v>-15.544321333632727</v>
      </c>
      <c r="R232" s="53">
        <f t="shared" si="28"/>
        <v>27.688021820642966</v>
      </c>
      <c r="S232" s="92">
        <f t="shared" si="31"/>
        <v>-15.544321333632727</v>
      </c>
      <c r="T232" s="54">
        <f t="shared" si="29"/>
        <v>528.95110266641586</v>
      </c>
      <c r="U232" s="54">
        <f t="shared" si="30"/>
        <v>6.1619438692093809</v>
      </c>
    </row>
    <row r="233" spans="1:21">
      <c r="A233" s="49" t="s">
        <v>3817</v>
      </c>
      <c r="B233" s="60">
        <v>75074.42552240481</v>
      </c>
      <c r="C233" s="60">
        <v>400.65201443568498</v>
      </c>
      <c r="D233" s="31">
        <f t="shared" si="22"/>
        <v>187.3806266221986</v>
      </c>
      <c r="E233" s="61">
        <v>5.5393700638855889E-2</v>
      </c>
      <c r="F233" s="61">
        <v>2.2752082509754344E-3</v>
      </c>
      <c r="G233" s="62">
        <v>0.65285978906174358</v>
      </c>
      <c r="H233" s="62">
        <v>2.8166518897096884E-2</v>
      </c>
      <c r="I233" s="61">
        <v>8.5478770341982702E-2</v>
      </c>
      <c r="J233" s="61">
        <v>1.1539126409761569E-3</v>
      </c>
      <c r="K233" s="52">
        <v>428.14835382132372</v>
      </c>
      <c r="L233" s="52">
        <v>91.577875105500681</v>
      </c>
      <c r="M233" s="52"/>
      <c r="N233" s="52"/>
      <c r="O233" s="52">
        <v>528.74232169246477</v>
      </c>
      <c r="P233" s="52">
        <v>6.8491876897780912</v>
      </c>
      <c r="Q233" s="53">
        <f t="shared" si="27"/>
        <v>-23.495119617608353</v>
      </c>
      <c r="R233" s="53">
        <f t="shared" si="28"/>
        <v>52.926241620105664</v>
      </c>
      <c r="S233" s="92">
        <f t="shared" si="31"/>
        <v>-23.495119617608353</v>
      </c>
      <c r="T233" s="54">
        <f t="shared" si="29"/>
        <v>528.74232169246477</v>
      </c>
      <c r="U233" s="54">
        <f t="shared" si="30"/>
        <v>6.8491876897780912</v>
      </c>
    </row>
  </sheetData>
  <autoFilter ref="A1:W233" xr:uid="{AF070947-EEFB-491B-98C3-98159B4255A9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11">
    <mergeCell ref="M1:N1"/>
    <mergeCell ref="O1:P1"/>
    <mergeCell ref="Q1:Q2"/>
    <mergeCell ref="R1:R2"/>
    <mergeCell ref="A4:W4"/>
    <mergeCell ref="A1:A2"/>
    <mergeCell ref="D1:D2"/>
    <mergeCell ref="E1:F1"/>
    <mergeCell ref="G1:H1"/>
    <mergeCell ref="I1:J1"/>
    <mergeCell ref="K1:L1"/>
  </mergeCells>
  <phoneticPr fontId="2" type="noConversion"/>
  <conditionalFormatting sqref="S1:S2">
    <cfRule type="cellIs" dxfId="16" priority="7" operator="equal">
      <formula>"x"</formula>
    </cfRule>
  </conditionalFormatting>
  <conditionalFormatting sqref="S1:U2">
    <cfRule type="cellIs" dxfId="15" priority="6" operator="equal">
      <formula>"X"</formula>
    </cfRule>
  </conditionalFormatting>
  <conditionalFormatting sqref="R5:R69">
    <cfRule type="cellIs" dxfId="14" priority="5" operator="equal">
      <formula>"x"</formula>
    </cfRule>
  </conditionalFormatting>
  <conditionalFormatting sqref="R71:R120">
    <cfRule type="cellIs" dxfId="13" priority="4" operator="equal">
      <formula>"x"</formula>
    </cfRule>
  </conditionalFormatting>
  <conditionalFormatting sqref="R123:R194">
    <cfRule type="cellIs" dxfId="12" priority="3" operator="equal">
      <formula>"x"</formula>
    </cfRule>
  </conditionalFormatting>
  <conditionalFormatting sqref="R196:R233">
    <cfRule type="cellIs" dxfId="11" priority="2" operator="equal">
      <formula>"x"</formula>
    </cfRule>
  </conditionalFormatting>
  <conditionalFormatting sqref="S5:S233">
    <cfRule type="cellIs" dxfId="10" priority="1" operator="equal">
      <formula>"x"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317"/>
  <sheetViews>
    <sheetView zoomScaleNormal="100" workbookViewId="0">
      <selection activeCell="D1433" sqref="D1433"/>
    </sheetView>
  </sheetViews>
  <sheetFormatPr defaultRowHeight="13.9"/>
  <cols>
    <col min="1" max="1" width="9.06640625" style="10"/>
    <col min="2" max="16384" width="9.06640625" style="6"/>
  </cols>
  <sheetData>
    <row r="1" spans="1:21" ht="15.4">
      <c r="A1" s="107" t="s">
        <v>0</v>
      </c>
      <c r="B1" s="1" t="s">
        <v>1</v>
      </c>
      <c r="C1" s="1" t="s">
        <v>2</v>
      </c>
      <c r="D1" s="108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2" t="s">
        <v>1798</v>
      </c>
      <c r="L1" s="102"/>
      <c r="M1" s="102" t="s">
        <v>1799</v>
      </c>
      <c r="N1" s="102"/>
      <c r="O1" s="102" t="s">
        <v>1801</v>
      </c>
      <c r="P1" s="102"/>
      <c r="Q1" s="2"/>
      <c r="R1" s="3"/>
      <c r="S1" s="4" t="s">
        <v>4</v>
      </c>
      <c r="T1" s="5" t="s">
        <v>5</v>
      </c>
      <c r="U1" s="5" t="s">
        <v>5</v>
      </c>
    </row>
    <row r="2" spans="1:21">
      <c r="A2" s="107"/>
      <c r="B2" s="1" t="s">
        <v>6</v>
      </c>
      <c r="C2" s="1" t="s">
        <v>6</v>
      </c>
      <c r="D2" s="108"/>
      <c r="E2" s="1" t="s">
        <v>7</v>
      </c>
      <c r="F2" s="1" t="s">
        <v>8</v>
      </c>
      <c r="G2" s="1" t="s">
        <v>7</v>
      </c>
      <c r="H2" s="1" t="s">
        <v>8</v>
      </c>
      <c r="I2" s="1" t="s">
        <v>7</v>
      </c>
      <c r="J2" s="1" t="s">
        <v>8</v>
      </c>
      <c r="K2" s="1" t="s">
        <v>9</v>
      </c>
      <c r="L2" s="1" t="s">
        <v>8</v>
      </c>
      <c r="M2" s="1" t="s">
        <v>9</v>
      </c>
      <c r="N2" s="1" t="s">
        <v>8</v>
      </c>
      <c r="O2" s="1" t="s">
        <v>9</v>
      </c>
      <c r="P2" s="1" t="s">
        <v>10</v>
      </c>
      <c r="Q2" s="7" t="s">
        <v>11</v>
      </c>
      <c r="R2" s="8" t="s">
        <v>12</v>
      </c>
      <c r="S2" s="4" t="s">
        <v>13</v>
      </c>
      <c r="T2" s="5" t="s">
        <v>14</v>
      </c>
      <c r="U2" s="5" t="s">
        <v>10</v>
      </c>
    </row>
    <row r="3" spans="1:21" s="9" customFormat="1">
      <c r="A3" s="11" t="s">
        <v>1719</v>
      </c>
    </row>
    <row r="4" spans="1:21">
      <c r="A4" s="12">
        <v>1.2</v>
      </c>
      <c r="B4" s="12">
        <v>41463</v>
      </c>
      <c r="C4" s="12">
        <v>1831.0000000000002</v>
      </c>
      <c r="K4" s="12"/>
      <c r="L4" s="12"/>
      <c r="M4" s="12"/>
      <c r="N4" s="12"/>
      <c r="O4" s="12"/>
      <c r="P4" s="12"/>
      <c r="T4" s="12">
        <v>2307.0946829523118</v>
      </c>
      <c r="U4" s="12">
        <v>35.436924769138294</v>
      </c>
    </row>
    <row r="5" spans="1:21">
      <c r="A5" s="12">
        <v>1.3</v>
      </c>
      <c r="B5" s="12">
        <v>37484</v>
      </c>
      <c r="C5" s="12">
        <v>2041</v>
      </c>
      <c r="K5" s="12"/>
      <c r="L5" s="12"/>
      <c r="M5" s="12"/>
      <c r="N5" s="12"/>
      <c r="O5" s="12"/>
      <c r="P5" s="12"/>
      <c r="T5" s="12">
        <v>2788.1498634593081</v>
      </c>
      <c r="U5" s="12">
        <v>44.410857626897567</v>
      </c>
    </row>
    <row r="6" spans="1:21">
      <c r="A6" s="12">
        <v>1.4</v>
      </c>
      <c r="B6" s="12">
        <v>33177</v>
      </c>
      <c r="C6" s="12">
        <v>17780</v>
      </c>
      <c r="K6" s="12"/>
      <c r="L6" s="12"/>
      <c r="M6" s="12"/>
      <c r="N6" s="12"/>
      <c r="O6" s="12"/>
      <c r="P6" s="12"/>
      <c r="T6" s="12">
        <v>2256.6169587192558</v>
      </c>
      <c r="U6" s="12">
        <v>21.486378415616937</v>
      </c>
    </row>
    <row r="7" spans="1:21">
      <c r="A7" s="12">
        <v>5.0999999999999996</v>
      </c>
      <c r="B7" s="12">
        <v>36163</v>
      </c>
      <c r="C7" s="12">
        <v>507</v>
      </c>
      <c r="K7" s="12"/>
      <c r="L7" s="12"/>
      <c r="M7" s="12"/>
      <c r="N7" s="12"/>
      <c r="O7" s="12"/>
      <c r="P7" s="12"/>
      <c r="T7" s="12">
        <v>2941.5039311977184</v>
      </c>
      <c r="U7" s="12">
        <v>46.011061242802278</v>
      </c>
    </row>
    <row r="8" spans="1:21">
      <c r="A8" s="12">
        <v>5.2</v>
      </c>
      <c r="B8" s="12">
        <v>32162</v>
      </c>
      <c r="C8" s="12">
        <v>543</v>
      </c>
      <c r="K8" s="12"/>
      <c r="L8" s="12"/>
      <c r="M8" s="12"/>
      <c r="N8" s="12"/>
      <c r="O8" s="12"/>
      <c r="P8" s="12"/>
      <c r="T8" s="12">
        <v>2934.0525099947695</v>
      </c>
      <c r="U8" s="12">
        <v>51.186015010176341</v>
      </c>
    </row>
    <row r="9" spans="1:21">
      <c r="A9" s="12">
        <v>5.3</v>
      </c>
      <c r="B9" s="12">
        <v>32224</v>
      </c>
      <c r="C9" s="12">
        <v>571</v>
      </c>
      <c r="K9" s="12"/>
      <c r="L9" s="12"/>
      <c r="M9" s="12"/>
      <c r="N9" s="12"/>
      <c r="O9" s="12"/>
      <c r="P9" s="12"/>
      <c r="T9" s="12">
        <v>2978.7544930362214</v>
      </c>
      <c r="U9" s="12">
        <v>52.105467727532776</v>
      </c>
    </row>
    <row r="10" spans="1:21">
      <c r="A10" s="12">
        <v>5.4</v>
      </c>
      <c r="B10" s="12">
        <v>39131</v>
      </c>
      <c r="C10" s="12">
        <v>462</v>
      </c>
      <c r="K10" s="12"/>
      <c r="L10" s="12"/>
      <c r="M10" s="12"/>
      <c r="N10" s="12"/>
      <c r="O10" s="12"/>
      <c r="P10" s="12"/>
      <c r="T10" s="12">
        <v>2932.6682123502451</v>
      </c>
      <c r="U10" s="12">
        <v>42.310360869162189</v>
      </c>
    </row>
    <row r="11" spans="1:21">
      <c r="A11" s="12">
        <v>5.5</v>
      </c>
      <c r="B11" s="12">
        <v>39775</v>
      </c>
      <c r="C11" s="12">
        <v>1411</v>
      </c>
      <c r="K11" s="12"/>
      <c r="L11" s="12"/>
      <c r="M11" s="12"/>
      <c r="N11" s="12"/>
      <c r="O11" s="12"/>
      <c r="P11" s="12"/>
      <c r="T11" s="12">
        <v>2776.8625776953963</v>
      </c>
      <c r="U11" s="12">
        <v>43.047911698112713</v>
      </c>
    </row>
    <row r="12" spans="1:21">
      <c r="A12" s="12">
        <v>5.6</v>
      </c>
      <c r="B12" s="12">
        <v>39390</v>
      </c>
      <c r="C12" s="12">
        <v>1413</v>
      </c>
      <c r="K12" s="12"/>
      <c r="L12" s="12"/>
      <c r="M12" s="12"/>
      <c r="N12" s="12"/>
      <c r="O12" s="12"/>
      <c r="P12" s="12"/>
      <c r="T12" s="12">
        <v>2843.7454612495953</v>
      </c>
      <c r="U12" s="12">
        <v>44.157412382257043</v>
      </c>
    </row>
    <row r="13" spans="1:21">
      <c r="A13" s="12">
        <v>5.8</v>
      </c>
      <c r="B13" s="12">
        <v>38626</v>
      </c>
      <c r="C13" s="12">
        <v>1366</v>
      </c>
      <c r="K13" s="12"/>
      <c r="L13" s="12"/>
      <c r="M13" s="12"/>
      <c r="N13" s="12"/>
      <c r="O13" s="12"/>
      <c r="P13" s="12"/>
      <c r="T13" s="12">
        <v>2870.3266052944646</v>
      </c>
      <c r="U13" s="12">
        <v>45.294358202194516</v>
      </c>
    </row>
    <row r="14" spans="1:21">
      <c r="A14" s="12">
        <v>6.1</v>
      </c>
      <c r="B14" s="12">
        <v>33733</v>
      </c>
      <c r="C14" s="12">
        <v>522</v>
      </c>
      <c r="K14" s="12"/>
      <c r="L14" s="12"/>
      <c r="M14" s="12"/>
      <c r="N14" s="12"/>
      <c r="O14" s="12"/>
      <c r="P14" s="12"/>
      <c r="T14" s="12">
        <v>2757.5803546680058</v>
      </c>
      <c r="U14" s="12">
        <v>46.99317086563947</v>
      </c>
    </row>
    <row r="15" spans="1:21">
      <c r="A15" s="12">
        <v>6.2</v>
      </c>
      <c r="B15" s="12">
        <v>33346</v>
      </c>
      <c r="C15" s="12">
        <v>826.00000000000011</v>
      </c>
      <c r="K15" s="12"/>
      <c r="L15" s="12"/>
      <c r="M15" s="12"/>
      <c r="N15" s="12"/>
      <c r="O15" s="12"/>
      <c r="P15" s="12"/>
      <c r="T15" s="12">
        <v>2579.3979210838065</v>
      </c>
      <c r="U15" s="12">
        <v>46.926992451009234</v>
      </c>
    </row>
    <row r="16" spans="1:21">
      <c r="A16" s="12">
        <v>6.3</v>
      </c>
      <c r="B16" s="12">
        <v>39211</v>
      </c>
      <c r="C16" s="12">
        <v>1565</v>
      </c>
      <c r="K16" s="12"/>
      <c r="L16" s="12"/>
      <c r="M16" s="12"/>
      <c r="N16" s="12"/>
      <c r="O16" s="12"/>
      <c r="P16" s="12"/>
      <c r="T16" s="12">
        <v>2488.7944099123515</v>
      </c>
      <c r="U16" s="12">
        <v>40.254670045162946</v>
      </c>
    </row>
    <row r="17" spans="1:21">
      <c r="A17" s="12">
        <v>6.5</v>
      </c>
      <c r="B17" s="12">
        <v>55269.000000000007</v>
      </c>
      <c r="C17" s="12">
        <v>1640</v>
      </c>
      <c r="K17" s="12"/>
      <c r="L17" s="12"/>
      <c r="M17" s="12"/>
      <c r="N17" s="12"/>
      <c r="O17" s="12"/>
      <c r="P17" s="12"/>
      <c r="T17" s="12">
        <v>2282.0306077690234</v>
      </c>
      <c r="U17" s="12">
        <v>28.605237104728076</v>
      </c>
    </row>
    <row r="18" spans="1:21">
      <c r="A18" s="12">
        <v>6.6</v>
      </c>
      <c r="B18" s="12">
        <v>46266</v>
      </c>
      <c r="C18" s="12">
        <v>2014</v>
      </c>
      <c r="K18" s="12"/>
      <c r="L18" s="12"/>
      <c r="M18" s="12"/>
      <c r="N18" s="12"/>
      <c r="O18" s="12"/>
      <c r="P18" s="12"/>
      <c r="T18" s="12">
        <v>2310.8866451028985</v>
      </c>
      <c r="U18" s="12">
        <v>33.357300412800598</v>
      </c>
    </row>
    <row r="19" spans="1:21">
      <c r="A19" s="12">
        <v>12.1</v>
      </c>
      <c r="B19" s="12">
        <v>60982</v>
      </c>
      <c r="C19" s="12">
        <v>1742</v>
      </c>
      <c r="K19" s="12"/>
      <c r="L19" s="12"/>
      <c r="M19" s="12"/>
      <c r="N19" s="12"/>
      <c r="O19" s="12"/>
      <c r="P19" s="12"/>
      <c r="T19" s="12">
        <v>2837.9283574774622</v>
      </c>
      <c r="U19" s="12">
        <v>30.932224673014758</v>
      </c>
    </row>
    <row r="20" spans="1:21">
      <c r="A20" s="12">
        <v>12.2</v>
      </c>
      <c r="B20" s="12">
        <v>52455.999999999993</v>
      </c>
      <c r="C20" s="12">
        <v>2748</v>
      </c>
      <c r="K20" s="12"/>
      <c r="L20" s="12"/>
      <c r="M20" s="12"/>
      <c r="N20" s="12"/>
      <c r="O20" s="12"/>
      <c r="P20" s="12"/>
      <c r="T20" s="12">
        <v>2924.961549471092</v>
      </c>
      <c r="U20" s="12">
        <v>35.40328661447839</v>
      </c>
    </row>
    <row r="21" spans="1:21">
      <c r="A21" s="12">
        <v>12.3</v>
      </c>
      <c r="B21" s="12">
        <v>72089</v>
      </c>
      <c r="C21" s="12">
        <v>1497</v>
      </c>
      <c r="K21" s="12"/>
      <c r="L21" s="12"/>
      <c r="M21" s="12"/>
      <c r="N21" s="12"/>
      <c r="O21" s="12"/>
      <c r="P21" s="12"/>
      <c r="T21" s="12">
        <v>2767.0075766376849</v>
      </c>
      <c r="U21" s="12">
        <v>26.37958058600465</v>
      </c>
    </row>
    <row r="22" spans="1:21">
      <c r="A22" s="12">
        <v>12.4</v>
      </c>
      <c r="B22" s="12">
        <v>48111</v>
      </c>
      <c r="C22" s="12">
        <v>2641</v>
      </c>
      <c r="K22" s="12"/>
      <c r="L22" s="12"/>
      <c r="M22" s="12"/>
      <c r="N22" s="12"/>
      <c r="O22" s="12"/>
      <c r="P22" s="12"/>
      <c r="T22" s="12">
        <v>2612.4642160472358</v>
      </c>
      <c r="U22" s="12">
        <v>34.864106939125598</v>
      </c>
    </row>
    <row r="23" spans="1:21">
      <c r="A23" s="12">
        <v>12.5</v>
      </c>
      <c r="B23" s="12">
        <v>43507</v>
      </c>
      <c r="C23" s="12">
        <v>1308.9999999999998</v>
      </c>
      <c r="K23" s="12"/>
      <c r="L23" s="12"/>
      <c r="M23" s="12"/>
      <c r="N23" s="12"/>
      <c r="O23" s="12"/>
      <c r="P23" s="12"/>
      <c r="T23" s="12">
        <v>2741.004259565706</v>
      </c>
      <c r="U23" s="12">
        <v>39.552691934315163</v>
      </c>
    </row>
    <row r="24" spans="1:21">
      <c r="A24" s="12">
        <v>12.6</v>
      </c>
      <c r="B24" s="12">
        <v>41312</v>
      </c>
      <c r="C24" s="12">
        <v>2081</v>
      </c>
      <c r="K24" s="12"/>
      <c r="L24" s="12"/>
      <c r="M24" s="12"/>
      <c r="N24" s="12"/>
      <c r="O24" s="12"/>
      <c r="P24" s="12"/>
      <c r="T24" s="12">
        <v>2699.4543900612093</v>
      </c>
      <c r="U24" s="12">
        <v>40.407615780873591</v>
      </c>
    </row>
    <row r="25" spans="1:21">
      <c r="A25" s="12">
        <v>12.7</v>
      </c>
      <c r="B25" s="12">
        <v>47651</v>
      </c>
      <c r="C25" s="12">
        <v>966</v>
      </c>
      <c r="K25" s="12"/>
      <c r="L25" s="12"/>
      <c r="M25" s="12"/>
      <c r="N25" s="12"/>
      <c r="O25" s="12"/>
      <c r="P25" s="12"/>
      <c r="T25" s="12">
        <v>2994.0530605416729</v>
      </c>
      <c r="U25" s="12">
        <v>38.80913044946449</v>
      </c>
    </row>
    <row r="26" spans="1:21">
      <c r="A26" s="12">
        <v>13.1</v>
      </c>
      <c r="B26" s="12">
        <v>39731</v>
      </c>
      <c r="C26" s="12">
        <v>2153</v>
      </c>
      <c r="K26" s="12"/>
      <c r="L26" s="12"/>
      <c r="M26" s="12"/>
      <c r="N26" s="12"/>
      <c r="O26" s="12"/>
      <c r="P26" s="12"/>
      <c r="T26" s="12">
        <v>2678.5601069608056</v>
      </c>
      <c r="U26" s="12">
        <v>41.345582305344223</v>
      </c>
    </row>
    <row r="27" spans="1:21">
      <c r="A27" s="12">
        <v>13.2</v>
      </c>
      <c r="B27" s="12">
        <v>41234</v>
      </c>
      <c r="C27" s="12">
        <v>2000</v>
      </c>
      <c r="K27" s="12"/>
      <c r="L27" s="12"/>
      <c r="M27" s="12"/>
      <c r="N27" s="12"/>
      <c r="O27" s="12"/>
      <c r="P27" s="12"/>
      <c r="T27" s="12">
        <v>2680.9504828336158</v>
      </c>
      <c r="U27" s="12">
        <v>40.339006496207567</v>
      </c>
    </row>
    <row r="28" spans="1:21">
      <c r="A28" s="12">
        <v>13.3</v>
      </c>
      <c r="B28" s="12">
        <v>41561</v>
      </c>
      <c r="C28" s="12">
        <v>1288.9999999999998</v>
      </c>
      <c r="K28" s="12"/>
      <c r="L28" s="12"/>
      <c r="M28" s="12"/>
      <c r="N28" s="12"/>
      <c r="O28" s="12"/>
      <c r="P28" s="12"/>
      <c r="T28" s="12">
        <v>2710.7410203832119</v>
      </c>
      <c r="U28" s="12">
        <v>40.7721703149695</v>
      </c>
    </row>
    <row r="29" spans="1:21">
      <c r="A29" s="12">
        <v>13.4</v>
      </c>
      <c r="B29" s="12">
        <v>45033</v>
      </c>
      <c r="C29" s="12">
        <v>1245</v>
      </c>
      <c r="K29" s="12"/>
      <c r="L29" s="12"/>
      <c r="M29" s="12"/>
      <c r="N29" s="12"/>
      <c r="O29" s="12"/>
      <c r="P29" s="12"/>
      <c r="T29" s="12">
        <v>2770.698831963778</v>
      </c>
      <c r="U29" s="12">
        <v>38.880967677858081</v>
      </c>
    </row>
    <row r="30" spans="1:21">
      <c r="A30" s="12">
        <v>13.5</v>
      </c>
      <c r="B30" s="12">
        <v>48145</v>
      </c>
      <c r="C30" s="12">
        <v>4177</v>
      </c>
      <c r="K30" s="12"/>
      <c r="L30" s="12"/>
      <c r="M30" s="12"/>
      <c r="N30" s="12"/>
      <c r="O30" s="12"/>
      <c r="P30" s="12"/>
      <c r="T30" s="12">
        <v>2887.9041692514625</v>
      </c>
      <c r="U30" s="12">
        <v>35.730498766839688</v>
      </c>
    </row>
    <row r="31" spans="1:21">
      <c r="A31" s="12">
        <v>13.7</v>
      </c>
      <c r="B31" s="12">
        <v>42274</v>
      </c>
      <c r="C31" s="12">
        <v>1567</v>
      </c>
      <c r="K31" s="12"/>
      <c r="L31" s="12"/>
      <c r="M31" s="12"/>
      <c r="N31" s="12"/>
      <c r="O31" s="12"/>
      <c r="P31" s="12"/>
      <c r="T31" s="12">
        <v>2757.2284395889465</v>
      </c>
      <c r="U31" s="12">
        <v>40.661860875522379</v>
      </c>
    </row>
    <row r="32" spans="1:21">
      <c r="A32" s="12">
        <v>13.8</v>
      </c>
      <c r="B32" s="12">
        <v>46755.000000000007</v>
      </c>
      <c r="C32" s="12">
        <v>2712</v>
      </c>
      <c r="K32" s="12"/>
      <c r="L32" s="12"/>
      <c r="M32" s="12"/>
      <c r="N32" s="12"/>
      <c r="O32" s="12"/>
      <c r="P32" s="12"/>
      <c r="T32" s="12">
        <v>2882.3601915520976</v>
      </c>
      <c r="U32" s="12">
        <v>38.311603217906558</v>
      </c>
    </row>
    <row r="33" spans="1:21">
      <c r="A33" s="12">
        <v>13.9</v>
      </c>
      <c r="B33" s="12">
        <v>42488</v>
      </c>
      <c r="C33" s="12">
        <v>1707</v>
      </c>
      <c r="K33" s="12"/>
      <c r="L33" s="12"/>
      <c r="M33" s="12"/>
      <c r="N33" s="12"/>
      <c r="O33" s="12"/>
      <c r="P33" s="12"/>
      <c r="T33" s="12">
        <v>2761.2545771238165</v>
      </c>
      <c r="U33" s="12">
        <v>40.688474729505451</v>
      </c>
    </row>
    <row r="34" spans="1:21">
      <c r="A34" s="12">
        <v>13.1</v>
      </c>
      <c r="B34" s="12">
        <v>41761</v>
      </c>
      <c r="C34" s="12">
        <v>2093</v>
      </c>
      <c r="K34" s="12"/>
      <c r="L34" s="12"/>
      <c r="M34" s="12"/>
      <c r="N34" s="12"/>
      <c r="O34" s="12"/>
      <c r="P34" s="12"/>
      <c r="T34" s="12">
        <v>2693.3349184672752</v>
      </c>
      <c r="U34" s="12">
        <v>40.200558226920755</v>
      </c>
    </row>
    <row r="35" spans="1:21">
      <c r="A35" s="12">
        <v>13.13</v>
      </c>
      <c r="B35" s="12">
        <v>84579</v>
      </c>
      <c r="C35" s="12">
        <v>1760</v>
      </c>
      <c r="K35" s="12"/>
      <c r="L35" s="12"/>
      <c r="M35" s="12"/>
      <c r="N35" s="12"/>
      <c r="O35" s="12"/>
      <c r="P35" s="12"/>
      <c r="T35" s="12">
        <v>2732.6687602329603</v>
      </c>
      <c r="U35" s="12">
        <v>23.378088399098445</v>
      </c>
    </row>
    <row r="36" spans="1:21">
      <c r="A36" s="12">
        <v>1.1399999999999999</v>
      </c>
      <c r="B36" s="12">
        <v>137696</v>
      </c>
      <c r="C36" s="12">
        <v>719</v>
      </c>
      <c r="K36" s="12"/>
      <c r="L36" s="12"/>
      <c r="M36" s="12"/>
      <c r="N36" s="12"/>
      <c r="O36" s="12"/>
      <c r="P36" s="12"/>
      <c r="T36" s="12">
        <v>2925.582315102105</v>
      </c>
      <c r="U36" s="12">
        <v>15.493954353355985</v>
      </c>
    </row>
    <row r="37" spans="1:21">
      <c r="A37" s="12">
        <v>1.2</v>
      </c>
      <c r="B37" s="12">
        <v>41420</v>
      </c>
      <c r="C37" s="12">
        <v>1140</v>
      </c>
      <c r="K37" s="12"/>
      <c r="L37" s="12"/>
      <c r="M37" s="12"/>
      <c r="N37" s="12"/>
      <c r="O37" s="12"/>
      <c r="P37" s="12"/>
      <c r="T37" s="12">
        <v>2937</v>
      </c>
      <c r="U37" s="12">
        <v>86</v>
      </c>
    </row>
    <row r="38" spans="1:21">
      <c r="A38" s="12">
        <v>1.3</v>
      </c>
      <c r="B38" s="12">
        <v>37900</v>
      </c>
      <c r="C38" s="12">
        <v>1400.0000000000002</v>
      </c>
      <c r="K38" s="12"/>
      <c r="L38" s="12"/>
      <c r="M38" s="12"/>
      <c r="N38" s="12"/>
      <c r="O38" s="12"/>
      <c r="P38" s="12"/>
      <c r="T38" s="12">
        <v>2933</v>
      </c>
      <c r="U38" s="12">
        <v>88.5</v>
      </c>
    </row>
    <row r="39" spans="1:21">
      <c r="A39" s="12">
        <v>1.4</v>
      </c>
      <c r="B39" s="12">
        <v>56120</v>
      </c>
      <c r="C39" s="12">
        <v>1820</v>
      </c>
      <c r="K39" s="12"/>
      <c r="L39" s="12"/>
      <c r="M39" s="12"/>
      <c r="N39" s="12"/>
      <c r="O39" s="12"/>
      <c r="P39" s="12"/>
      <c r="T39" s="12">
        <v>2830</v>
      </c>
      <c r="U39" s="12">
        <v>73.5</v>
      </c>
    </row>
    <row r="40" spans="1:21">
      <c r="A40" s="12">
        <v>1.5</v>
      </c>
      <c r="B40" s="12">
        <v>38230</v>
      </c>
      <c r="C40" s="12">
        <v>1460</v>
      </c>
      <c r="K40" s="12"/>
      <c r="L40" s="12"/>
      <c r="M40" s="12"/>
      <c r="N40" s="12"/>
      <c r="O40" s="12"/>
      <c r="P40" s="12"/>
      <c r="T40" s="12">
        <v>2920</v>
      </c>
      <c r="U40" s="12">
        <v>87.5</v>
      </c>
    </row>
    <row r="41" spans="1:21">
      <c r="A41" s="12">
        <v>2.9</v>
      </c>
      <c r="B41" s="12">
        <v>56310</v>
      </c>
      <c r="C41" s="12">
        <v>340</v>
      </c>
      <c r="K41" s="12"/>
      <c r="L41" s="12"/>
      <c r="M41" s="12"/>
      <c r="N41" s="12"/>
      <c r="O41" s="12"/>
      <c r="P41" s="12"/>
      <c r="T41" s="12">
        <v>3051</v>
      </c>
      <c r="U41" s="12">
        <v>77.5</v>
      </c>
    </row>
    <row r="42" spans="1:21">
      <c r="A42" s="12">
        <v>2.6</v>
      </c>
      <c r="B42" s="12">
        <v>43890</v>
      </c>
      <c r="C42" s="12">
        <v>1840</v>
      </c>
      <c r="K42" s="12"/>
      <c r="L42" s="12"/>
      <c r="M42" s="12"/>
      <c r="N42" s="12"/>
      <c r="O42" s="12"/>
      <c r="P42" s="12"/>
      <c r="T42" s="12">
        <v>2790</v>
      </c>
      <c r="U42" s="12">
        <v>79</v>
      </c>
    </row>
    <row r="43" spans="1:21">
      <c r="A43" s="12">
        <v>2.7</v>
      </c>
      <c r="B43" s="12">
        <v>44240.000000000007</v>
      </c>
      <c r="C43" s="12">
        <v>1780</v>
      </c>
      <c r="K43" s="12"/>
      <c r="L43" s="12"/>
      <c r="M43" s="12"/>
      <c r="N43" s="12"/>
      <c r="O43" s="12"/>
      <c r="P43" s="12"/>
      <c r="T43" s="12">
        <v>2719</v>
      </c>
      <c r="U43" s="12">
        <v>78</v>
      </c>
    </row>
    <row r="44" spans="1:21">
      <c r="A44" s="12">
        <v>2.8</v>
      </c>
      <c r="B44" s="12">
        <v>42900</v>
      </c>
      <c r="C44" s="12">
        <v>1800</v>
      </c>
      <c r="K44" s="12"/>
      <c r="L44" s="12"/>
      <c r="M44" s="12"/>
      <c r="N44" s="12"/>
      <c r="O44" s="12"/>
      <c r="P44" s="12"/>
      <c r="T44" s="12">
        <v>2625</v>
      </c>
      <c r="U44" s="12">
        <v>76.5</v>
      </c>
    </row>
    <row r="45" spans="1:21">
      <c r="A45" s="12">
        <v>2.1</v>
      </c>
      <c r="B45" s="12">
        <v>40670</v>
      </c>
      <c r="C45" s="12">
        <v>2010.0000000000002</v>
      </c>
      <c r="K45" s="12"/>
      <c r="L45" s="12"/>
      <c r="M45" s="12"/>
      <c r="N45" s="12"/>
      <c r="O45" s="12"/>
      <c r="P45" s="12"/>
      <c r="T45" s="12">
        <v>2847</v>
      </c>
      <c r="U45" s="12">
        <v>81</v>
      </c>
    </row>
    <row r="46" spans="1:21">
      <c r="A46" s="12">
        <v>2.11</v>
      </c>
      <c r="B46" s="12">
        <v>78470</v>
      </c>
      <c r="C46" s="12">
        <v>1590</v>
      </c>
      <c r="K46" s="12"/>
      <c r="L46" s="12"/>
      <c r="M46" s="12"/>
      <c r="N46" s="12"/>
      <c r="O46" s="12"/>
      <c r="P46" s="12"/>
      <c r="T46" s="12">
        <v>2593</v>
      </c>
      <c r="U46" s="12">
        <v>63</v>
      </c>
    </row>
    <row r="47" spans="1:21">
      <c r="A47" s="12">
        <v>3.12</v>
      </c>
      <c r="B47" s="12">
        <v>31170</v>
      </c>
      <c r="C47" s="12">
        <v>600</v>
      </c>
      <c r="K47" s="12"/>
      <c r="L47" s="12"/>
      <c r="M47" s="12"/>
      <c r="N47" s="12"/>
      <c r="O47" s="12"/>
      <c r="P47" s="12"/>
      <c r="T47" s="12">
        <v>2597</v>
      </c>
      <c r="U47" s="12">
        <v>92</v>
      </c>
    </row>
    <row r="48" spans="1:21">
      <c r="A48" s="12">
        <f>A47+0.01</f>
        <v>3.13</v>
      </c>
      <c r="B48" s="12">
        <v>33320</v>
      </c>
      <c r="C48" s="12">
        <v>350.00000000000006</v>
      </c>
      <c r="K48" s="12"/>
      <c r="L48" s="12"/>
      <c r="M48" s="12"/>
      <c r="N48" s="12"/>
      <c r="O48" s="12"/>
      <c r="P48" s="12"/>
      <c r="T48" s="12">
        <v>3021</v>
      </c>
      <c r="U48" s="12">
        <v>97.5</v>
      </c>
    </row>
    <row r="49" spans="1:21">
      <c r="A49" s="12">
        <f>A48+0.01</f>
        <v>3.1399999999999997</v>
      </c>
      <c r="B49" s="12">
        <v>39980</v>
      </c>
      <c r="C49" s="12">
        <v>2440</v>
      </c>
      <c r="K49" s="12"/>
      <c r="L49" s="12"/>
      <c r="M49" s="12"/>
      <c r="N49" s="12"/>
      <c r="O49" s="12"/>
      <c r="P49" s="12"/>
      <c r="T49" s="12">
        <v>2489</v>
      </c>
      <c r="U49" s="12">
        <v>73</v>
      </c>
    </row>
    <row r="50" spans="1:21">
      <c r="A50" s="12">
        <f>A49+0.01</f>
        <v>3.1499999999999995</v>
      </c>
      <c r="B50" s="12">
        <v>38160</v>
      </c>
      <c r="C50" s="12">
        <v>1300</v>
      </c>
      <c r="K50" s="12"/>
      <c r="L50" s="12"/>
      <c r="M50" s="12"/>
      <c r="N50" s="12"/>
      <c r="O50" s="12"/>
      <c r="P50" s="12"/>
      <c r="T50" s="12">
        <v>2648</v>
      </c>
      <c r="U50" s="12">
        <v>83.5</v>
      </c>
    </row>
    <row r="51" spans="1:21">
      <c r="A51" s="12">
        <f>A50+0.01</f>
        <v>3.1599999999999993</v>
      </c>
      <c r="B51" s="12">
        <v>38050</v>
      </c>
      <c r="C51" s="12">
        <v>1350</v>
      </c>
      <c r="K51" s="12"/>
      <c r="L51" s="12"/>
      <c r="M51" s="12"/>
      <c r="N51" s="12"/>
      <c r="O51" s="12"/>
      <c r="P51" s="12"/>
      <c r="T51" s="12">
        <v>2521</v>
      </c>
      <c r="U51" s="12">
        <v>80.5</v>
      </c>
    </row>
    <row r="52" spans="1:21">
      <c r="A52" s="12">
        <v>4.17</v>
      </c>
      <c r="B52" s="12">
        <v>31890</v>
      </c>
      <c r="C52" s="12">
        <v>700.00000000000011</v>
      </c>
      <c r="K52" s="12"/>
      <c r="L52" s="12"/>
      <c r="M52" s="12"/>
      <c r="N52" s="12"/>
      <c r="O52" s="12"/>
      <c r="P52" s="12"/>
      <c r="T52" s="12">
        <v>3015</v>
      </c>
      <c r="U52" s="12">
        <v>100.5</v>
      </c>
    </row>
    <row r="53" spans="1:21">
      <c r="A53" s="12">
        <f>A52+0.01</f>
        <v>4.18</v>
      </c>
      <c r="B53" s="12">
        <v>39830</v>
      </c>
      <c r="C53" s="12">
        <v>580</v>
      </c>
      <c r="K53" s="12"/>
      <c r="L53" s="12"/>
      <c r="M53" s="12"/>
      <c r="N53" s="12"/>
      <c r="O53" s="12"/>
      <c r="P53" s="12"/>
      <c r="T53" s="12">
        <v>2990</v>
      </c>
      <c r="U53" s="12">
        <v>90</v>
      </c>
    </row>
    <row r="54" spans="1:21">
      <c r="A54" s="12">
        <f>A53+0.01</f>
        <v>4.1899999999999995</v>
      </c>
      <c r="B54" s="12">
        <v>38590</v>
      </c>
      <c r="C54" s="12">
        <v>1370</v>
      </c>
      <c r="K54" s="12"/>
      <c r="L54" s="12"/>
      <c r="M54" s="12"/>
      <c r="N54" s="12"/>
      <c r="O54" s="12"/>
      <c r="P54" s="12"/>
      <c r="T54" s="12">
        <v>2920</v>
      </c>
      <c r="U54" s="12">
        <v>88</v>
      </c>
    </row>
    <row r="55" spans="1:21">
      <c r="A55" s="12">
        <f>A54+0.01</f>
        <v>4.1999999999999993</v>
      </c>
      <c r="B55" s="12">
        <v>34730</v>
      </c>
      <c r="C55" s="12">
        <v>460</v>
      </c>
      <c r="K55" s="12"/>
      <c r="L55" s="12"/>
      <c r="M55" s="12"/>
      <c r="N55" s="12"/>
      <c r="O55" s="12"/>
      <c r="P55" s="12"/>
      <c r="T55" s="12">
        <v>3038</v>
      </c>
      <c r="U55" s="12">
        <v>96.5</v>
      </c>
    </row>
    <row r="56" spans="1:21">
      <c r="A56" s="12">
        <v>4.21</v>
      </c>
      <c r="B56" s="12">
        <v>31910</v>
      </c>
      <c r="C56" s="12">
        <v>560</v>
      </c>
      <c r="K56" s="12"/>
      <c r="L56" s="12"/>
      <c r="M56" s="12"/>
      <c r="N56" s="12"/>
      <c r="O56" s="12"/>
      <c r="P56" s="12"/>
      <c r="T56" s="12">
        <v>3099</v>
      </c>
      <c r="U56" s="12">
        <v>102.5</v>
      </c>
    </row>
    <row r="57" spans="1:21">
      <c r="A57" s="12">
        <v>4.22</v>
      </c>
      <c r="B57" s="12">
        <v>38700</v>
      </c>
      <c r="C57" s="12">
        <v>1390.0000000000002</v>
      </c>
      <c r="K57" s="12"/>
      <c r="L57" s="12"/>
      <c r="M57" s="12"/>
      <c r="N57" s="12"/>
      <c r="O57" s="12"/>
      <c r="P57" s="12"/>
      <c r="T57" s="12">
        <v>2944</v>
      </c>
      <c r="U57" s="12">
        <v>88</v>
      </c>
    </row>
    <row r="58" spans="1:21">
      <c r="A58" s="12">
        <v>4.2300000000000004</v>
      </c>
      <c r="B58" s="12">
        <v>39500</v>
      </c>
      <c r="C58" s="12">
        <v>1130</v>
      </c>
      <c r="K58" s="12"/>
      <c r="L58" s="12"/>
      <c r="M58" s="12"/>
      <c r="N58" s="12"/>
      <c r="O58" s="12"/>
      <c r="P58" s="12"/>
      <c r="T58" s="12">
        <v>2918</v>
      </c>
      <c r="U58" s="12">
        <v>88.5</v>
      </c>
    </row>
    <row r="59" spans="1:21">
      <c r="A59" s="12">
        <v>5.24</v>
      </c>
      <c r="B59" s="12">
        <v>40640</v>
      </c>
      <c r="C59" s="12">
        <v>1460</v>
      </c>
      <c r="K59" s="12"/>
      <c r="L59" s="12"/>
      <c r="M59" s="12"/>
      <c r="N59" s="12"/>
      <c r="O59" s="12"/>
      <c r="P59" s="12"/>
      <c r="T59" s="12">
        <v>2477</v>
      </c>
      <c r="U59" s="12">
        <v>76.5</v>
      </c>
    </row>
    <row r="60" spans="1:21">
      <c r="A60" s="12">
        <v>5.25</v>
      </c>
      <c r="B60" s="12">
        <v>37860</v>
      </c>
      <c r="C60" s="12">
        <v>1630</v>
      </c>
      <c r="K60" s="12"/>
      <c r="L60" s="12"/>
      <c r="M60" s="12"/>
      <c r="N60" s="12"/>
      <c r="O60" s="12"/>
      <c r="P60" s="12"/>
      <c r="T60" s="12">
        <v>2625</v>
      </c>
      <c r="U60" s="12">
        <v>81.5</v>
      </c>
    </row>
    <row r="61" spans="1:21">
      <c r="A61" s="12">
        <v>5.26</v>
      </c>
      <c r="B61" s="12">
        <v>38360</v>
      </c>
      <c r="C61" s="12">
        <v>1770</v>
      </c>
      <c r="K61" s="12"/>
      <c r="L61" s="12"/>
      <c r="M61" s="12"/>
      <c r="N61" s="12"/>
      <c r="O61" s="12"/>
      <c r="P61" s="12"/>
      <c r="T61" s="12">
        <v>2713</v>
      </c>
      <c r="U61" s="12">
        <v>82</v>
      </c>
    </row>
    <row r="62" spans="1:21">
      <c r="A62" s="12">
        <v>5.27</v>
      </c>
      <c r="B62" s="12">
        <v>33830</v>
      </c>
      <c r="C62" s="12">
        <v>8430</v>
      </c>
      <c r="K62" s="12"/>
      <c r="L62" s="12"/>
      <c r="M62" s="12"/>
      <c r="N62" s="12"/>
      <c r="O62" s="12"/>
      <c r="P62" s="12"/>
      <c r="T62" s="12">
        <v>2792</v>
      </c>
      <c r="U62" s="12">
        <v>56</v>
      </c>
    </row>
    <row r="63" spans="1:21">
      <c r="A63" s="12">
        <v>5.28</v>
      </c>
      <c r="B63" s="12">
        <v>44400.000000000007</v>
      </c>
      <c r="C63" s="12">
        <v>2270</v>
      </c>
      <c r="K63" s="12"/>
      <c r="L63" s="12"/>
      <c r="M63" s="12"/>
      <c r="N63" s="12"/>
      <c r="O63" s="12"/>
      <c r="P63" s="12"/>
      <c r="T63" s="12">
        <v>2637</v>
      </c>
      <c r="U63" s="12">
        <v>74</v>
      </c>
    </row>
    <row r="64" spans="1:21">
      <c r="A64" s="12">
        <v>5.29</v>
      </c>
      <c r="B64" s="12">
        <v>77620</v>
      </c>
      <c r="C64" s="12">
        <v>1530</v>
      </c>
      <c r="K64" s="12"/>
      <c r="L64" s="12"/>
      <c r="M64" s="12"/>
      <c r="N64" s="12"/>
      <c r="O64" s="12"/>
      <c r="P64" s="12"/>
      <c r="T64" s="12">
        <v>2804</v>
      </c>
      <c r="U64" s="12">
        <v>67.5</v>
      </c>
    </row>
    <row r="65" spans="1:21" s="9" customFormat="1">
      <c r="A65" s="11" t="s">
        <v>1720</v>
      </c>
      <c r="B65" s="13"/>
      <c r="C65" s="13"/>
      <c r="K65" s="13"/>
      <c r="L65" s="13"/>
      <c r="M65" s="13"/>
      <c r="N65" s="13"/>
      <c r="O65" s="13"/>
      <c r="P65" s="13"/>
      <c r="T65" s="13"/>
      <c r="U65" s="13"/>
    </row>
    <row r="66" spans="1:21">
      <c r="A66" s="12">
        <v>9.1</v>
      </c>
      <c r="B66" s="12">
        <v>50861</v>
      </c>
      <c r="C66" s="12">
        <v>3766</v>
      </c>
      <c r="K66" s="12"/>
      <c r="L66" s="12"/>
      <c r="M66" s="12"/>
      <c r="N66" s="12"/>
      <c r="O66" s="12"/>
      <c r="P66" s="12"/>
      <c r="T66" s="12">
        <v>2325.4374976577519</v>
      </c>
      <c r="U66" s="12">
        <v>29.590458890723259</v>
      </c>
    </row>
    <row r="67" spans="1:21">
      <c r="A67" s="12">
        <v>9.1999999999999993</v>
      </c>
      <c r="B67" s="12">
        <v>52984</v>
      </c>
      <c r="C67" s="12">
        <v>3822</v>
      </c>
      <c r="K67" s="12"/>
      <c r="L67" s="12"/>
      <c r="M67" s="12"/>
      <c r="N67" s="12"/>
      <c r="O67" s="12"/>
      <c r="P67" s="12"/>
      <c r="T67" s="12">
        <v>2654.3312816750968</v>
      </c>
      <c r="U67" s="12">
        <v>31.642669539034841</v>
      </c>
    </row>
    <row r="68" spans="1:21">
      <c r="A68" s="12">
        <v>9.3000000000000007</v>
      </c>
      <c r="B68" s="12">
        <v>58398</v>
      </c>
      <c r="C68" s="12">
        <v>4056</v>
      </c>
      <c r="K68" s="12"/>
      <c r="L68" s="12"/>
      <c r="M68" s="12"/>
      <c r="N68" s="12"/>
      <c r="O68" s="12"/>
      <c r="P68" s="12"/>
      <c r="T68" s="12">
        <v>2312.3486579208857</v>
      </c>
      <c r="U68" s="12">
        <v>26.753727359804689</v>
      </c>
    </row>
    <row r="69" spans="1:21">
      <c r="A69" s="12">
        <v>9.4</v>
      </c>
      <c r="B69" s="12">
        <v>91821</v>
      </c>
      <c r="C69" s="12">
        <v>4663</v>
      </c>
      <c r="K69" s="12"/>
      <c r="L69" s="12"/>
      <c r="M69" s="12"/>
      <c r="N69" s="12"/>
      <c r="O69" s="12"/>
      <c r="P69" s="12"/>
      <c r="T69" s="12">
        <v>2488.1651045383805</v>
      </c>
      <c r="U69" s="12">
        <v>20.720807091965604</v>
      </c>
    </row>
    <row r="70" spans="1:21">
      <c r="A70" s="12">
        <v>9.5</v>
      </c>
      <c r="B70" s="12">
        <v>79023</v>
      </c>
      <c r="C70" s="12">
        <v>5580.0000000000009</v>
      </c>
      <c r="K70" s="12"/>
      <c r="L70" s="12"/>
      <c r="M70" s="12"/>
      <c r="N70" s="12"/>
      <c r="O70" s="12"/>
      <c r="P70" s="12"/>
      <c r="T70" s="12">
        <v>2618.5686667023479</v>
      </c>
      <c r="U70" s="12">
        <v>23.146006286941347</v>
      </c>
    </row>
    <row r="71" spans="1:21">
      <c r="A71" s="12">
        <v>9.6</v>
      </c>
      <c r="B71" s="12">
        <v>99717</v>
      </c>
      <c r="C71" s="12">
        <v>5204</v>
      </c>
      <c r="K71" s="12"/>
      <c r="L71" s="12"/>
      <c r="M71" s="12"/>
      <c r="N71" s="12"/>
      <c r="O71" s="12"/>
      <c r="P71" s="12"/>
      <c r="T71" s="12">
        <v>2601.1396473327668</v>
      </c>
      <c r="U71" s="12">
        <v>19.967469171769068</v>
      </c>
    </row>
    <row r="72" spans="1:21">
      <c r="A72" s="12">
        <v>9.8000000000000007</v>
      </c>
      <c r="B72" s="12">
        <v>85710</v>
      </c>
      <c r="C72" s="12">
        <v>4822</v>
      </c>
      <c r="K72" s="12"/>
      <c r="L72" s="12"/>
      <c r="M72" s="12"/>
      <c r="N72" s="12"/>
      <c r="O72" s="12"/>
      <c r="P72" s="12"/>
      <c r="T72" s="12">
        <v>2797.4625310249157</v>
      </c>
      <c r="U72" s="12">
        <v>23.615170682120851</v>
      </c>
    </row>
    <row r="73" spans="1:21">
      <c r="A73" s="12">
        <v>9.9</v>
      </c>
      <c r="B73" s="12">
        <v>78593</v>
      </c>
      <c r="C73" s="12">
        <v>4174</v>
      </c>
      <c r="K73" s="12"/>
      <c r="L73" s="12"/>
      <c r="M73" s="12"/>
      <c r="N73" s="12"/>
      <c r="O73" s="12"/>
      <c r="P73" s="12"/>
      <c r="T73" s="12">
        <v>2764.1073544420442</v>
      </c>
      <c r="U73" s="12">
        <v>24.849082242677614</v>
      </c>
    </row>
    <row r="74" spans="1:21">
      <c r="A74" s="12">
        <v>10.1</v>
      </c>
      <c r="B74" s="12">
        <v>50068</v>
      </c>
      <c r="C74" s="12">
        <v>5582</v>
      </c>
      <c r="K74" s="12"/>
      <c r="L74" s="12"/>
      <c r="M74" s="12"/>
      <c r="N74" s="12"/>
      <c r="O74" s="12"/>
      <c r="P74" s="12"/>
      <c r="T74" s="12">
        <v>2964.6164332167332</v>
      </c>
      <c r="U74" s="12">
        <v>33.694779422984176</v>
      </c>
    </row>
    <row r="75" spans="1:21">
      <c r="A75" s="12">
        <v>10.199999999999999</v>
      </c>
      <c r="B75" s="12">
        <v>53949</v>
      </c>
      <c r="C75" s="12">
        <v>3759</v>
      </c>
      <c r="K75" s="12"/>
      <c r="L75" s="12"/>
      <c r="M75" s="12"/>
      <c r="N75" s="12"/>
      <c r="O75" s="12"/>
      <c r="P75" s="12"/>
      <c r="T75" s="12">
        <v>2814.4802979993847</v>
      </c>
      <c r="U75" s="12">
        <v>32.97238688337162</v>
      </c>
    </row>
    <row r="76" spans="1:21">
      <c r="A76" s="12">
        <v>10.3</v>
      </c>
      <c r="B76" s="12">
        <v>52909</v>
      </c>
      <c r="C76" s="12">
        <v>4270</v>
      </c>
      <c r="K76" s="12"/>
      <c r="L76" s="12"/>
      <c r="M76" s="12"/>
      <c r="N76" s="12"/>
      <c r="O76" s="12"/>
      <c r="P76" s="12"/>
      <c r="T76" s="12">
        <v>2771.208054727972</v>
      </c>
      <c r="U76" s="12">
        <v>31.953909802099339</v>
      </c>
    </row>
    <row r="77" spans="1:21">
      <c r="A77" s="12">
        <v>10.4</v>
      </c>
      <c r="B77" s="12">
        <v>59851</v>
      </c>
      <c r="C77" s="12">
        <v>2905</v>
      </c>
      <c r="K77" s="12"/>
      <c r="L77" s="12"/>
      <c r="M77" s="12"/>
      <c r="N77" s="12"/>
      <c r="O77" s="12"/>
      <c r="P77" s="12"/>
      <c r="T77" s="12">
        <v>2748.3948541787045</v>
      </c>
      <c r="U77" s="12">
        <v>30.23180602922222</v>
      </c>
    </row>
    <row r="78" spans="1:21">
      <c r="A78" s="12">
        <v>10.5</v>
      </c>
      <c r="B78" s="12">
        <v>57321</v>
      </c>
      <c r="C78" s="12">
        <v>3190</v>
      </c>
      <c r="K78" s="12"/>
      <c r="L78" s="12"/>
      <c r="M78" s="12"/>
      <c r="N78" s="12"/>
      <c r="O78" s="12"/>
      <c r="P78" s="12"/>
      <c r="T78" s="12">
        <v>2451.7271918162705</v>
      </c>
      <c r="U78" s="12">
        <v>28.439922577695238</v>
      </c>
    </row>
    <row r="79" spans="1:21">
      <c r="A79" s="12">
        <v>1.1000000000000001</v>
      </c>
      <c r="B79" s="12">
        <v>59080</v>
      </c>
      <c r="C79" s="12">
        <v>2870</v>
      </c>
      <c r="K79" s="12"/>
      <c r="L79" s="12"/>
      <c r="M79" s="12"/>
      <c r="N79" s="12"/>
      <c r="O79" s="12"/>
      <c r="P79" s="12"/>
      <c r="T79" s="12">
        <v>2394</v>
      </c>
      <c r="U79" s="12">
        <v>61.5</v>
      </c>
    </row>
    <row r="80" spans="1:21">
      <c r="A80" s="12">
        <v>1.2</v>
      </c>
      <c r="B80" s="12">
        <v>51000</v>
      </c>
      <c r="C80" s="12">
        <v>4520</v>
      </c>
      <c r="K80" s="12"/>
      <c r="L80" s="12"/>
      <c r="M80" s="12"/>
      <c r="N80" s="12"/>
      <c r="O80" s="12"/>
      <c r="P80" s="12"/>
      <c r="T80" s="12">
        <v>2344</v>
      </c>
      <c r="U80" s="12">
        <v>58.5</v>
      </c>
    </row>
    <row r="81" spans="1:21">
      <c r="A81" s="12">
        <v>1.3</v>
      </c>
      <c r="B81" s="12">
        <v>74040</v>
      </c>
      <c r="C81" s="12">
        <v>4830</v>
      </c>
      <c r="K81" s="12"/>
      <c r="L81" s="12"/>
      <c r="M81" s="12"/>
      <c r="N81" s="12"/>
      <c r="O81" s="12"/>
      <c r="P81" s="12"/>
      <c r="T81" s="12">
        <v>2668</v>
      </c>
      <c r="U81" s="12">
        <v>59</v>
      </c>
    </row>
    <row r="82" spans="1:21">
      <c r="A82" s="12">
        <v>1.4</v>
      </c>
      <c r="B82" s="12">
        <v>62180</v>
      </c>
      <c r="C82" s="12">
        <v>5210</v>
      </c>
      <c r="K82" s="12"/>
      <c r="L82" s="12"/>
      <c r="M82" s="12"/>
      <c r="N82" s="12"/>
      <c r="O82" s="12"/>
      <c r="P82" s="12"/>
      <c r="T82" s="12">
        <v>2998</v>
      </c>
      <c r="U82" s="12">
        <v>64</v>
      </c>
    </row>
    <row r="83" spans="1:21">
      <c r="A83" s="12">
        <v>2.6</v>
      </c>
      <c r="B83" s="12">
        <v>92540</v>
      </c>
      <c r="C83" s="12">
        <v>1290</v>
      </c>
      <c r="K83" s="12"/>
      <c r="L83" s="12"/>
      <c r="M83" s="12"/>
      <c r="N83" s="12"/>
      <c r="O83" s="12"/>
      <c r="P83" s="12"/>
      <c r="T83" s="12">
        <v>2731</v>
      </c>
      <c r="U83" s="12">
        <v>63</v>
      </c>
    </row>
    <row r="84" spans="1:21">
      <c r="A84" s="12">
        <v>2.7</v>
      </c>
      <c r="B84" s="12">
        <v>78250</v>
      </c>
      <c r="C84" s="12">
        <v>1429.9999999999998</v>
      </c>
      <c r="K84" s="12"/>
      <c r="L84" s="12"/>
      <c r="M84" s="12"/>
      <c r="N84" s="12"/>
      <c r="O84" s="12"/>
      <c r="P84" s="12"/>
      <c r="T84" s="12">
        <v>2230</v>
      </c>
      <c r="U84" s="12">
        <v>56</v>
      </c>
    </row>
    <row r="85" spans="1:21">
      <c r="A85" s="12">
        <v>2.8</v>
      </c>
      <c r="B85" s="12">
        <v>39080</v>
      </c>
      <c r="C85" s="12">
        <v>14570</v>
      </c>
      <c r="K85" s="12"/>
      <c r="L85" s="12"/>
      <c r="M85" s="12"/>
      <c r="N85" s="12"/>
      <c r="O85" s="12"/>
      <c r="P85" s="12"/>
      <c r="T85" s="12">
        <v>3063</v>
      </c>
      <c r="U85" s="12">
        <v>46</v>
      </c>
    </row>
    <row r="86" spans="1:21">
      <c r="A86" s="12">
        <v>2.1</v>
      </c>
      <c r="B86" s="12">
        <v>100300</v>
      </c>
      <c r="C86" s="12">
        <v>880</v>
      </c>
      <c r="K86" s="12"/>
      <c r="L86" s="12"/>
      <c r="M86" s="12"/>
      <c r="N86" s="12"/>
      <c r="O86" s="12"/>
      <c r="P86" s="12"/>
      <c r="T86" s="12">
        <v>2775</v>
      </c>
      <c r="U86" s="12">
        <v>62.5</v>
      </c>
    </row>
    <row r="87" spans="1:21">
      <c r="A87" s="12">
        <v>3.11</v>
      </c>
      <c r="B87" s="12">
        <v>70150</v>
      </c>
      <c r="C87" s="12">
        <v>1550</v>
      </c>
      <c r="K87" s="12"/>
      <c r="L87" s="12"/>
      <c r="M87" s="12"/>
      <c r="N87" s="12"/>
      <c r="O87" s="12"/>
      <c r="P87" s="12"/>
      <c r="T87" s="12">
        <v>2789</v>
      </c>
      <c r="U87" s="12">
        <v>68.5</v>
      </c>
    </row>
    <row r="88" spans="1:21">
      <c r="A88" s="12">
        <v>3.12</v>
      </c>
      <c r="B88" s="12">
        <v>43540</v>
      </c>
      <c r="C88" s="12">
        <v>2540</v>
      </c>
      <c r="K88" s="12"/>
      <c r="L88" s="12"/>
      <c r="M88" s="12"/>
      <c r="N88" s="12"/>
      <c r="O88" s="12"/>
      <c r="P88" s="12"/>
      <c r="T88" s="12">
        <v>2781</v>
      </c>
      <c r="U88" s="12">
        <v>75</v>
      </c>
    </row>
    <row r="89" spans="1:21">
      <c r="A89" s="12">
        <v>3.15</v>
      </c>
      <c r="B89" s="12">
        <v>74140</v>
      </c>
      <c r="C89" s="12">
        <v>1840</v>
      </c>
      <c r="K89" s="12"/>
      <c r="L89" s="12"/>
      <c r="M89" s="12"/>
      <c r="N89" s="12"/>
      <c r="O89" s="12"/>
      <c r="P89" s="12"/>
      <c r="T89" s="12">
        <v>2782</v>
      </c>
      <c r="U89" s="12">
        <v>67</v>
      </c>
    </row>
    <row r="90" spans="1:21">
      <c r="A90" s="12">
        <v>3.16</v>
      </c>
      <c r="B90" s="12">
        <v>75950</v>
      </c>
      <c r="C90" s="12">
        <v>1810</v>
      </c>
      <c r="K90" s="12"/>
      <c r="L90" s="12"/>
      <c r="M90" s="12"/>
      <c r="N90" s="12"/>
      <c r="O90" s="12"/>
      <c r="P90" s="12"/>
      <c r="T90" s="12">
        <v>2784</v>
      </c>
      <c r="U90" s="12">
        <v>66.5</v>
      </c>
    </row>
    <row r="91" spans="1:21">
      <c r="A91" s="12">
        <v>3.17</v>
      </c>
      <c r="B91" s="12">
        <v>47050</v>
      </c>
      <c r="C91" s="12">
        <v>2350</v>
      </c>
      <c r="K91" s="12"/>
      <c r="L91" s="12"/>
      <c r="M91" s="12"/>
      <c r="N91" s="12"/>
      <c r="O91" s="12"/>
      <c r="P91" s="12"/>
      <c r="T91" s="12">
        <v>2795</v>
      </c>
      <c r="U91" s="12">
        <v>75</v>
      </c>
    </row>
    <row r="92" spans="1:21">
      <c r="A92" s="12">
        <v>4.13</v>
      </c>
      <c r="B92" s="12">
        <v>64610</v>
      </c>
      <c r="C92" s="12">
        <v>1860</v>
      </c>
      <c r="K92" s="12"/>
      <c r="L92" s="12"/>
      <c r="M92" s="12"/>
      <c r="N92" s="12"/>
      <c r="O92" s="12"/>
      <c r="P92" s="12"/>
      <c r="T92" s="12">
        <v>2783</v>
      </c>
      <c r="U92" s="12">
        <v>69.5</v>
      </c>
    </row>
    <row r="93" spans="1:21">
      <c r="A93" s="12">
        <v>4.1399999999999997</v>
      </c>
      <c r="B93" s="12">
        <v>77820</v>
      </c>
      <c r="C93" s="12">
        <v>1000</v>
      </c>
      <c r="K93" s="12"/>
      <c r="L93" s="12"/>
      <c r="M93" s="12"/>
      <c r="N93" s="12"/>
      <c r="O93" s="12"/>
      <c r="P93" s="12"/>
      <c r="T93" s="12">
        <v>2726</v>
      </c>
      <c r="U93" s="12">
        <v>65.5</v>
      </c>
    </row>
    <row r="94" spans="1:21">
      <c r="A94" s="12">
        <v>4.18</v>
      </c>
      <c r="B94" s="12">
        <v>44440</v>
      </c>
      <c r="C94" s="12">
        <v>4690</v>
      </c>
      <c r="K94" s="12"/>
      <c r="L94" s="12"/>
      <c r="M94" s="12"/>
      <c r="N94" s="12"/>
      <c r="O94" s="12"/>
      <c r="P94" s="12"/>
      <c r="T94" s="12">
        <v>2965</v>
      </c>
      <c r="U94" s="12">
        <v>68</v>
      </c>
    </row>
    <row r="95" spans="1:21">
      <c r="A95" s="12">
        <v>4.1900000000000004</v>
      </c>
      <c r="B95" s="12">
        <v>60950</v>
      </c>
      <c r="C95" s="12">
        <v>2510</v>
      </c>
      <c r="K95" s="12"/>
      <c r="L95" s="12"/>
      <c r="M95" s="12"/>
      <c r="N95" s="12"/>
      <c r="O95" s="12"/>
      <c r="P95" s="12"/>
      <c r="T95" s="12">
        <v>2753</v>
      </c>
      <c r="U95" s="12">
        <v>68.5</v>
      </c>
    </row>
    <row r="96" spans="1:21">
      <c r="A96" s="12">
        <v>4.2</v>
      </c>
      <c r="B96" s="12">
        <v>58990</v>
      </c>
      <c r="C96" s="12">
        <v>3590</v>
      </c>
      <c r="K96" s="12"/>
      <c r="L96" s="12"/>
      <c r="M96" s="12"/>
      <c r="N96" s="12"/>
      <c r="O96" s="12"/>
      <c r="P96" s="12"/>
      <c r="T96" s="12">
        <v>2964</v>
      </c>
      <c r="U96" s="12">
        <v>69</v>
      </c>
    </row>
    <row r="97" spans="1:21" s="9" customFormat="1">
      <c r="A97" s="11" t="s">
        <v>1721</v>
      </c>
      <c r="B97" s="13"/>
      <c r="C97" s="13"/>
      <c r="K97" s="13"/>
      <c r="L97" s="13"/>
      <c r="M97" s="13"/>
      <c r="N97" s="13"/>
      <c r="O97" s="13"/>
      <c r="P97" s="13"/>
      <c r="T97" s="13"/>
      <c r="U97" s="13"/>
    </row>
    <row r="98" spans="1:21">
      <c r="A98" s="12">
        <v>1.1000000000000001</v>
      </c>
      <c r="B98" s="12">
        <v>26429.999999999996</v>
      </c>
      <c r="C98" s="12">
        <v>6540</v>
      </c>
      <c r="K98" s="12"/>
      <c r="L98" s="12"/>
      <c r="M98" s="12"/>
      <c r="N98" s="12"/>
      <c r="O98" s="12"/>
      <c r="P98" s="12"/>
      <c r="T98" s="12">
        <v>593</v>
      </c>
      <c r="U98" s="12">
        <v>30</v>
      </c>
    </row>
    <row r="99" spans="1:21">
      <c r="A99" s="12">
        <v>1.2</v>
      </c>
      <c r="B99" s="12">
        <v>22510</v>
      </c>
      <c r="C99" s="12">
        <v>6350</v>
      </c>
      <c r="K99" s="12"/>
      <c r="L99" s="12"/>
      <c r="M99" s="12"/>
      <c r="N99" s="12"/>
      <c r="O99" s="12"/>
      <c r="P99" s="12"/>
      <c r="T99" s="12">
        <v>616</v>
      </c>
      <c r="U99" s="12">
        <v>33.5</v>
      </c>
    </row>
    <row r="100" spans="1:21">
      <c r="A100" s="12">
        <f>A99+0.1</f>
        <v>1.3</v>
      </c>
      <c r="B100" s="12">
        <v>39250</v>
      </c>
      <c r="C100" s="12">
        <v>17220</v>
      </c>
      <c r="K100" s="12"/>
      <c r="L100" s="12"/>
      <c r="M100" s="12"/>
      <c r="N100" s="12"/>
      <c r="O100" s="12"/>
      <c r="P100" s="12"/>
      <c r="T100" s="12">
        <v>564</v>
      </c>
      <c r="U100" s="12">
        <v>17</v>
      </c>
    </row>
    <row r="101" spans="1:21">
      <c r="A101" s="12">
        <f t="shared" ref="A101:A108" si="0">A100+0.1</f>
        <v>1.4000000000000001</v>
      </c>
      <c r="B101" s="12">
        <v>49010</v>
      </c>
      <c r="C101" s="12">
        <v>6320</v>
      </c>
      <c r="K101" s="12"/>
      <c r="L101" s="12"/>
      <c r="M101" s="12"/>
      <c r="N101" s="12"/>
      <c r="O101" s="12"/>
      <c r="P101" s="12"/>
      <c r="T101" s="12">
        <v>574</v>
      </c>
      <c r="U101" s="12">
        <v>22</v>
      </c>
    </row>
    <row r="102" spans="1:21">
      <c r="A102" s="12">
        <f t="shared" si="0"/>
        <v>1.5000000000000002</v>
      </c>
      <c r="B102" s="12">
        <v>39300</v>
      </c>
      <c r="C102" s="12">
        <v>17880</v>
      </c>
      <c r="K102" s="12"/>
      <c r="L102" s="12"/>
      <c r="M102" s="12"/>
      <c r="N102" s="12"/>
      <c r="O102" s="12"/>
      <c r="P102" s="12"/>
      <c r="T102" s="12">
        <v>564</v>
      </c>
      <c r="U102" s="12">
        <v>17</v>
      </c>
    </row>
    <row r="103" spans="1:21">
      <c r="A103" s="12">
        <f t="shared" si="0"/>
        <v>1.6000000000000003</v>
      </c>
      <c r="B103" s="12">
        <v>43070.000000000007</v>
      </c>
      <c r="C103" s="12">
        <v>7800</v>
      </c>
      <c r="K103" s="12"/>
      <c r="L103" s="12"/>
      <c r="M103" s="12"/>
      <c r="N103" s="12"/>
      <c r="O103" s="12"/>
      <c r="P103" s="12"/>
      <c r="T103" s="12">
        <v>604</v>
      </c>
      <c r="U103" s="12">
        <v>22.5</v>
      </c>
    </row>
    <row r="104" spans="1:21">
      <c r="A104" s="12">
        <v>2.1</v>
      </c>
      <c r="B104" s="12">
        <v>73770</v>
      </c>
      <c r="C104" s="12">
        <v>17550</v>
      </c>
      <c r="K104" s="12"/>
      <c r="L104" s="12"/>
      <c r="M104" s="12"/>
      <c r="N104" s="12"/>
      <c r="O104" s="12"/>
      <c r="P104" s="12"/>
      <c r="T104" s="12">
        <v>534</v>
      </c>
      <c r="U104" s="12">
        <v>13.5</v>
      </c>
    </row>
    <row r="105" spans="1:21">
      <c r="A105" s="12">
        <f t="shared" si="0"/>
        <v>2.2000000000000002</v>
      </c>
      <c r="B105" s="12">
        <v>64300</v>
      </c>
      <c r="C105" s="12">
        <v>6969.9999999999991</v>
      </c>
      <c r="K105" s="12"/>
      <c r="L105" s="12"/>
      <c r="M105" s="12"/>
      <c r="N105" s="12"/>
      <c r="O105" s="12"/>
      <c r="P105" s="12"/>
      <c r="T105" s="12">
        <v>560</v>
      </c>
      <c r="U105" s="12">
        <v>18.5</v>
      </c>
    </row>
    <row r="106" spans="1:21">
      <c r="A106" s="12">
        <f t="shared" si="0"/>
        <v>2.3000000000000003</v>
      </c>
      <c r="B106" s="12">
        <v>85960</v>
      </c>
      <c r="C106" s="12">
        <v>20259.999999999996</v>
      </c>
      <c r="K106" s="12"/>
      <c r="L106" s="12"/>
      <c r="M106" s="12"/>
      <c r="N106" s="12"/>
      <c r="O106" s="12"/>
      <c r="P106" s="12"/>
      <c r="T106" s="12">
        <v>525</v>
      </c>
      <c r="U106" s="12">
        <v>12</v>
      </c>
    </row>
    <row r="107" spans="1:21">
      <c r="A107" s="12">
        <f t="shared" si="0"/>
        <v>2.4000000000000004</v>
      </c>
      <c r="B107" s="12">
        <v>36840</v>
      </c>
      <c r="C107" s="12">
        <v>5520.0000000000009</v>
      </c>
      <c r="K107" s="12"/>
      <c r="L107" s="12"/>
      <c r="M107" s="12"/>
      <c r="N107" s="12"/>
      <c r="O107" s="12"/>
      <c r="P107" s="12"/>
      <c r="T107" s="12">
        <v>586</v>
      </c>
      <c r="U107" s="12">
        <v>27</v>
      </c>
    </row>
    <row r="108" spans="1:21">
      <c r="A108" s="12">
        <f t="shared" si="0"/>
        <v>2.5000000000000004</v>
      </c>
      <c r="B108" s="12">
        <v>57060.000000000007</v>
      </c>
      <c r="C108" s="12">
        <v>19400</v>
      </c>
      <c r="K108" s="12"/>
      <c r="L108" s="12"/>
      <c r="M108" s="12"/>
      <c r="N108" s="12"/>
      <c r="O108" s="12"/>
      <c r="P108" s="12"/>
      <c r="T108" s="12">
        <v>534</v>
      </c>
      <c r="U108" s="12">
        <v>14</v>
      </c>
    </row>
    <row r="109" spans="1:21" s="9" customFormat="1">
      <c r="A109" s="11" t="s">
        <v>1722</v>
      </c>
      <c r="B109" s="13"/>
      <c r="C109" s="13"/>
      <c r="K109" s="13"/>
      <c r="L109" s="13"/>
      <c r="M109" s="13"/>
      <c r="N109" s="13"/>
      <c r="O109" s="13"/>
      <c r="P109" s="13"/>
      <c r="T109" s="13"/>
      <c r="U109" s="13"/>
    </row>
    <row r="110" spans="1:21">
      <c r="A110" s="12">
        <v>1.1000000000000001</v>
      </c>
      <c r="B110" s="12">
        <v>86670</v>
      </c>
      <c r="C110" s="12">
        <v>17150</v>
      </c>
      <c r="K110" s="12"/>
      <c r="L110" s="12"/>
      <c r="M110" s="12"/>
      <c r="N110" s="12"/>
      <c r="O110" s="12"/>
      <c r="P110" s="12"/>
      <c r="T110" s="12">
        <v>947</v>
      </c>
      <c r="U110" s="12">
        <v>16</v>
      </c>
    </row>
    <row r="111" spans="1:21">
      <c r="A111" s="12">
        <v>1.2</v>
      </c>
      <c r="B111" s="12">
        <v>103250</v>
      </c>
      <c r="C111" s="12">
        <v>20440</v>
      </c>
      <c r="K111" s="12"/>
      <c r="L111" s="12"/>
      <c r="M111" s="12"/>
      <c r="N111" s="12"/>
      <c r="O111" s="12"/>
      <c r="P111" s="12"/>
      <c r="T111" s="12">
        <v>535</v>
      </c>
      <c r="U111" s="12">
        <v>11</v>
      </c>
    </row>
    <row r="112" spans="1:21">
      <c r="A112" s="12">
        <v>1.3</v>
      </c>
      <c r="B112" s="12">
        <v>91870</v>
      </c>
      <c r="C112" s="12">
        <v>19630</v>
      </c>
      <c r="K112" s="12"/>
      <c r="L112" s="12"/>
      <c r="M112" s="12"/>
      <c r="N112" s="12"/>
      <c r="O112" s="12"/>
      <c r="P112" s="12"/>
      <c r="T112" s="12">
        <v>532</v>
      </c>
      <c r="U112" s="12">
        <v>12</v>
      </c>
    </row>
    <row r="113" spans="1:21">
      <c r="A113" s="12">
        <v>1.4</v>
      </c>
      <c r="B113" s="12">
        <v>79140</v>
      </c>
      <c r="C113" s="12">
        <v>16660</v>
      </c>
      <c r="K113" s="12"/>
      <c r="L113" s="12"/>
      <c r="M113" s="12"/>
      <c r="N113" s="12"/>
      <c r="O113" s="12"/>
      <c r="P113" s="12"/>
      <c r="T113" s="12">
        <v>962</v>
      </c>
      <c r="U113" s="12">
        <v>17</v>
      </c>
    </row>
    <row r="114" spans="1:21">
      <c r="A114" s="12">
        <v>2.1</v>
      </c>
      <c r="B114" s="12">
        <v>31530</v>
      </c>
      <c r="C114" s="12">
        <v>2250</v>
      </c>
      <c r="K114" s="12"/>
      <c r="L114" s="12"/>
      <c r="M114" s="12"/>
      <c r="N114" s="12"/>
      <c r="O114" s="12"/>
      <c r="P114" s="12"/>
      <c r="T114" s="12">
        <v>1427</v>
      </c>
      <c r="U114" s="12">
        <v>51</v>
      </c>
    </row>
    <row r="115" spans="1:21">
      <c r="A115" s="12">
        <v>2.2000000000000002</v>
      </c>
      <c r="B115" s="12">
        <v>10280</v>
      </c>
      <c r="C115" s="12">
        <v>3410.0000000000005</v>
      </c>
      <c r="K115" s="12"/>
      <c r="L115" s="12"/>
      <c r="M115" s="12"/>
      <c r="N115" s="12"/>
      <c r="O115" s="12"/>
      <c r="P115" s="12"/>
      <c r="T115" s="12">
        <v>1524</v>
      </c>
      <c r="U115" s="12">
        <v>81.5</v>
      </c>
    </row>
    <row r="116" spans="1:21">
      <c r="A116" s="12">
        <v>2.2999999999999998</v>
      </c>
      <c r="B116" s="12">
        <v>106820</v>
      </c>
      <c r="C116" s="12">
        <v>3380</v>
      </c>
      <c r="K116" s="12"/>
      <c r="L116" s="12"/>
      <c r="M116" s="12"/>
      <c r="N116" s="12"/>
      <c r="O116" s="12"/>
      <c r="P116" s="12"/>
      <c r="T116" s="12">
        <v>1156</v>
      </c>
      <c r="U116" s="12">
        <v>20.5</v>
      </c>
    </row>
    <row r="117" spans="1:21">
      <c r="A117" s="12">
        <v>2.4</v>
      </c>
      <c r="B117" s="12">
        <v>88840</v>
      </c>
      <c r="C117" s="12">
        <v>14870.000000000002</v>
      </c>
      <c r="K117" s="12"/>
      <c r="L117" s="12"/>
      <c r="M117" s="12"/>
      <c r="N117" s="12"/>
      <c r="O117" s="12"/>
      <c r="P117" s="12"/>
      <c r="T117" s="12">
        <v>559</v>
      </c>
      <c r="U117" s="12">
        <v>13.5</v>
      </c>
    </row>
    <row r="118" spans="1:21">
      <c r="A118" s="12">
        <v>3.1</v>
      </c>
      <c r="B118" s="12">
        <v>104120.00000000001</v>
      </c>
      <c r="C118" s="12">
        <v>8940</v>
      </c>
      <c r="K118" s="12"/>
      <c r="L118" s="12"/>
      <c r="M118" s="12"/>
      <c r="N118" s="12"/>
      <c r="O118" s="12"/>
      <c r="P118" s="12"/>
      <c r="T118" s="12">
        <v>1004</v>
      </c>
      <c r="U118" s="12">
        <v>17.5</v>
      </c>
    </row>
    <row r="119" spans="1:21">
      <c r="A119" s="12">
        <v>3.2</v>
      </c>
      <c r="B119" s="12">
        <v>1429.9999999999998</v>
      </c>
      <c r="C119" s="12">
        <v>1650</v>
      </c>
      <c r="K119" s="12"/>
      <c r="L119" s="12"/>
      <c r="M119" s="12"/>
      <c r="N119" s="12"/>
      <c r="O119" s="12"/>
      <c r="P119" s="12"/>
      <c r="T119" s="12">
        <v>2079</v>
      </c>
      <c r="U119" s="12">
        <v>229</v>
      </c>
    </row>
    <row r="120" spans="1:21">
      <c r="A120" s="12">
        <v>3.3</v>
      </c>
      <c r="B120" s="12">
        <v>6210</v>
      </c>
      <c r="C120" s="12">
        <v>1930</v>
      </c>
      <c r="K120" s="12"/>
      <c r="L120" s="12"/>
      <c r="M120" s="12"/>
      <c r="N120" s="12"/>
      <c r="O120" s="12"/>
      <c r="P120" s="12"/>
      <c r="T120" s="12">
        <v>1340</v>
      </c>
      <c r="U120" s="12">
        <v>122</v>
      </c>
    </row>
    <row r="121" spans="1:21">
      <c r="A121" s="12">
        <v>3.4</v>
      </c>
      <c r="B121" s="12">
        <v>130060</v>
      </c>
      <c r="C121" s="12">
        <v>2270</v>
      </c>
      <c r="K121" s="12"/>
      <c r="L121" s="12"/>
      <c r="M121" s="12"/>
      <c r="N121" s="12"/>
      <c r="O121" s="12"/>
      <c r="P121" s="12"/>
      <c r="T121" s="12">
        <v>1129</v>
      </c>
      <c r="U121" s="12">
        <v>18.5</v>
      </c>
    </row>
    <row r="122" spans="1:21">
      <c r="A122" s="12">
        <v>3.5</v>
      </c>
      <c r="B122" s="12">
        <v>109170</v>
      </c>
      <c r="C122" s="12">
        <v>25950.000000000004</v>
      </c>
      <c r="K122" s="12"/>
      <c r="L122" s="12"/>
      <c r="M122" s="12"/>
      <c r="N122" s="12"/>
      <c r="O122" s="12"/>
      <c r="P122" s="12"/>
      <c r="T122" s="12">
        <v>996</v>
      </c>
      <c r="U122" s="12">
        <v>14</v>
      </c>
    </row>
    <row r="123" spans="1:21">
      <c r="A123" s="12">
        <v>4.0999999999999996</v>
      </c>
      <c r="B123" s="12">
        <v>103100</v>
      </c>
      <c r="C123" s="12">
        <v>20600</v>
      </c>
      <c r="K123" s="12"/>
      <c r="L123" s="12"/>
      <c r="M123" s="12"/>
      <c r="N123" s="12"/>
      <c r="O123" s="12"/>
      <c r="P123" s="12"/>
      <c r="T123" s="12">
        <v>957</v>
      </c>
      <c r="U123" s="12">
        <v>15</v>
      </c>
    </row>
    <row r="124" spans="1:21">
      <c r="A124" s="12">
        <v>4.2</v>
      </c>
      <c r="B124" s="12">
        <v>86170.000000000015</v>
      </c>
      <c r="C124" s="12">
        <v>16020</v>
      </c>
      <c r="K124" s="12"/>
      <c r="L124" s="12"/>
      <c r="M124" s="12"/>
      <c r="N124" s="12"/>
      <c r="O124" s="12"/>
      <c r="P124" s="12"/>
      <c r="T124" s="12">
        <v>946</v>
      </c>
      <c r="U124" s="12">
        <v>16.5</v>
      </c>
    </row>
    <row r="125" spans="1:21">
      <c r="A125" s="12">
        <v>4.3</v>
      </c>
      <c r="B125" s="12">
        <v>105150</v>
      </c>
      <c r="C125" s="12">
        <v>20920</v>
      </c>
      <c r="K125" s="12"/>
      <c r="L125" s="12"/>
      <c r="M125" s="12"/>
      <c r="N125" s="12"/>
      <c r="O125" s="12"/>
      <c r="P125" s="12"/>
      <c r="T125" s="12">
        <v>617</v>
      </c>
      <c r="U125" s="12">
        <v>11.5</v>
      </c>
    </row>
    <row r="126" spans="1:21">
      <c r="A126" s="12">
        <v>4.4000000000000004</v>
      </c>
      <c r="B126" s="12">
        <v>86710</v>
      </c>
      <c r="C126" s="12">
        <v>9440</v>
      </c>
      <c r="K126" s="12"/>
      <c r="L126" s="12"/>
      <c r="M126" s="12"/>
      <c r="N126" s="12"/>
      <c r="O126" s="12"/>
      <c r="P126" s="12"/>
      <c r="T126" s="12">
        <v>909</v>
      </c>
      <c r="U126" s="12">
        <v>18</v>
      </c>
    </row>
    <row r="127" spans="1:21">
      <c r="A127" s="12">
        <v>4.5</v>
      </c>
      <c r="B127" s="12">
        <v>85570</v>
      </c>
      <c r="C127" s="12">
        <v>14930.000000000002</v>
      </c>
      <c r="K127" s="12"/>
      <c r="L127" s="12"/>
      <c r="M127" s="12"/>
      <c r="N127" s="12"/>
      <c r="O127" s="12"/>
      <c r="P127" s="12"/>
      <c r="T127" s="12">
        <v>539</v>
      </c>
      <c r="U127" s="12">
        <v>13</v>
      </c>
    </row>
    <row r="128" spans="1:21" s="9" customFormat="1">
      <c r="A128" s="11" t="s">
        <v>1723</v>
      </c>
      <c r="B128" s="13"/>
      <c r="C128" s="13"/>
      <c r="K128" s="13"/>
      <c r="L128" s="13"/>
      <c r="M128" s="13"/>
      <c r="N128" s="13"/>
      <c r="O128" s="13"/>
      <c r="P128" s="13"/>
      <c r="T128" s="13"/>
      <c r="U128" s="13"/>
    </row>
    <row r="129" spans="1:21">
      <c r="A129" s="12">
        <v>1.1000000000000001</v>
      </c>
      <c r="B129" s="12">
        <v>190490</v>
      </c>
      <c r="C129" s="12">
        <v>8710</v>
      </c>
      <c r="K129" s="12"/>
      <c r="L129" s="12"/>
      <c r="M129" s="12"/>
      <c r="N129" s="12"/>
      <c r="O129" s="12"/>
      <c r="P129" s="12"/>
      <c r="T129" s="12">
        <v>954</v>
      </c>
      <c r="U129" s="12">
        <v>12.5</v>
      </c>
    </row>
    <row r="130" spans="1:21">
      <c r="A130" s="12">
        <v>1.2</v>
      </c>
      <c r="B130" s="12">
        <v>73630</v>
      </c>
      <c r="C130" s="12">
        <v>4590</v>
      </c>
      <c r="K130" s="12"/>
      <c r="L130" s="12"/>
      <c r="M130" s="12"/>
      <c r="N130" s="12"/>
      <c r="O130" s="12"/>
      <c r="P130" s="12"/>
      <c r="T130" s="12">
        <v>1190</v>
      </c>
      <c r="U130" s="12">
        <v>24.5</v>
      </c>
    </row>
    <row r="131" spans="1:21">
      <c r="A131" s="12">
        <v>1.3</v>
      </c>
      <c r="B131" s="12">
        <v>67420</v>
      </c>
      <c r="C131" s="12">
        <v>8310</v>
      </c>
      <c r="K131" s="12"/>
      <c r="L131" s="12"/>
      <c r="M131" s="12"/>
      <c r="N131" s="12"/>
      <c r="O131" s="12"/>
      <c r="P131" s="12"/>
      <c r="T131" s="12">
        <v>1166</v>
      </c>
      <c r="U131" s="12">
        <v>22</v>
      </c>
    </row>
    <row r="132" spans="1:21">
      <c r="A132" s="12">
        <v>1.4</v>
      </c>
      <c r="B132" s="12">
        <v>70020</v>
      </c>
      <c r="C132" s="12">
        <v>5450</v>
      </c>
      <c r="K132" s="12"/>
      <c r="L132" s="12"/>
      <c r="M132" s="12"/>
      <c r="N132" s="12"/>
      <c r="O132" s="12"/>
      <c r="P132" s="12"/>
      <c r="T132" s="12">
        <v>1151</v>
      </c>
      <c r="U132" s="12">
        <v>24.5</v>
      </c>
    </row>
    <row r="133" spans="1:21">
      <c r="A133" s="12">
        <v>2.1</v>
      </c>
      <c r="B133" s="12">
        <v>73090</v>
      </c>
      <c r="C133" s="12">
        <v>4270</v>
      </c>
      <c r="K133" s="12"/>
      <c r="L133" s="12"/>
      <c r="M133" s="12"/>
      <c r="N133" s="12"/>
      <c r="O133" s="12"/>
      <c r="P133" s="12"/>
      <c r="T133" s="12">
        <v>1163</v>
      </c>
      <c r="U133" s="12">
        <v>24</v>
      </c>
    </row>
    <row r="134" spans="1:21">
      <c r="A134" s="12">
        <v>2.2000000000000002</v>
      </c>
      <c r="B134" s="12">
        <v>68930</v>
      </c>
      <c r="C134" s="12">
        <v>9400</v>
      </c>
      <c r="K134" s="12"/>
      <c r="L134" s="12"/>
      <c r="M134" s="12"/>
      <c r="N134" s="12"/>
      <c r="O134" s="12"/>
      <c r="P134" s="12"/>
      <c r="T134" s="12">
        <v>1162</v>
      </c>
      <c r="U134" s="12">
        <v>21</v>
      </c>
    </row>
    <row r="135" spans="1:21">
      <c r="A135" s="12">
        <v>2.2999999999999998</v>
      </c>
      <c r="B135" s="12">
        <v>78920</v>
      </c>
      <c r="C135" s="12">
        <v>5230</v>
      </c>
      <c r="K135" s="12"/>
      <c r="L135" s="12"/>
      <c r="M135" s="12"/>
      <c r="N135" s="12"/>
      <c r="O135" s="12"/>
      <c r="P135" s="12"/>
      <c r="T135" s="12">
        <v>921</v>
      </c>
      <c r="U135" s="12">
        <v>20</v>
      </c>
    </row>
    <row r="136" spans="1:21">
      <c r="A136" s="12">
        <v>2.4</v>
      </c>
      <c r="B136" s="12">
        <v>92579.999999999985</v>
      </c>
      <c r="C136" s="12">
        <v>2440</v>
      </c>
      <c r="K136" s="12"/>
      <c r="L136" s="12"/>
      <c r="M136" s="12"/>
      <c r="N136" s="12"/>
      <c r="O136" s="12"/>
      <c r="P136" s="12"/>
      <c r="T136" s="12">
        <v>1148</v>
      </c>
      <c r="U136" s="12">
        <v>21.5</v>
      </c>
    </row>
    <row r="137" spans="1:21">
      <c r="A137" s="12">
        <v>2.5</v>
      </c>
      <c r="B137" s="12">
        <v>86790</v>
      </c>
      <c r="C137" s="12">
        <v>2620</v>
      </c>
      <c r="K137" s="12"/>
      <c r="L137" s="12"/>
      <c r="M137" s="12"/>
      <c r="N137" s="12"/>
      <c r="O137" s="12"/>
      <c r="P137" s="12"/>
      <c r="T137" s="12">
        <v>1170</v>
      </c>
      <c r="U137" s="12">
        <v>22.5</v>
      </c>
    </row>
    <row r="138" spans="1:21">
      <c r="A138" s="12">
        <v>3.1</v>
      </c>
      <c r="B138" s="12">
        <v>79960</v>
      </c>
      <c r="C138" s="12">
        <v>5160</v>
      </c>
      <c r="K138" s="12"/>
      <c r="L138" s="12"/>
      <c r="M138" s="12"/>
      <c r="N138" s="12"/>
      <c r="O138" s="12"/>
      <c r="P138" s="12"/>
      <c r="T138" s="12">
        <v>1168</v>
      </c>
      <c r="U138" s="12">
        <v>23</v>
      </c>
    </row>
    <row r="139" spans="1:21">
      <c r="A139" s="12">
        <v>3.2</v>
      </c>
      <c r="B139" s="12">
        <v>68870</v>
      </c>
      <c r="C139" s="12">
        <v>7200</v>
      </c>
      <c r="K139" s="12"/>
      <c r="L139" s="12"/>
      <c r="M139" s="12"/>
      <c r="N139" s="12"/>
      <c r="O139" s="12"/>
      <c r="P139" s="12"/>
      <c r="T139" s="12">
        <v>1149</v>
      </c>
      <c r="U139" s="12">
        <v>22.5</v>
      </c>
    </row>
    <row r="140" spans="1:21">
      <c r="A140" s="12">
        <v>3.3</v>
      </c>
      <c r="B140" s="12">
        <v>79280</v>
      </c>
      <c r="C140" s="12">
        <v>9700</v>
      </c>
      <c r="K140" s="12"/>
      <c r="L140" s="12"/>
      <c r="M140" s="12"/>
      <c r="N140" s="12"/>
      <c r="O140" s="12"/>
      <c r="P140" s="12"/>
      <c r="T140" s="12">
        <v>929</v>
      </c>
      <c r="U140" s="12">
        <v>18.5</v>
      </c>
    </row>
    <row r="141" spans="1:21">
      <c r="A141" s="12">
        <v>3.4</v>
      </c>
      <c r="B141" s="12">
        <v>72380</v>
      </c>
      <c r="C141" s="12">
        <v>8330</v>
      </c>
      <c r="K141" s="12"/>
      <c r="L141" s="12"/>
      <c r="M141" s="12"/>
      <c r="N141" s="12"/>
      <c r="O141" s="12"/>
      <c r="P141" s="12"/>
      <c r="T141" s="12">
        <v>991</v>
      </c>
      <c r="U141" s="12">
        <v>20</v>
      </c>
    </row>
    <row r="142" spans="1:21">
      <c r="A142" s="12">
        <v>3.5</v>
      </c>
      <c r="B142" s="12">
        <v>79080</v>
      </c>
      <c r="C142" s="12">
        <v>4520</v>
      </c>
      <c r="K142" s="12"/>
      <c r="L142" s="12"/>
      <c r="M142" s="12"/>
      <c r="N142" s="12"/>
      <c r="O142" s="12"/>
      <c r="P142" s="12"/>
      <c r="T142" s="12">
        <v>1219</v>
      </c>
      <c r="U142" s="12">
        <v>25.5</v>
      </c>
    </row>
    <row r="143" spans="1:21">
      <c r="A143" s="12">
        <v>3.6</v>
      </c>
      <c r="B143" s="12">
        <v>78440</v>
      </c>
      <c r="C143" s="12">
        <v>3439.9999999999995</v>
      </c>
      <c r="K143" s="12"/>
      <c r="L143" s="12"/>
      <c r="M143" s="12"/>
      <c r="N143" s="12"/>
      <c r="O143" s="12"/>
      <c r="P143" s="12"/>
      <c r="T143" s="12">
        <v>1006</v>
      </c>
      <c r="U143" s="12">
        <v>23</v>
      </c>
    </row>
    <row r="144" spans="1:21">
      <c r="A144" s="12">
        <v>3.7</v>
      </c>
      <c r="B144" s="12">
        <v>77610</v>
      </c>
      <c r="C144" s="12">
        <v>3050</v>
      </c>
      <c r="K144" s="12"/>
      <c r="L144" s="12"/>
      <c r="M144" s="12"/>
      <c r="N144" s="12"/>
      <c r="O144" s="12"/>
      <c r="P144" s="12"/>
      <c r="T144" s="12">
        <v>1201</v>
      </c>
      <c r="U144" s="12">
        <v>26</v>
      </c>
    </row>
    <row r="145" spans="1:21">
      <c r="A145" s="12">
        <v>4.0999999999999996</v>
      </c>
      <c r="B145" s="12">
        <v>78450</v>
      </c>
      <c r="C145" s="12">
        <v>4950</v>
      </c>
      <c r="K145" s="12"/>
      <c r="L145" s="12"/>
      <c r="M145" s="12"/>
      <c r="N145" s="12"/>
      <c r="O145" s="12"/>
      <c r="P145" s="12"/>
      <c r="T145" s="12">
        <v>914</v>
      </c>
      <c r="U145" s="12">
        <v>20.5</v>
      </c>
    </row>
    <row r="146" spans="1:21">
      <c r="A146" s="12">
        <v>4.2</v>
      </c>
      <c r="B146" s="12">
        <v>152980</v>
      </c>
      <c r="C146" s="12">
        <v>4560</v>
      </c>
      <c r="K146" s="12"/>
      <c r="L146" s="12"/>
      <c r="M146" s="12"/>
      <c r="N146" s="12"/>
      <c r="O146" s="12"/>
      <c r="P146" s="12"/>
      <c r="T146" s="12">
        <v>977</v>
      </c>
      <c r="U146" s="12">
        <v>14.5</v>
      </c>
    </row>
    <row r="147" spans="1:21">
      <c r="A147" s="12">
        <v>4.3</v>
      </c>
      <c r="B147" s="12">
        <v>88150</v>
      </c>
      <c r="C147" s="12">
        <v>3570</v>
      </c>
      <c r="K147" s="12"/>
      <c r="L147" s="12"/>
      <c r="M147" s="12"/>
      <c r="N147" s="12"/>
      <c r="O147" s="12"/>
      <c r="P147" s="12"/>
      <c r="T147" s="12">
        <v>978</v>
      </c>
      <c r="U147" s="12">
        <v>20</v>
      </c>
    </row>
    <row r="148" spans="1:21">
      <c r="A148" s="12">
        <v>4.4000000000000004</v>
      </c>
      <c r="B148" s="12">
        <v>75500</v>
      </c>
      <c r="C148" s="12">
        <v>7950</v>
      </c>
      <c r="K148" s="12"/>
      <c r="L148" s="12"/>
      <c r="M148" s="12"/>
      <c r="N148" s="12"/>
      <c r="O148" s="12"/>
      <c r="P148" s="12"/>
      <c r="T148" s="12">
        <v>983</v>
      </c>
      <c r="U148" s="12">
        <v>19.5</v>
      </c>
    </row>
    <row r="149" spans="1:21">
      <c r="A149" s="12">
        <v>4.5</v>
      </c>
      <c r="B149" s="12">
        <v>103120</v>
      </c>
      <c r="C149" s="12">
        <v>5530.0000000000009</v>
      </c>
      <c r="K149" s="12"/>
      <c r="L149" s="12"/>
      <c r="M149" s="12"/>
      <c r="N149" s="12"/>
      <c r="O149" s="12"/>
      <c r="P149" s="12"/>
      <c r="T149" s="12">
        <v>2415</v>
      </c>
      <c r="U149" s="12">
        <v>32</v>
      </c>
    </row>
    <row r="150" spans="1:21">
      <c r="A150" s="12">
        <v>4.5999999999999996</v>
      </c>
      <c r="B150" s="12">
        <v>93859.999999999985</v>
      </c>
      <c r="C150" s="12">
        <v>5560.0000000000009</v>
      </c>
      <c r="K150" s="12"/>
      <c r="L150" s="12"/>
      <c r="M150" s="12"/>
      <c r="N150" s="12"/>
      <c r="O150" s="12"/>
      <c r="P150" s="12"/>
      <c r="T150" s="12">
        <v>1229</v>
      </c>
      <c r="U150" s="12">
        <v>22</v>
      </c>
    </row>
    <row r="151" spans="1:21" s="9" customFormat="1">
      <c r="A151" s="11" t="s">
        <v>1724</v>
      </c>
      <c r="B151" s="13"/>
      <c r="C151" s="13"/>
      <c r="K151" s="13"/>
      <c r="L151" s="13"/>
      <c r="M151" s="13"/>
      <c r="N151" s="13"/>
      <c r="O151" s="13"/>
      <c r="P151" s="13"/>
      <c r="T151" s="13"/>
      <c r="U151" s="13"/>
    </row>
    <row r="152" spans="1:21">
      <c r="A152" s="12">
        <v>1.1000000000000001</v>
      </c>
      <c r="B152" s="12">
        <v>67700</v>
      </c>
      <c r="C152" s="12">
        <v>4860</v>
      </c>
      <c r="K152" s="12"/>
      <c r="L152" s="12"/>
      <c r="M152" s="12"/>
      <c r="N152" s="12"/>
      <c r="O152" s="12"/>
      <c r="P152" s="12"/>
      <c r="T152" s="12">
        <v>577</v>
      </c>
      <c r="U152" s="12">
        <v>19.5</v>
      </c>
    </row>
    <row r="153" spans="1:21">
      <c r="A153" s="12">
        <v>1.2</v>
      </c>
      <c r="B153" s="12">
        <v>62320</v>
      </c>
      <c r="C153" s="12">
        <v>3040</v>
      </c>
      <c r="K153" s="12"/>
      <c r="L153" s="12"/>
      <c r="M153" s="12"/>
      <c r="N153" s="12"/>
      <c r="O153" s="12"/>
      <c r="P153" s="12"/>
      <c r="T153" s="12">
        <v>580</v>
      </c>
      <c r="U153" s="12">
        <v>23</v>
      </c>
    </row>
    <row r="154" spans="1:21">
      <c r="A154" s="12">
        <v>1.3</v>
      </c>
      <c r="B154" s="12">
        <v>77010</v>
      </c>
      <c r="C154" s="12">
        <v>1930</v>
      </c>
      <c r="K154" s="12"/>
      <c r="L154" s="12"/>
      <c r="M154" s="12"/>
      <c r="N154" s="12"/>
      <c r="O154" s="12"/>
      <c r="P154" s="12"/>
      <c r="T154" s="12">
        <v>558</v>
      </c>
      <c r="U154" s="12">
        <v>19</v>
      </c>
    </row>
    <row r="155" spans="1:21">
      <c r="A155" s="12">
        <v>1.4</v>
      </c>
      <c r="B155" s="12">
        <v>64029.999999999993</v>
      </c>
      <c r="C155" s="12">
        <v>3800</v>
      </c>
      <c r="K155" s="12"/>
      <c r="L155" s="12"/>
      <c r="M155" s="12"/>
      <c r="N155" s="12"/>
      <c r="O155" s="12"/>
      <c r="P155" s="12"/>
      <c r="T155" s="12">
        <v>987</v>
      </c>
      <c r="U155" s="12">
        <v>27</v>
      </c>
    </row>
    <row r="156" spans="1:21">
      <c r="A156" s="12">
        <v>1.5</v>
      </c>
      <c r="B156" s="12">
        <v>82110</v>
      </c>
      <c r="C156" s="12">
        <v>1970</v>
      </c>
      <c r="K156" s="12"/>
      <c r="L156" s="12"/>
      <c r="M156" s="12"/>
      <c r="N156" s="12"/>
      <c r="O156" s="12"/>
      <c r="P156" s="12"/>
      <c r="T156" s="12">
        <v>532</v>
      </c>
      <c r="U156" s="12">
        <v>18</v>
      </c>
    </row>
    <row r="157" spans="1:21">
      <c r="A157" s="12">
        <v>1.6</v>
      </c>
      <c r="B157" s="12">
        <v>75310</v>
      </c>
      <c r="C157" s="12">
        <v>2039.9999999999998</v>
      </c>
      <c r="K157" s="12"/>
      <c r="L157" s="12"/>
      <c r="M157" s="12"/>
      <c r="N157" s="12"/>
      <c r="O157" s="12"/>
      <c r="P157" s="12"/>
      <c r="T157" s="12">
        <v>587</v>
      </c>
      <c r="U157" s="12">
        <v>20</v>
      </c>
    </row>
    <row r="158" spans="1:21">
      <c r="A158" s="12">
        <v>2.1</v>
      </c>
      <c r="B158" s="12">
        <v>79880</v>
      </c>
      <c r="C158" s="12">
        <v>1520</v>
      </c>
      <c r="K158" s="12"/>
      <c r="L158" s="12"/>
      <c r="M158" s="12"/>
      <c r="N158" s="12"/>
      <c r="O158" s="12"/>
      <c r="P158" s="12"/>
      <c r="T158" s="12">
        <v>545</v>
      </c>
      <c r="U158" s="12">
        <v>18.5</v>
      </c>
    </row>
    <row r="159" spans="1:21">
      <c r="A159" s="12">
        <v>2.2000000000000002</v>
      </c>
      <c r="B159" s="12">
        <v>78550</v>
      </c>
      <c r="C159" s="12">
        <v>1429.9999999999998</v>
      </c>
      <c r="K159" s="12"/>
      <c r="L159" s="12"/>
      <c r="M159" s="12"/>
      <c r="N159" s="12"/>
      <c r="O159" s="12"/>
      <c r="P159" s="12"/>
      <c r="T159" s="12">
        <v>526</v>
      </c>
      <c r="U159" s="12">
        <v>19.5</v>
      </c>
    </row>
    <row r="160" spans="1:21">
      <c r="A160" s="12">
        <v>2.2999999999999998</v>
      </c>
      <c r="B160" s="12">
        <v>73870</v>
      </c>
      <c r="C160" s="12">
        <v>1780</v>
      </c>
      <c r="K160" s="12"/>
      <c r="L160" s="12"/>
      <c r="M160" s="12"/>
      <c r="N160" s="12"/>
      <c r="O160" s="12"/>
      <c r="P160" s="12"/>
      <c r="T160" s="12">
        <v>564</v>
      </c>
      <c r="U160" s="12">
        <v>20.5</v>
      </c>
    </row>
    <row r="161" spans="1:21">
      <c r="A161" s="12">
        <v>2.4</v>
      </c>
      <c r="B161" s="12">
        <v>72410</v>
      </c>
      <c r="C161" s="12">
        <v>1739.9999999999998</v>
      </c>
      <c r="K161" s="12"/>
      <c r="L161" s="12"/>
      <c r="M161" s="12"/>
      <c r="N161" s="12"/>
      <c r="O161" s="12"/>
      <c r="P161" s="12"/>
      <c r="T161" s="12">
        <v>542</v>
      </c>
      <c r="U161" s="12">
        <v>20</v>
      </c>
    </row>
    <row r="162" spans="1:21">
      <c r="A162" s="12">
        <v>2.5</v>
      </c>
      <c r="B162" s="12">
        <v>79880</v>
      </c>
      <c r="C162" s="12">
        <v>1610</v>
      </c>
      <c r="K162" s="12"/>
      <c r="L162" s="12"/>
      <c r="M162" s="12"/>
      <c r="N162" s="12"/>
      <c r="O162" s="12"/>
      <c r="P162" s="12"/>
      <c r="T162" s="12">
        <v>554</v>
      </c>
      <c r="U162" s="12">
        <v>18.5</v>
      </c>
    </row>
    <row r="163" spans="1:21">
      <c r="A163" s="12">
        <v>3.1</v>
      </c>
      <c r="B163" s="12">
        <v>66910</v>
      </c>
      <c r="C163" s="12">
        <v>5659.9999999999991</v>
      </c>
      <c r="K163" s="12"/>
      <c r="L163" s="12"/>
      <c r="M163" s="12"/>
      <c r="N163" s="12"/>
      <c r="O163" s="12"/>
      <c r="P163" s="12"/>
      <c r="T163" s="12">
        <v>936</v>
      </c>
      <c r="U163" s="12">
        <v>23</v>
      </c>
    </row>
    <row r="164" spans="1:21">
      <c r="A164" s="12">
        <v>3.2</v>
      </c>
      <c r="B164" s="12">
        <v>67130</v>
      </c>
      <c r="C164" s="12">
        <v>4670</v>
      </c>
      <c r="K164" s="12"/>
      <c r="L164" s="12"/>
      <c r="M164" s="12"/>
      <c r="N164" s="12"/>
      <c r="O164" s="12"/>
      <c r="P164" s="12"/>
      <c r="T164" s="12">
        <v>972</v>
      </c>
      <c r="U164" s="12">
        <v>24.5</v>
      </c>
    </row>
    <row r="165" spans="1:21">
      <c r="A165" s="12">
        <v>3.3</v>
      </c>
      <c r="B165" s="12">
        <v>70400</v>
      </c>
      <c r="C165" s="12">
        <v>4310</v>
      </c>
      <c r="K165" s="12"/>
      <c r="L165" s="12"/>
      <c r="M165" s="12"/>
      <c r="N165" s="12"/>
      <c r="O165" s="12"/>
      <c r="P165" s="12"/>
      <c r="T165" s="12">
        <v>978</v>
      </c>
      <c r="U165" s="12">
        <v>24</v>
      </c>
    </row>
    <row r="166" spans="1:21">
      <c r="A166" s="12">
        <v>3.4</v>
      </c>
      <c r="B166" s="12">
        <v>70290</v>
      </c>
      <c r="C166" s="12">
        <v>4490</v>
      </c>
      <c r="K166" s="12"/>
      <c r="L166" s="12"/>
      <c r="M166" s="12"/>
      <c r="N166" s="12"/>
      <c r="O166" s="12"/>
      <c r="P166" s="12"/>
      <c r="T166" s="12">
        <v>963</v>
      </c>
      <c r="U166" s="12">
        <v>23.5</v>
      </c>
    </row>
    <row r="167" spans="1:21" s="9" customFormat="1">
      <c r="A167" s="11" t="s">
        <v>1785</v>
      </c>
      <c r="B167" s="13"/>
      <c r="C167" s="13"/>
      <c r="K167" s="13"/>
      <c r="L167" s="13"/>
      <c r="M167" s="13"/>
      <c r="N167" s="13"/>
      <c r="O167" s="13"/>
      <c r="P167" s="13"/>
      <c r="T167" s="13"/>
      <c r="U167" s="13"/>
    </row>
    <row r="168" spans="1:21">
      <c r="A168" s="12" t="s">
        <v>15</v>
      </c>
      <c r="B168" s="12"/>
      <c r="C168" s="12"/>
      <c r="K168" s="12"/>
      <c r="L168" s="12"/>
      <c r="M168" s="12"/>
      <c r="N168" s="12"/>
      <c r="O168" s="12"/>
      <c r="P168" s="12"/>
      <c r="T168" s="12"/>
      <c r="U168" s="12"/>
    </row>
    <row r="169" spans="1:21">
      <c r="A169" s="12">
        <v>1.1000000000000001</v>
      </c>
      <c r="B169" s="12">
        <v>66000</v>
      </c>
      <c r="C169" s="12">
        <v>1800</v>
      </c>
      <c r="K169" s="12"/>
      <c r="L169" s="12"/>
      <c r="M169" s="12"/>
      <c r="N169" s="12"/>
      <c r="O169" s="12"/>
      <c r="P169" s="12"/>
      <c r="T169" s="12">
        <v>991</v>
      </c>
      <c r="U169" s="12">
        <v>16</v>
      </c>
    </row>
    <row r="170" spans="1:21">
      <c r="A170" s="12">
        <v>1.2</v>
      </c>
      <c r="B170" s="12">
        <v>69700</v>
      </c>
      <c r="C170" s="12">
        <v>1400.0000000000002</v>
      </c>
      <c r="K170" s="12"/>
      <c r="L170" s="12"/>
      <c r="M170" s="12"/>
      <c r="N170" s="12"/>
      <c r="O170" s="12"/>
      <c r="P170" s="12"/>
      <c r="T170" s="12">
        <v>984</v>
      </c>
      <c r="U170" s="12">
        <v>15</v>
      </c>
    </row>
    <row r="171" spans="1:21">
      <c r="A171" s="12">
        <v>1.3</v>
      </c>
      <c r="B171" s="12">
        <v>53700</v>
      </c>
      <c r="C171" s="12">
        <v>5000</v>
      </c>
      <c r="K171" s="12"/>
      <c r="L171" s="12"/>
      <c r="M171" s="12"/>
      <c r="N171" s="12"/>
      <c r="O171" s="12"/>
      <c r="P171" s="12"/>
      <c r="T171" s="12">
        <v>995</v>
      </c>
      <c r="U171" s="12">
        <v>17</v>
      </c>
    </row>
    <row r="172" spans="1:21">
      <c r="A172" s="12">
        <v>2.1</v>
      </c>
      <c r="B172" s="12">
        <v>49400.000000000007</v>
      </c>
      <c r="C172" s="12">
        <v>3000</v>
      </c>
      <c r="K172" s="12"/>
      <c r="L172" s="12"/>
      <c r="M172" s="12"/>
      <c r="N172" s="12"/>
      <c r="O172" s="12"/>
      <c r="P172" s="12"/>
      <c r="T172" s="12">
        <v>992</v>
      </c>
      <c r="U172" s="12">
        <v>19</v>
      </c>
    </row>
    <row r="173" spans="1:21">
      <c r="A173" s="12">
        <v>2.2000000000000002</v>
      </c>
      <c r="B173" s="12">
        <v>33400</v>
      </c>
      <c r="C173" s="12">
        <v>2700</v>
      </c>
      <c r="K173" s="12"/>
      <c r="L173" s="12"/>
      <c r="M173" s="12"/>
      <c r="N173" s="12"/>
      <c r="O173" s="12"/>
      <c r="P173" s="12"/>
      <c r="T173" s="12">
        <v>989</v>
      </c>
      <c r="U173" s="12">
        <v>26</v>
      </c>
    </row>
    <row r="174" spans="1:21">
      <c r="A174" s="12">
        <v>2.2999999999999998</v>
      </c>
      <c r="B174" s="12">
        <v>45400</v>
      </c>
      <c r="C174" s="12">
        <v>2500</v>
      </c>
      <c r="K174" s="12"/>
      <c r="L174" s="12"/>
      <c r="M174" s="12"/>
      <c r="N174" s="12"/>
      <c r="O174" s="12"/>
      <c r="P174" s="12"/>
      <c r="T174" s="12">
        <v>1000</v>
      </c>
      <c r="U174" s="12">
        <v>21</v>
      </c>
    </row>
    <row r="175" spans="1:21">
      <c r="A175" s="12" t="s">
        <v>16</v>
      </c>
      <c r="B175" s="12"/>
      <c r="C175" s="12"/>
      <c r="K175" s="12"/>
      <c r="L175" s="12"/>
      <c r="M175" s="12"/>
      <c r="N175" s="12"/>
      <c r="O175" s="12"/>
      <c r="P175" s="12"/>
      <c r="T175" s="12"/>
      <c r="U175" s="12"/>
    </row>
    <row r="176" spans="1:21">
      <c r="A176" s="12">
        <v>3.1</v>
      </c>
      <c r="B176" s="12">
        <v>66600</v>
      </c>
      <c r="C176" s="12">
        <v>4400</v>
      </c>
      <c r="K176" s="12"/>
      <c r="L176" s="12"/>
      <c r="M176" s="12"/>
      <c r="N176" s="12"/>
      <c r="O176" s="12"/>
      <c r="P176" s="12"/>
      <c r="T176" s="12">
        <v>940</v>
      </c>
      <c r="U176" s="12">
        <v>14.5</v>
      </c>
    </row>
    <row r="177" spans="1:21">
      <c r="A177" s="12">
        <v>3.2</v>
      </c>
      <c r="B177" s="12">
        <v>60400</v>
      </c>
      <c r="C177" s="12">
        <v>5400</v>
      </c>
      <c r="K177" s="12"/>
      <c r="L177" s="12"/>
      <c r="M177" s="12"/>
      <c r="N177" s="12"/>
      <c r="O177" s="12"/>
      <c r="P177" s="12"/>
      <c r="T177" s="12">
        <v>984</v>
      </c>
      <c r="U177" s="12">
        <v>15.5</v>
      </c>
    </row>
    <row r="178" spans="1:21">
      <c r="A178" s="12">
        <v>3.3</v>
      </c>
      <c r="B178" s="12">
        <v>61300</v>
      </c>
      <c r="C178" s="12">
        <v>3600</v>
      </c>
      <c r="K178" s="12"/>
      <c r="L178" s="12"/>
      <c r="M178" s="12"/>
      <c r="N178" s="12"/>
      <c r="O178" s="12"/>
      <c r="P178" s="12"/>
      <c r="T178" s="12">
        <v>953</v>
      </c>
      <c r="U178" s="12">
        <v>16</v>
      </c>
    </row>
    <row r="179" spans="1:21">
      <c r="A179" s="12">
        <v>3.4</v>
      </c>
      <c r="B179" s="12">
        <v>38300</v>
      </c>
      <c r="C179" s="12">
        <v>6300</v>
      </c>
      <c r="K179" s="12"/>
      <c r="L179" s="12"/>
      <c r="M179" s="12"/>
      <c r="N179" s="12"/>
      <c r="O179" s="12"/>
      <c r="P179" s="12"/>
      <c r="T179" s="12">
        <v>938</v>
      </c>
      <c r="U179" s="12">
        <v>19.5</v>
      </c>
    </row>
    <row r="180" spans="1:21">
      <c r="A180" s="12">
        <v>3.5</v>
      </c>
      <c r="B180" s="12">
        <v>69200</v>
      </c>
      <c r="C180" s="12">
        <v>1400.0000000000002</v>
      </c>
      <c r="K180" s="12"/>
      <c r="L180" s="12"/>
      <c r="M180" s="12"/>
      <c r="N180" s="12"/>
      <c r="O180" s="12"/>
      <c r="P180" s="12"/>
      <c r="T180" s="12">
        <v>971</v>
      </c>
      <c r="U180" s="12">
        <v>15</v>
      </c>
    </row>
    <row r="181" spans="1:21">
      <c r="A181" s="12">
        <v>3.6</v>
      </c>
      <c r="B181" s="12">
        <v>61300</v>
      </c>
      <c r="C181" s="12">
        <v>4800</v>
      </c>
      <c r="K181" s="12"/>
      <c r="L181" s="12"/>
      <c r="M181" s="12"/>
      <c r="N181" s="12"/>
      <c r="O181" s="12"/>
      <c r="P181" s="12"/>
      <c r="T181" s="12">
        <v>970</v>
      </c>
      <c r="U181" s="12">
        <v>15.5</v>
      </c>
    </row>
    <row r="182" spans="1:21">
      <c r="A182" s="12">
        <v>3.7</v>
      </c>
      <c r="B182" s="12">
        <v>64600</v>
      </c>
      <c r="C182" s="12">
        <v>5300</v>
      </c>
      <c r="K182" s="12"/>
      <c r="L182" s="12"/>
      <c r="M182" s="12"/>
      <c r="N182" s="12"/>
      <c r="O182" s="12"/>
      <c r="P182" s="12"/>
      <c r="T182" s="12">
        <v>981</v>
      </c>
      <c r="U182" s="12">
        <v>15</v>
      </c>
    </row>
    <row r="183" spans="1:21">
      <c r="A183" s="12">
        <v>4.0999999999999996</v>
      </c>
      <c r="B183" s="12">
        <v>63500</v>
      </c>
      <c r="C183" s="12">
        <v>2300</v>
      </c>
      <c r="K183" s="12"/>
      <c r="L183" s="12"/>
      <c r="M183" s="12"/>
      <c r="N183" s="12"/>
      <c r="O183" s="12"/>
      <c r="P183" s="12"/>
      <c r="T183" s="12">
        <v>963</v>
      </c>
      <c r="U183" s="12">
        <v>16</v>
      </c>
    </row>
    <row r="184" spans="1:21">
      <c r="A184" s="12">
        <v>4.2</v>
      </c>
      <c r="B184" s="12">
        <v>61500</v>
      </c>
      <c r="C184" s="12">
        <v>1900</v>
      </c>
      <c r="K184" s="12"/>
      <c r="L184" s="12"/>
      <c r="M184" s="12"/>
      <c r="N184" s="12"/>
      <c r="O184" s="12"/>
      <c r="P184" s="12"/>
      <c r="T184" s="12">
        <v>990</v>
      </c>
      <c r="U184" s="12">
        <v>17</v>
      </c>
    </row>
    <row r="185" spans="1:21">
      <c r="A185" s="12">
        <v>4.3</v>
      </c>
      <c r="B185" s="12">
        <v>67500</v>
      </c>
      <c r="C185" s="12">
        <v>2100</v>
      </c>
      <c r="K185" s="12"/>
      <c r="L185" s="12"/>
      <c r="M185" s="12"/>
      <c r="N185" s="12"/>
      <c r="O185" s="12"/>
      <c r="P185" s="12"/>
      <c r="T185" s="12">
        <v>970</v>
      </c>
      <c r="U185" s="12">
        <v>15.5</v>
      </c>
    </row>
    <row r="186" spans="1:21">
      <c r="A186" s="12">
        <v>4.4000000000000004</v>
      </c>
      <c r="B186" s="12">
        <v>66900</v>
      </c>
      <c r="C186" s="12">
        <v>3100</v>
      </c>
      <c r="K186" s="12"/>
      <c r="L186" s="12"/>
      <c r="M186" s="12"/>
      <c r="N186" s="12"/>
      <c r="O186" s="12"/>
      <c r="P186" s="12"/>
      <c r="T186" s="12">
        <v>965</v>
      </c>
      <c r="U186" s="12">
        <v>15</v>
      </c>
    </row>
    <row r="187" spans="1:21">
      <c r="A187" s="12">
        <v>4.5</v>
      </c>
      <c r="B187" s="12">
        <v>67800</v>
      </c>
      <c r="C187" s="12">
        <v>2300</v>
      </c>
      <c r="K187" s="12"/>
      <c r="L187" s="12"/>
      <c r="M187" s="12"/>
      <c r="N187" s="12"/>
      <c r="O187" s="12"/>
      <c r="P187" s="12"/>
      <c r="T187" s="12">
        <v>953</v>
      </c>
      <c r="U187" s="12">
        <v>15.5</v>
      </c>
    </row>
    <row r="188" spans="1:21">
      <c r="A188" s="12">
        <v>5.0999999999999996</v>
      </c>
      <c r="B188" s="12">
        <v>37800</v>
      </c>
      <c r="C188" s="12">
        <v>2700</v>
      </c>
      <c r="K188" s="12"/>
      <c r="L188" s="12"/>
      <c r="M188" s="12"/>
      <c r="N188" s="12"/>
      <c r="O188" s="12"/>
      <c r="P188" s="12"/>
      <c r="T188" s="12">
        <v>989</v>
      </c>
      <c r="U188" s="12">
        <v>24</v>
      </c>
    </row>
    <row r="189" spans="1:21">
      <c r="A189" s="12">
        <v>5.2</v>
      </c>
      <c r="B189" s="12">
        <v>35700</v>
      </c>
      <c r="C189" s="12">
        <v>4000</v>
      </c>
      <c r="K189" s="12"/>
      <c r="L189" s="12"/>
      <c r="M189" s="12"/>
      <c r="N189" s="12"/>
      <c r="O189" s="12"/>
      <c r="P189" s="12"/>
      <c r="T189" s="12">
        <v>903</v>
      </c>
      <c r="U189" s="12">
        <v>22.5</v>
      </c>
    </row>
    <row r="190" spans="1:21">
      <c r="A190" s="12">
        <v>5.3</v>
      </c>
      <c r="B190" s="12">
        <v>58700</v>
      </c>
      <c r="C190" s="12">
        <v>2100</v>
      </c>
      <c r="K190" s="12"/>
      <c r="L190" s="12"/>
      <c r="M190" s="12"/>
      <c r="N190" s="12"/>
      <c r="O190" s="12"/>
      <c r="P190" s="12"/>
      <c r="T190" s="12">
        <v>957</v>
      </c>
      <c r="U190" s="12">
        <v>17</v>
      </c>
    </row>
    <row r="191" spans="1:21">
      <c r="A191" s="12">
        <v>5.4</v>
      </c>
      <c r="B191" s="12">
        <v>58500</v>
      </c>
      <c r="C191" s="12">
        <v>2300</v>
      </c>
      <c r="K191" s="12"/>
      <c r="L191" s="12"/>
      <c r="M191" s="12"/>
      <c r="N191" s="12"/>
      <c r="O191" s="12"/>
      <c r="P191" s="12"/>
      <c r="T191" s="12">
        <v>962</v>
      </c>
      <c r="U191" s="12">
        <v>17</v>
      </c>
    </row>
    <row r="192" spans="1:21">
      <c r="A192" s="12">
        <v>5.5</v>
      </c>
      <c r="B192" s="12">
        <v>56600</v>
      </c>
      <c r="C192" s="12">
        <v>4900</v>
      </c>
      <c r="K192" s="12"/>
      <c r="L192" s="12"/>
      <c r="M192" s="12"/>
      <c r="N192" s="12"/>
      <c r="O192" s="12"/>
      <c r="P192" s="12"/>
      <c r="T192" s="12">
        <v>974</v>
      </c>
      <c r="U192" s="12">
        <v>16</v>
      </c>
    </row>
    <row r="193" spans="1:21">
      <c r="A193" s="12">
        <v>5.6</v>
      </c>
      <c r="B193" s="12">
        <v>58000</v>
      </c>
      <c r="C193" s="12">
        <v>2300</v>
      </c>
      <c r="K193" s="12"/>
      <c r="L193" s="12"/>
      <c r="M193" s="12"/>
      <c r="N193" s="12"/>
      <c r="O193" s="12"/>
      <c r="P193" s="12"/>
      <c r="T193" s="12">
        <v>996</v>
      </c>
      <c r="U193" s="12">
        <v>17.5</v>
      </c>
    </row>
    <row r="194" spans="1:21">
      <c r="A194" s="12">
        <v>6.1</v>
      </c>
      <c r="B194" s="12">
        <v>74800</v>
      </c>
      <c r="C194" s="12">
        <v>2200</v>
      </c>
      <c r="K194" s="12"/>
      <c r="L194" s="12"/>
      <c r="M194" s="12"/>
      <c r="N194" s="12"/>
      <c r="O194" s="12"/>
      <c r="P194" s="12"/>
      <c r="T194" s="12">
        <v>902</v>
      </c>
      <c r="U194" s="12">
        <v>13.5</v>
      </c>
    </row>
    <row r="195" spans="1:21">
      <c r="A195" s="12">
        <v>6.2</v>
      </c>
      <c r="B195" s="12">
        <v>79400</v>
      </c>
      <c r="C195" s="12">
        <v>2200</v>
      </c>
      <c r="K195" s="12"/>
      <c r="L195" s="12"/>
      <c r="M195" s="12"/>
      <c r="N195" s="12"/>
      <c r="O195" s="12"/>
      <c r="P195" s="12"/>
      <c r="T195" s="12">
        <v>879</v>
      </c>
      <c r="U195" s="12">
        <v>13</v>
      </c>
    </row>
    <row r="196" spans="1:21">
      <c r="A196" s="12">
        <v>6.3</v>
      </c>
      <c r="B196" s="12">
        <v>81199.999999999985</v>
      </c>
      <c r="C196" s="12">
        <v>2900</v>
      </c>
      <c r="K196" s="12"/>
      <c r="L196" s="12"/>
      <c r="M196" s="12"/>
      <c r="N196" s="12"/>
      <c r="O196" s="12"/>
      <c r="P196" s="12"/>
      <c r="T196" s="12">
        <v>911</v>
      </c>
      <c r="U196" s="12">
        <v>12.5</v>
      </c>
    </row>
    <row r="197" spans="1:21">
      <c r="A197" s="12">
        <v>7.1</v>
      </c>
      <c r="B197" s="12">
        <v>64100</v>
      </c>
      <c r="C197" s="12">
        <v>2200</v>
      </c>
      <c r="K197" s="12"/>
      <c r="L197" s="12"/>
      <c r="M197" s="12"/>
      <c r="N197" s="12"/>
      <c r="O197" s="12"/>
      <c r="P197" s="12"/>
      <c r="T197" s="12">
        <v>978</v>
      </c>
      <c r="U197" s="12">
        <v>16</v>
      </c>
    </row>
    <row r="198" spans="1:21">
      <c r="A198" s="12">
        <v>7.2</v>
      </c>
      <c r="B198" s="12">
        <v>60700</v>
      </c>
      <c r="C198" s="12">
        <v>3000</v>
      </c>
      <c r="K198" s="12"/>
      <c r="L198" s="12"/>
      <c r="M198" s="12"/>
      <c r="N198" s="12"/>
      <c r="O198" s="12"/>
      <c r="P198" s="12"/>
      <c r="T198" s="12">
        <v>959</v>
      </c>
      <c r="U198" s="12">
        <v>16.5</v>
      </c>
    </row>
    <row r="199" spans="1:21">
      <c r="A199" s="12">
        <v>7.3</v>
      </c>
      <c r="B199" s="12">
        <v>72100</v>
      </c>
      <c r="C199" s="12">
        <v>2600</v>
      </c>
      <c r="K199" s="12"/>
      <c r="L199" s="12"/>
      <c r="M199" s="12"/>
      <c r="N199" s="12"/>
      <c r="O199" s="12"/>
      <c r="P199" s="12"/>
      <c r="T199" s="12">
        <v>970</v>
      </c>
      <c r="U199" s="12">
        <v>14.5</v>
      </c>
    </row>
    <row r="200" spans="1:21">
      <c r="A200" s="12">
        <v>7.4</v>
      </c>
      <c r="B200" s="12">
        <v>75000</v>
      </c>
      <c r="C200" s="12">
        <v>2700</v>
      </c>
      <c r="K200" s="12"/>
      <c r="L200" s="12"/>
      <c r="M200" s="12"/>
      <c r="N200" s="12"/>
      <c r="O200" s="12"/>
      <c r="P200" s="12"/>
      <c r="T200" s="12">
        <v>1009</v>
      </c>
      <c r="U200" s="12">
        <v>14</v>
      </c>
    </row>
    <row r="201" spans="1:21">
      <c r="A201" s="12">
        <v>8.1</v>
      </c>
      <c r="B201" s="12">
        <v>60500</v>
      </c>
      <c r="C201" s="12">
        <v>1800</v>
      </c>
      <c r="K201" s="12"/>
      <c r="L201" s="12"/>
      <c r="M201" s="12"/>
      <c r="N201" s="12"/>
      <c r="O201" s="12"/>
      <c r="P201" s="12"/>
      <c r="T201" s="12">
        <v>989</v>
      </c>
      <c r="U201" s="12">
        <v>17</v>
      </c>
    </row>
    <row r="202" spans="1:21">
      <c r="A202" s="12">
        <v>8.1999999999999993</v>
      </c>
      <c r="B202" s="12">
        <v>61000</v>
      </c>
      <c r="C202" s="12">
        <v>1700.0000000000002</v>
      </c>
      <c r="K202" s="12"/>
      <c r="L202" s="12"/>
      <c r="M202" s="12"/>
      <c r="N202" s="12"/>
      <c r="O202" s="12"/>
      <c r="P202" s="12"/>
      <c r="T202" s="12">
        <v>981</v>
      </c>
      <c r="U202" s="12">
        <v>17</v>
      </c>
    </row>
    <row r="203" spans="1:21">
      <c r="A203" s="12">
        <v>8.3000000000000007</v>
      </c>
      <c r="B203" s="12">
        <v>59000</v>
      </c>
      <c r="C203" s="12">
        <v>1700.0000000000002</v>
      </c>
      <c r="K203" s="12"/>
      <c r="L203" s="12"/>
      <c r="M203" s="12"/>
      <c r="N203" s="12"/>
      <c r="O203" s="12"/>
      <c r="P203" s="12"/>
      <c r="T203" s="12">
        <v>964</v>
      </c>
      <c r="U203" s="12">
        <v>17</v>
      </c>
    </row>
    <row r="204" spans="1:21">
      <c r="A204" s="12">
        <v>8.4</v>
      </c>
      <c r="B204" s="12">
        <v>61400</v>
      </c>
      <c r="C204" s="12">
        <v>2300</v>
      </c>
      <c r="K204" s="12"/>
      <c r="L204" s="12"/>
      <c r="M204" s="12"/>
      <c r="N204" s="12"/>
      <c r="O204" s="12"/>
      <c r="P204" s="12"/>
      <c r="T204" s="12">
        <v>900</v>
      </c>
      <c r="U204" s="12">
        <v>16</v>
      </c>
    </row>
    <row r="205" spans="1:21">
      <c r="A205" s="12">
        <v>8.5</v>
      </c>
      <c r="B205" s="12">
        <v>62200</v>
      </c>
      <c r="C205" s="12">
        <v>2100</v>
      </c>
      <c r="K205" s="12"/>
      <c r="L205" s="12"/>
      <c r="M205" s="12"/>
      <c r="N205" s="12"/>
      <c r="O205" s="12"/>
      <c r="P205" s="12"/>
      <c r="T205" s="12">
        <v>777</v>
      </c>
      <c r="U205" s="12">
        <v>15</v>
      </c>
    </row>
    <row r="206" spans="1:21">
      <c r="A206" s="12">
        <v>8.6</v>
      </c>
      <c r="B206" s="12">
        <v>65400</v>
      </c>
      <c r="C206" s="12">
        <v>2200</v>
      </c>
      <c r="K206" s="12"/>
      <c r="L206" s="12"/>
      <c r="M206" s="12"/>
      <c r="N206" s="12"/>
      <c r="O206" s="12"/>
      <c r="P206" s="12"/>
      <c r="T206" s="12">
        <v>895</v>
      </c>
      <c r="U206" s="12">
        <v>15</v>
      </c>
    </row>
    <row r="207" spans="1:21" s="9" customFormat="1">
      <c r="A207" s="11" t="s">
        <v>1786</v>
      </c>
      <c r="B207" s="13"/>
      <c r="C207" s="13"/>
      <c r="K207" s="13"/>
      <c r="L207" s="13"/>
      <c r="M207" s="13"/>
      <c r="N207" s="13"/>
      <c r="O207" s="13"/>
      <c r="P207" s="13"/>
      <c r="T207" s="13"/>
      <c r="U207" s="13"/>
    </row>
    <row r="208" spans="1:21">
      <c r="A208" s="12" t="s">
        <v>15</v>
      </c>
      <c r="B208" s="12"/>
      <c r="C208" s="12"/>
      <c r="K208" s="12"/>
      <c r="L208" s="12"/>
      <c r="M208" s="12"/>
      <c r="N208" s="12"/>
      <c r="O208" s="12"/>
      <c r="P208" s="12"/>
      <c r="T208" s="12"/>
      <c r="U208" s="12"/>
    </row>
    <row r="209" spans="1:21">
      <c r="A209" s="12">
        <v>1.1000000000000001</v>
      </c>
      <c r="B209" s="12">
        <v>93699.999999999985</v>
      </c>
      <c r="C209" s="12">
        <v>2400</v>
      </c>
      <c r="K209" s="12"/>
      <c r="L209" s="12"/>
      <c r="M209" s="12"/>
      <c r="N209" s="12"/>
      <c r="O209" s="12"/>
      <c r="P209" s="12"/>
      <c r="T209" s="12">
        <v>980</v>
      </c>
      <c r="U209" s="12">
        <v>12</v>
      </c>
    </row>
    <row r="210" spans="1:21">
      <c r="A210" s="12">
        <v>1.2</v>
      </c>
      <c r="B210" s="12">
        <v>67600</v>
      </c>
      <c r="C210" s="12">
        <v>5300</v>
      </c>
      <c r="K210" s="12"/>
      <c r="L210" s="12"/>
      <c r="M210" s="12"/>
      <c r="N210" s="12"/>
      <c r="O210" s="12"/>
      <c r="P210" s="12"/>
      <c r="T210" s="12">
        <v>985</v>
      </c>
      <c r="U210" s="12">
        <v>14.5</v>
      </c>
    </row>
    <row r="211" spans="1:21">
      <c r="A211" s="12">
        <v>1.3</v>
      </c>
      <c r="B211" s="12">
        <v>98400</v>
      </c>
      <c r="C211" s="12">
        <v>2300</v>
      </c>
      <c r="K211" s="12"/>
      <c r="L211" s="12"/>
      <c r="M211" s="12"/>
      <c r="N211" s="12"/>
      <c r="O211" s="12"/>
      <c r="P211" s="12"/>
      <c r="T211" s="12">
        <v>982</v>
      </c>
      <c r="U211" s="12">
        <v>11.5</v>
      </c>
    </row>
    <row r="212" spans="1:21">
      <c r="A212" s="12" t="s">
        <v>16</v>
      </c>
      <c r="B212" s="12"/>
      <c r="C212" s="12"/>
      <c r="K212" s="12"/>
      <c r="L212" s="12"/>
      <c r="M212" s="12"/>
      <c r="N212" s="12"/>
      <c r="O212" s="12"/>
      <c r="P212" s="12"/>
      <c r="T212" s="12"/>
      <c r="U212" s="12"/>
    </row>
    <row r="213" spans="1:21">
      <c r="A213" s="12">
        <v>2.1</v>
      </c>
      <c r="B213" s="12">
        <v>148500</v>
      </c>
      <c r="C213" s="12">
        <v>2800.0000000000005</v>
      </c>
      <c r="K213" s="12"/>
      <c r="L213" s="12"/>
      <c r="M213" s="12"/>
      <c r="N213" s="12"/>
      <c r="O213" s="12"/>
      <c r="P213" s="12"/>
      <c r="T213" s="12">
        <v>953</v>
      </c>
      <c r="U213" s="12">
        <v>8</v>
      </c>
    </row>
    <row r="214" spans="1:21">
      <c r="A214" s="12">
        <v>2.2000000000000002</v>
      </c>
      <c r="B214" s="12">
        <v>115300</v>
      </c>
      <c r="C214" s="12">
        <v>2700</v>
      </c>
      <c r="K214" s="12"/>
      <c r="L214" s="12"/>
      <c r="M214" s="12"/>
      <c r="N214" s="12"/>
      <c r="O214" s="12"/>
      <c r="P214" s="12"/>
      <c r="T214" s="12">
        <v>958</v>
      </c>
      <c r="U214" s="12">
        <v>10</v>
      </c>
    </row>
    <row r="215" spans="1:21">
      <c r="A215" s="12">
        <v>2.2999999999999998</v>
      </c>
      <c r="B215" s="12">
        <v>70500</v>
      </c>
      <c r="C215" s="12">
        <v>2200</v>
      </c>
      <c r="K215" s="12"/>
      <c r="L215" s="12"/>
      <c r="M215" s="12"/>
      <c r="N215" s="12"/>
      <c r="O215" s="12"/>
      <c r="P215" s="12"/>
      <c r="T215" s="12">
        <v>948</v>
      </c>
      <c r="U215" s="12">
        <v>14.5</v>
      </c>
    </row>
    <row r="216" spans="1:21">
      <c r="A216" s="12">
        <v>2.4</v>
      </c>
      <c r="B216" s="12">
        <v>38600</v>
      </c>
      <c r="C216" s="12">
        <v>1600</v>
      </c>
      <c r="K216" s="12"/>
      <c r="L216" s="12"/>
      <c r="M216" s="12"/>
      <c r="N216" s="12"/>
      <c r="O216" s="12"/>
      <c r="P216" s="12"/>
      <c r="T216" s="12">
        <v>950</v>
      </c>
      <c r="U216" s="12">
        <v>24.5</v>
      </c>
    </row>
    <row r="217" spans="1:21">
      <c r="A217" s="12">
        <v>2.5</v>
      </c>
      <c r="B217" s="12">
        <v>23700</v>
      </c>
      <c r="C217" s="12">
        <v>1000</v>
      </c>
      <c r="K217" s="12"/>
      <c r="L217" s="12"/>
      <c r="M217" s="12"/>
      <c r="N217" s="12"/>
      <c r="O217" s="12"/>
      <c r="P217" s="12"/>
      <c r="T217" s="12">
        <v>964</v>
      </c>
      <c r="U217" s="12">
        <v>37.5</v>
      </c>
    </row>
    <row r="218" spans="1:21">
      <c r="A218" s="12">
        <v>2.6</v>
      </c>
      <c r="B218" s="12">
        <v>24400</v>
      </c>
      <c r="C218" s="12">
        <v>900</v>
      </c>
      <c r="K218" s="12"/>
      <c r="L218" s="12"/>
      <c r="M218" s="12"/>
      <c r="N218" s="12"/>
      <c r="O218" s="12"/>
      <c r="P218" s="12"/>
      <c r="T218" s="12">
        <v>970</v>
      </c>
      <c r="U218" s="12">
        <v>37</v>
      </c>
    </row>
    <row r="219" spans="1:21">
      <c r="A219" s="12">
        <v>2.7</v>
      </c>
      <c r="B219" s="12">
        <v>41600</v>
      </c>
      <c r="C219" s="12">
        <v>1500</v>
      </c>
      <c r="K219" s="12"/>
      <c r="L219" s="12"/>
      <c r="M219" s="12"/>
      <c r="N219" s="12"/>
      <c r="O219" s="12"/>
      <c r="P219" s="12"/>
      <c r="T219" s="12">
        <v>926</v>
      </c>
      <c r="U219" s="12">
        <v>23</v>
      </c>
    </row>
    <row r="220" spans="1:21">
      <c r="A220" s="12">
        <v>2.8</v>
      </c>
      <c r="B220" s="12">
        <v>50300</v>
      </c>
      <c r="C220" s="12">
        <v>1900</v>
      </c>
      <c r="K220" s="12"/>
      <c r="L220" s="12"/>
      <c r="M220" s="12"/>
      <c r="N220" s="12"/>
      <c r="O220" s="12"/>
      <c r="P220" s="12"/>
      <c r="T220" s="12">
        <v>783</v>
      </c>
      <c r="U220" s="12">
        <v>18.5</v>
      </c>
    </row>
    <row r="221" spans="1:21">
      <c r="A221" s="12">
        <v>3.1</v>
      </c>
      <c r="B221" s="12">
        <v>100900</v>
      </c>
      <c r="C221" s="12">
        <v>2400</v>
      </c>
      <c r="K221" s="12"/>
      <c r="L221" s="12"/>
      <c r="M221" s="12"/>
      <c r="N221" s="12"/>
      <c r="O221" s="12"/>
      <c r="P221" s="12"/>
      <c r="T221" s="12">
        <v>971</v>
      </c>
      <c r="U221" s="12">
        <v>11</v>
      </c>
    </row>
    <row r="222" spans="1:21">
      <c r="A222" s="12">
        <v>3.2</v>
      </c>
      <c r="B222" s="12">
        <v>45300</v>
      </c>
      <c r="C222" s="12">
        <v>2000</v>
      </c>
      <c r="K222" s="12"/>
      <c r="L222" s="12"/>
      <c r="M222" s="12"/>
      <c r="N222" s="12"/>
      <c r="O222" s="12"/>
      <c r="P222" s="12"/>
      <c r="T222" s="12">
        <v>905</v>
      </c>
      <c r="U222" s="12">
        <v>20.5</v>
      </c>
    </row>
    <row r="223" spans="1:21">
      <c r="A223" s="12">
        <v>3.3</v>
      </c>
      <c r="B223" s="12">
        <v>41500</v>
      </c>
      <c r="C223" s="12">
        <v>2500</v>
      </c>
      <c r="K223" s="12"/>
      <c r="L223" s="12"/>
      <c r="M223" s="12"/>
      <c r="N223" s="12"/>
      <c r="O223" s="12"/>
      <c r="P223" s="12"/>
      <c r="T223" s="12">
        <v>848</v>
      </c>
      <c r="U223" s="12">
        <v>21</v>
      </c>
    </row>
    <row r="224" spans="1:21">
      <c r="A224" s="12">
        <v>4.0999999999999996</v>
      </c>
      <c r="B224" s="12">
        <v>69700</v>
      </c>
      <c r="C224" s="12">
        <v>1800</v>
      </c>
      <c r="K224" s="12"/>
      <c r="L224" s="12"/>
      <c r="M224" s="12"/>
      <c r="N224" s="12"/>
      <c r="O224" s="12"/>
      <c r="P224" s="12"/>
      <c r="T224" s="12">
        <v>793</v>
      </c>
      <c r="U224" s="12">
        <v>14</v>
      </c>
    </row>
    <row r="225" spans="1:21">
      <c r="A225" s="12">
        <v>4.2</v>
      </c>
      <c r="B225" s="12">
        <v>69500</v>
      </c>
      <c r="C225" s="12">
        <v>2100</v>
      </c>
      <c r="K225" s="12"/>
      <c r="L225" s="12"/>
      <c r="M225" s="12"/>
      <c r="N225" s="12"/>
      <c r="O225" s="12"/>
      <c r="P225" s="12"/>
      <c r="T225" s="12">
        <v>779</v>
      </c>
      <c r="U225" s="12">
        <v>14</v>
      </c>
    </row>
    <row r="226" spans="1:21">
      <c r="A226" s="12">
        <v>4.3</v>
      </c>
      <c r="B226" s="12">
        <v>69400</v>
      </c>
      <c r="C226" s="12">
        <v>2100</v>
      </c>
      <c r="K226" s="12"/>
      <c r="L226" s="12"/>
      <c r="M226" s="12"/>
      <c r="N226" s="12"/>
      <c r="O226" s="12"/>
      <c r="P226" s="12"/>
      <c r="T226" s="12">
        <v>764</v>
      </c>
      <c r="U226" s="12">
        <v>14</v>
      </c>
    </row>
    <row r="227" spans="1:21">
      <c r="A227" s="12">
        <v>5.0999999999999996</v>
      </c>
      <c r="B227" s="12">
        <v>127899.99999999999</v>
      </c>
      <c r="C227" s="12">
        <v>1100</v>
      </c>
      <c r="K227" s="12"/>
      <c r="L227" s="12"/>
      <c r="M227" s="12"/>
      <c r="N227" s="12"/>
      <c r="O227" s="12"/>
      <c r="P227" s="12"/>
      <c r="T227" s="12">
        <v>973</v>
      </c>
      <c r="U227" s="12">
        <v>9</v>
      </c>
    </row>
    <row r="228" spans="1:21">
      <c r="A228" s="12">
        <v>5.2</v>
      </c>
      <c r="B228" s="12">
        <v>152400</v>
      </c>
      <c r="C228" s="12">
        <v>1000</v>
      </c>
      <c r="K228" s="12"/>
      <c r="L228" s="12"/>
      <c r="M228" s="12"/>
      <c r="N228" s="12"/>
      <c r="O228" s="12"/>
      <c r="P228" s="12"/>
      <c r="T228" s="12">
        <v>979</v>
      </c>
      <c r="U228" s="12">
        <v>8</v>
      </c>
    </row>
    <row r="229" spans="1:21">
      <c r="A229" s="12">
        <v>5.3</v>
      </c>
      <c r="B229" s="12">
        <v>118100</v>
      </c>
      <c r="C229" s="12">
        <v>900</v>
      </c>
      <c r="K229" s="12"/>
      <c r="L229" s="12"/>
      <c r="M229" s="12"/>
      <c r="N229" s="12"/>
      <c r="O229" s="12"/>
      <c r="P229" s="12"/>
      <c r="T229" s="12">
        <v>981</v>
      </c>
      <c r="U229" s="12">
        <v>9.5</v>
      </c>
    </row>
    <row r="230" spans="1:21">
      <c r="A230" s="12">
        <v>5.4</v>
      </c>
      <c r="B230" s="12">
        <v>153800</v>
      </c>
      <c r="C230" s="12">
        <v>1100</v>
      </c>
      <c r="K230" s="12"/>
      <c r="L230" s="12"/>
      <c r="M230" s="12"/>
      <c r="N230" s="12"/>
      <c r="O230" s="12"/>
      <c r="P230" s="12"/>
      <c r="T230" s="12">
        <v>986</v>
      </c>
      <c r="U230" s="12">
        <v>8</v>
      </c>
    </row>
    <row r="231" spans="1:21">
      <c r="A231" s="12">
        <v>5.5</v>
      </c>
      <c r="B231" s="12">
        <v>61200</v>
      </c>
      <c r="C231" s="12">
        <v>1100</v>
      </c>
      <c r="K231" s="12"/>
      <c r="L231" s="12"/>
      <c r="M231" s="12"/>
      <c r="N231" s="12"/>
      <c r="O231" s="12"/>
      <c r="P231" s="12"/>
      <c r="T231" s="12">
        <v>929</v>
      </c>
      <c r="U231" s="12">
        <v>16.5</v>
      </c>
    </row>
    <row r="232" spans="1:21">
      <c r="A232" s="12">
        <v>5.6</v>
      </c>
      <c r="B232" s="12">
        <v>73500</v>
      </c>
      <c r="C232" s="12">
        <v>2200</v>
      </c>
      <c r="K232" s="12"/>
      <c r="L232" s="12"/>
      <c r="M232" s="12"/>
      <c r="N232" s="12"/>
      <c r="O232" s="12"/>
      <c r="P232" s="12"/>
      <c r="T232" s="12">
        <v>804</v>
      </c>
      <c r="U232" s="12">
        <v>13.5</v>
      </c>
    </row>
    <row r="233" spans="1:21">
      <c r="A233" s="12">
        <v>6.1</v>
      </c>
      <c r="B233" s="12">
        <v>16000</v>
      </c>
      <c r="C233" s="12">
        <v>1000</v>
      </c>
      <c r="K233" s="12"/>
      <c r="L233" s="12"/>
      <c r="M233" s="12"/>
      <c r="N233" s="12"/>
      <c r="O233" s="12"/>
      <c r="P233" s="12"/>
      <c r="T233" s="12">
        <v>988</v>
      </c>
      <c r="U233" s="12">
        <v>52.5</v>
      </c>
    </row>
    <row r="234" spans="1:21">
      <c r="A234" s="12">
        <v>6.2</v>
      </c>
      <c r="B234" s="12">
        <v>15500</v>
      </c>
      <c r="C234" s="12">
        <v>1100</v>
      </c>
      <c r="K234" s="12"/>
      <c r="L234" s="12"/>
      <c r="M234" s="12"/>
      <c r="N234" s="12"/>
      <c r="O234" s="12"/>
      <c r="P234" s="12"/>
      <c r="T234" s="12">
        <v>901</v>
      </c>
      <c r="U234" s="12">
        <v>51.5</v>
      </c>
    </row>
    <row r="235" spans="1:21">
      <c r="A235" s="12">
        <v>6.3</v>
      </c>
      <c r="B235" s="12">
        <v>13500</v>
      </c>
      <c r="C235" s="12">
        <v>800</v>
      </c>
      <c r="K235" s="12"/>
      <c r="L235" s="12"/>
      <c r="M235" s="12"/>
      <c r="N235" s="12"/>
      <c r="O235" s="12"/>
      <c r="P235" s="12"/>
      <c r="T235" s="12">
        <v>948</v>
      </c>
      <c r="U235" s="12">
        <v>61</v>
      </c>
    </row>
    <row r="236" spans="1:21">
      <c r="A236" s="12">
        <v>7.1</v>
      </c>
      <c r="B236" s="12">
        <v>79700</v>
      </c>
      <c r="C236" s="12">
        <v>3200</v>
      </c>
      <c r="K236" s="12"/>
      <c r="L236" s="12"/>
      <c r="M236" s="12"/>
      <c r="N236" s="12"/>
      <c r="O236" s="12"/>
      <c r="P236" s="12"/>
      <c r="T236" s="12">
        <v>957</v>
      </c>
      <c r="U236" s="12">
        <v>13</v>
      </c>
    </row>
    <row r="237" spans="1:21">
      <c r="A237" s="12">
        <v>7.2</v>
      </c>
      <c r="B237" s="12">
        <v>77400</v>
      </c>
      <c r="C237" s="12">
        <v>3800</v>
      </c>
      <c r="K237" s="12"/>
      <c r="L237" s="12"/>
      <c r="M237" s="12"/>
      <c r="N237" s="12"/>
      <c r="O237" s="12"/>
      <c r="P237" s="12"/>
      <c r="T237" s="12">
        <v>978</v>
      </c>
      <c r="U237" s="12">
        <v>13.5</v>
      </c>
    </row>
    <row r="238" spans="1:21">
      <c r="A238" s="12">
        <v>7.3</v>
      </c>
      <c r="B238" s="12">
        <v>80500</v>
      </c>
      <c r="C238" s="12">
        <v>4100</v>
      </c>
      <c r="K238" s="12"/>
      <c r="L238" s="12"/>
      <c r="M238" s="12"/>
      <c r="N238" s="12"/>
      <c r="O238" s="12"/>
      <c r="P238" s="12"/>
      <c r="T238" s="12">
        <v>972</v>
      </c>
      <c r="U238" s="12">
        <v>13</v>
      </c>
    </row>
    <row r="239" spans="1:21">
      <c r="A239" s="12">
        <v>7.4</v>
      </c>
      <c r="B239" s="12">
        <v>67800</v>
      </c>
      <c r="C239" s="12">
        <v>2500</v>
      </c>
      <c r="K239" s="12"/>
      <c r="L239" s="12"/>
      <c r="M239" s="12"/>
      <c r="N239" s="12"/>
      <c r="O239" s="12"/>
      <c r="P239" s="12"/>
      <c r="T239" s="12">
        <v>967</v>
      </c>
      <c r="U239" s="12">
        <v>15</v>
      </c>
    </row>
    <row r="240" spans="1:21">
      <c r="A240" s="12">
        <v>7.5</v>
      </c>
      <c r="B240" s="12">
        <v>71200</v>
      </c>
      <c r="C240" s="12">
        <v>2600</v>
      </c>
      <c r="K240" s="12"/>
      <c r="L240" s="12"/>
      <c r="M240" s="12"/>
      <c r="N240" s="12"/>
      <c r="O240" s="12"/>
      <c r="P240" s="12"/>
      <c r="T240" s="12">
        <v>955</v>
      </c>
      <c r="U240" s="12">
        <v>14.5</v>
      </c>
    </row>
    <row r="241" spans="1:21" s="9" customFormat="1">
      <c r="A241" s="11" t="s">
        <v>1787</v>
      </c>
      <c r="B241" s="13"/>
      <c r="C241" s="13"/>
      <c r="K241" s="13"/>
      <c r="L241" s="13"/>
      <c r="M241" s="13"/>
      <c r="N241" s="13"/>
      <c r="O241" s="13"/>
      <c r="P241" s="13"/>
      <c r="T241" s="13"/>
      <c r="U241" s="13"/>
    </row>
    <row r="242" spans="1:21">
      <c r="A242" s="12" t="s">
        <v>17</v>
      </c>
      <c r="B242" s="12"/>
      <c r="C242" s="12"/>
      <c r="K242" s="12"/>
      <c r="L242" s="12"/>
      <c r="M242" s="12"/>
      <c r="N242" s="12"/>
      <c r="O242" s="12"/>
      <c r="P242" s="12"/>
      <c r="T242" s="12"/>
      <c r="U242" s="12"/>
    </row>
    <row r="243" spans="1:21">
      <c r="A243" s="12">
        <v>1.1000000000000001</v>
      </c>
      <c r="B243" s="12">
        <v>13100</v>
      </c>
      <c r="C243" s="12">
        <v>12200</v>
      </c>
      <c r="K243" s="12"/>
      <c r="L243" s="12"/>
      <c r="M243" s="12"/>
      <c r="N243" s="12"/>
      <c r="O243" s="12"/>
      <c r="P243" s="12"/>
      <c r="T243" s="12">
        <v>701</v>
      </c>
      <c r="U243" s="12">
        <v>19.5</v>
      </c>
    </row>
    <row r="244" spans="1:21">
      <c r="A244" s="12">
        <v>1.2</v>
      </c>
      <c r="B244" s="12">
        <v>14300</v>
      </c>
      <c r="C244" s="12">
        <v>9600</v>
      </c>
      <c r="K244" s="12"/>
      <c r="L244" s="12"/>
      <c r="M244" s="12"/>
      <c r="N244" s="12"/>
      <c r="O244" s="12"/>
      <c r="P244" s="12"/>
      <c r="T244" s="12">
        <v>738</v>
      </c>
      <c r="U244" s="12">
        <v>22.5</v>
      </c>
    </row>
    <row r="245" spans="1:21">
      <c r="A245" s="12">
        <v>2.1</v>
      </c>
      <c r="B245" s="12">
        <v>18700</v>
      </c>
      <c r="C245" s="12">
        <v>1900</v>
      </c>
      <c r="K245" s="12"/>
      <c r="L245" s="12"/>
      <c r="M245" s="12"/>
      <c r="N245" s="12"/>
      <c r="O245" s="12"/>
      <c r="P245" s="12"/>
      <c r="T245" s="12">
        <v>842</v>
      </c>
      <c r="U245" s="12">
        <v>39.5</v>
      </c>
    </row>
    <row r="246" spans="1:21">
      <c r="A246" s="12">
        <v>2.2000000000000002</v>
      </c>
      <c r="B246" s="12">
        <v>25900</v>
      </c>
      <c r="C246" s="12">
        <v>2000</v>
      </c>
      <c r="K246" s="12"/>
      <c r="L246" s="12"/>
      <c r="M246" s="12"/>
      <c r="N246" s="12"/>
      <c r="O246" s="12"/>
      <c r="P246" s="12"/>
      <c r="T246" s="12">
        <v>778</v>
      </c>
      <c r="U246" s="12">
        <v>30.5</v>
      </c>
    </row>
    <row r="247" spans="1:21">
      <c r="A247" s="12">
        <v>3.1</v>
      </c>
      <c r="B247" s="12">
        <v>21500</v>
      </c>
      <c r="C247" s="12">
        <v>4400</v>
      </c>
      <c r="K247" s="12"/>
      <c r="L247" s="12"/>
      <c r="M247" s="12"/>
      <c r="N247" s="12"/>
      <c r="O247" s="12"/>
      <c r="P247" s="12"/>
      <c r="T247" s="12">
        <v>956</v>
      </c>
      <c r="U247" s="12">
        <v>30.5</v>
      </c>
    </row>
    <row r="248" spans="1:21">
      <c r="A248" s="12">
        <v>3.2</v>
      </c>
      <c r="B248" s="12">
        <v>33100</v>
      </c>
      <c r="C248" s="12">
        <v>3300</v>
      </c>
      <c r="K248" s="12"/>
      <c r="L248" s="12"/>
      <c r="M248" s="12"/>
      <c r="N248" s="12"/>
      <c r="O248" s="12"/>
      <c r="P248" s="12"/>
      <c r="T248" s="12">
        <v>942</v>
      </c>
      <c r="U248" s="12">
        <v>25</v>
      </c>
    </row>
    <row r="249" spans="1:21">
      <c r="A249" s="12">
        <v>3.3</v>
      </c>
      <c r="B249" s="12">
        <v>42300.000000000007</v>
      </c>
      <c r="C249" s="12">
        <v>2200</v>
      </c>
      <c r="K249" s="12"/>
      <c r="L249" s="12"/>
      <c r="M249" s="12"/>
      <c r="N249" s="12"/>
      <c r="O249" s="12"/>
      <c r="P249" s="12"/>
      <c r="T249" s="12">
        <v>978</v>
      </c>
      <c r="U249" s="12">
        <v>22.5</v>
      </c>
    </row>
    <row r="250" spans="1:21">
      <c r="A250" s="12">
        <v>3.4</v>
      </c>
      <c r="B250" s="12">
        <v>149700</v>
      </c>
      <c r="C250" s="12">
        <v>900</v>
      </c>
      <c r="K250" s="12"/>
      <c r="L250" s="12"/>
      <c r="M250" s="12"/>
      <c r="N250" s="12"/>
      <c r="O250" s="12"/>
      <c r="P250" s="12"/>
      <c r="T250" s="12">
        <v>964</v>
      </c>
      <c r="U250" s="12">
        <v>8</v>
      </c>
    </row>
    <row r="251" spans="1:21">
      <c r="A251" s="12">
        <v>3.5</v>
      </c>
      <c r="B251" s="12">
        <v>156600</v>
      </c>
      <c r="C251" s="12">
        <v>900</v>
      </c>
      <c r="K251" s="12"/>
      <c r="L251" s="12"/>
      <c r="M251" s="12"/>
      <c r="N251" s="12"/>
      <c r="O251" s="12"/>
      <c r="P251" s="12"/>
      <c r="T251" s="12">
        <v>953</v>
      </c>
      <c r="U251" s="12">
        <v>7.5</v>
      </c>
    </row>
    <row r="252" spans="1:21">
      <c r="A252" s="12">
        <v>3.6</v>
      </c>
      <c r="B252" s="12">
        <v>148600</v>
      </c>
      <c r="C252" s="12">
        <v>900</v>
      </c>
      <c r="K252" s="12"/>
      <c r="L252" s="12"/>
      <c r="M252" s="12"/>
      <c r="N252" s="12"/>
      <c r="O252" s="12"/>
      <c r="P252" s="12"/>
      <c r="T252" s="12">
        <v>956</v>
      </c>
      <c r="U252" s="12">
        <v>8</v>
      </c>
    </row>
    <row r="253" spans="1:21">
      <c r="A253" s="12">
        <v>3.7</v>
      </c>
      <c r="B253" s="12">
        <v>41000</v>
      </c>
      <c r="C253" s="12">
        <v>1600</v>
      </c>
      <c r="K253" s="12"/>
      <c r="L253" s="12"/>
      <c r="M253" s="12"/>
      <c r="N253" s="12"/>
      <c r="O253" s="12"/>
      <c r="P253" s="12"/>
      <c r="T253" s="12">
        <v>893</v>
      </c>
      <c r="U253" s="12">
        <v>23</v>
      </c>
    </row>
    <row r="254" spans="1:21">
      <c r="A254" s="12">
        <v>3.8</v>
      </c>
      <c r="B254" s="12">
        <v>36000</v>
      </c>
      <c r="C254" s="12">
        <v>1900</v>
      </c>
      <c r="K254" s="12"/>
      <c r="L254" s="12"/>
      <c r="M254" s="12"/>
      <c r="N254" s="12"/>
      <c r="O254" s="12"/>
      <c r="P254" s="12"/>
      <c r="T254" s="12">
        <v>940</v>
      </c>
      <c r="U254" s="12">
        <v>25.5</v>
      </c>
    </row>
    <row r="255" spans="1:21">
      <c r="A255" s="12">
        <v>3.9</v>
      </c>
      <c r="B255" s="12">
        <v>24300</v>
      </c>
      <c r="C255" s="12">
        <v>5800</v>
      </c>
      <c r="K255" s="12"/>
      <c r="L255" s="12"/>
      <c r="M255" s="12"/>
      <c r="N255" s="12"/>
      <c r="O255" s="12"/>
      <c r="P255" s="12"/>
      <c r="T255" s="12">
        <v>973</v>
      </c>
      <c r="U255" s="12">
        <v>25.5</v>
      </c>
    </row>
    <row r="256" spans="1:21">
      <c r="A256" s="12">
        <v>4.0999999999999996</v>
      </c>
      <c r="B256" s="12">
        <v>77400</v>
      </c>
      <c r="C256" s="12">
        <v>3800</v>
      </c>
      <c r="K256" s="12"/>
      <c r="L256" s="12"/>
      <c r="M256" s="12"/>
      <c r="N256" s="12"/>
      <c r="O256" s="12"/>
      <c r="P256" s="12"/>
      <c r="T256" s="12">
        <v>965</v>
      </c>
      <c r="U256" s="12">
        <v>13.5</v>
      </c>
    </row>
    <row r="257" spans="1:21">
      <c r="A257" s="12">
        <v>4.2</v>
      </c>
      <c r="B257" s="12">
        <v>98100</v>
      </c>
      <c r="C257" s="12">
        <v>3000</v>
      </c>
      <c r="K257" s="12"/>
      <c r="L257" s="12"/>
      <c r="M257" s="12"/>
      <c r="N257" s="12"/>
      <c r="O257" s="12"/>
      <c r="P257" s="12"/>
      <c r="T257" s="12">
        <v>975</v>
      </c>
      <c r="U257" s="12">
        <v>11.5</v>
      </c>
    </row>
    <row r="258" spans="1:21">
      <c r="A258" s="12">
        <v>4.3</v>
      </c>
      <c r="B258" s="12">
        <v>102500</v>
      </c>
      <c r="C258" s="12">
        <v>3600</v>
      </c>
      <c r="K258" s="12"/>
      <c r="L258" s="12"/>
      <c r="M258" s="12"/>
      <c r="N258" s="12"/>
      <c r="O258" s="12"/>
      <c r="P258" s="12"/>
      <c r="T258" s="12">
        <v>981</v>
      </c>
      <c r="U258" s="12">
        <v>11</v>
      </c>
    </row>
    <row r="259" spans="1:21">
      <c r="A259" s="12">
        <v>4.4000000000000004</v>
      </c>
      <c r="B259" s="12">
        <v>103100</v>
      </c>
      <c r="C259" s="12">
        <v>4600</v>
      </c>
      <c r="K259" s="12"/>
      <c r="L259" s="12"/>
      <c r="M259" s="12"/>
      <c r="N259" s="12"/>
      <c r="O259" s="12"/>
      <c r="P259" s="12"/>
      <c r="T259" s="12">
        <v>973</v>
      </c>
      <c r="U259" s="12">
        <v>10.5</v>
      </c>
    </row>
    <row r="260" spans="1:21">
      <c r="A260" s="12">
        <v>4.5</v>
      </c>
      <c r="B260" s="12">
        <v>74200</v>
      </c>
      <c r="C260" s="12">
        <v>2400</v>
      </c>
      <c r="K260" s="12"/>
      <c r="L260" s="12"/>
      <c r="M260" s="12"/>
      <c r="N260" s="12"/>
      <c r="O260" s="12"/>
      <c r="P260" s="12"/>
      <c r="T260" s="12">
        <v>938</v>
      </c>
      <c r="U260" s="12">
        <v>14</v>
      </c>
    </row>
    <row r="261" spans="1:21">
      <c r="A261" s="12">
        <v>4.5999999999999996</v>
      </c>
      <c r="B261" s="12">
        <v>75200</v>
      </c>
      <c r="C261" s="12">
        <v>2200</v>
      </c>
      <c r="K261" s="12"/>
      <c r="L261" s="12"/>
      <c r="M261" s="12"/>
      <c r="N261" s="12"/>
      <c r="O261" s="12"/>
      <c r="P261" s="12"/>
      <c r="T261" s="12">
        <v>973</v>
      </c>
      <c r="U261" s="12">
        <v>14</v>
      </c>
    </row>
    <row r="262" spans="1:21" s="9" customFormat="1">
      <c r="A262" s="11" t="s">
        <v>1788</v>
      </c>
      <c r="B262" s="13"/>
      <c r="C262" s="13"/>
      <c r="K262" s="13"/>
      <c r="L262" s="13"/>
      <c r="M262" s="13"/>
      <c r="N262" s="13"/>
      <c r="O262" s="13"/>
      <c r="P262" s="13"/>
      <c r="T262" s="13"/>
      <c r="U262" s="13"/>
    </row>
    <row r="263" spans="1:21">
      <c r="A263" s="12" t="s">
        <v>17</v>
      </c>
      <c r="B263" s="12"/>
      <c r="C263" s="12"/>
      <c r="K263" s="12"/>
      <c r="L263" s="12"/>
      <c r="M263" s="12"/>
      <c r="N263" s="12"/>
      <c r="O263" s="12"/>
      <c r="P263" s="12"/>
      <c r="T263" s="12"/>
      <c r="U263" s="12"/>
    </row>
    <row r="264" spans="1:21">
      <c r="A264" s="12">
        <v>1.1000000000000001</v>
      </c>
      <c r="B264" s="12">
        <v>138400</v>
      </c>
      <c r="C264" s="12">
        <v>900</v>
      </c>
      <c r="K264" s="12"/>
      <c r="L264" s="12"/>
      <c r="M264" s="12"/>
      <c r="N264" s="12"/>
      <c r="O264" s="12"/>
      <c r="P264" s="12"/>
      <c r="T264" s="12">
        <v>960</v>
      </c>
      <c r="U264" s="12">
        <v>8.5</v>
      </c>
    </row>
    <row r="265" spans="1:21">
      <c r="A265" s="12">
        <v>1.2</v>
      </c>
      <c r="B265" s="12">
        <v>137500</v>
      </c>
      <c r="C265" s="12">
        <v>600</v>
      </c>
      <c r="K265" s="12"/>
      <c r="L265" s="12"/>
      <c r="M265" s="12"/>
      <c r="N265" s="12"/>
      <c r="O265" s="12"/>
      <c r="P265" s="12"/>
      <c r="T265" s="12">
        <v>971</v>
      </c>
      <c r="U265" s="12">
        <v>8.5</v>
      </c>
    </row>
    <row r="266" spans="1:21">
      <c r="A266" s="12">
        <v>1.3</v>
      </c>
      <c r="B266" s="12">
        <v>140600</v>
      </c>
      <c r="C266" s="12">
        <v>800</v>
      </c>
      <c r="K266" s="12"/>
      <c r="L266" s="12"/>
      <c r="M266" s="12"/>
      <c r="N266" s="12"/>
      <c r="O266" s="12"/>
      <c r="P266" s="12"/>
      <c r="T266" s="12">
        <v>960</v>
      </c>
      <c r="U266" s="12">
        <v>8.5</v>
      </c>
    </row>
    <row r="267" spans="1:21">
      <c r="A267" s="12">
        <v>1.4</v>
      </c>
      <c r="B267" s="12">
        <v>117200</v>
      </c>
      <c r="C267" s="12">
        <v>500</v>
      </c>
      <c r="K267" s="12"/>
      <c r="L267" s="12"/>
      <c r="M267" s="12"/>
      <c r="N267" s="12"/>
      <c r="O267" s="12"/>
      <c r="P267" s="12"/>
      <c r="T267" s="12">
        <v>966</v>
      </c>
      <c r="U267" s="12">
        <v>9.5</v>
      </c>
    </row>
    <row r="268" spans="1:21">
      <c r="A268" s="12">
        <v>1.5</v>
      </c>
      <c r="B268" s="12">
        <v>110300</v>
      </c>
      <c r="C268" s="12">
        <v>5699.9999999999991</v>
      </c>
      <c r="K268" s="12"/>
      <c r="L268" s="12"/>
      <c r="M268" s="12"/>
      <c r="N268" s="12"/>
      <c r="O268" s="12"/>
      <c r="P268" s="12"/>
      <c r="T268" s="12">
        <v>969</v>
      </c>
      <c r="U268" s="12">
        <v>10</v>
      </c>
    </row>
    <row r="269" spans="1:21">
      <c r="A269" s="12">
        <v>1.6</v>
      </c>
      <c r="B269" s="12">
        <v>101300.00000000001</v>
      </c>
      <c r="C269" s="12">
        <v>3600</v>
      </c>
      <c r="K269" s="12"/>
      <c r="L269" s="12"/>
      <c r="M269" s="12"/>
      <c r="N269" s="12"/>
      <c r="O269" s="12"/>
      <c r="P269" s="12"/>
      <c r="T269" s="12">
        <v>972</v>
      </c>
      <c r="U269" s="12">
        <v>11</v>
      </c>
    </row>
    <row r="270" spans="1:21">
      <c r="A270" s="12">
        <v>1.7</v>
      </c>
      <c r="B270" s="12">
        <v>98500</v>
      </c>
      <c r="C270" s="12">
        <v>3500</v>
      </c>
      <c r="K270" s="12"/>
      <c r="L270" s="12"/>
      <c r="M270" s="12"/>
      <c r="N270" s="12"/>
      <c r="O270" s="12"/>
      <c r="P270" s="12"/>
      <c r="T270" s="12">
        <v>973</v>
      </c>
      <c r="U270" s="12">
        <v>11.5</v>
      </c>
    </row>
    <row r="271" spans="1:21">
      <c r="A271" s="12">
        <v>1.8</v>
      </c>
      <c r="B271" s="12">
        <v>90200</v>
      </c>
      <c r="C271" s="12">
        <v>7100</v>
      </c>
      <c r="K271" s="12"/>
      <c r="L271" s="12"/>
      <c r="M271" s="12"/>
      <c r="N271" s="12"/>
      <c r="O271" s="12"/>
      <c r="P271" s="12"/>
      <c r="T271" s="12">
        <v>972</v>
      </c>
      <c r="U271" s="12">
        <v>11.5</v>
      </c>
    </row>
    <row r="272" spans="1:21">
      <c r="A272" s="12">
        <v>1.9</v>
      </c>
      <c r="B272" s="12">
        <v>82700</v>
      </c>
      <c r="C272" s="12">
        <v>6500</v>
      </c>
      <c r="K272" s="12"/>
      <c r="L272" s="12"/>
      <c r="M272" s="12"/>
      <c r="N272" s="12"/>
      <c r="O272" s="12"/>
      <c r="P272" s="12"/>
      <c r="T272" s="12">
        <v>948</v>
      </c>
      <c r="U272" s="12">
        <v>12</v>
      </c>
    </row>
    <row r="273" spans="1:21">
      <c r="A273" s="12">
        <v>1.1000000000000001</v>
      </c>
      <c r="B273" s="12">
        <v>98900</v>
      </c>
      <c r="C273" s="12">
        <v>4000</v>
      </c>
      <c r="K273" s="12"/>
      <c r="L273" s="12"/>
      <c r="M273" s="12"/>
      <c r="N273" s="12"/>
      <c r="O273" s="12"/>
      <c r="P273" s="12"/>
      <c r="T273" s="12">
        <v>953</v>
      </c>
      <c r="U273" s="12">
        <v>11</v>
      </c>
    </row>
    <row r="274" spans="1:21">
      <c r="A274" s="12">
        <v>1.1100000000000001</v>
      </c>
      <c r="B274" s="12">
        <v>89400</v>
      </c>
      <c r="C274" s="12">
        <v>6400</v>
      </c>
      <c r="K274" s="12"/>
      <c r="L274" s="12"/>
      <c r="M274" s="12"/>
      <c r="N274" s="12"/>
      <c r="O274" s="12"/>
      <c r="P274" s="12"/>
      <c r="T274" s="12">
        <v>968</v>
      </c>
      <c r="U274" s="12">
        <v>11.5</v>
      </c>
    </row>
    <row r="275" spans="1:21">
      <c r="A275" s="12">
        <v>1.1200000000000001</v>
      </c>
      <c r="B275" s="12">
        <v>100600</v>
      </c>
      <c r="C275" s="12">
        <v>3400.0000000000005</v>
      </c>
      <c r="K275" s="12"/>
      <c r="L275" s="12"/>
      <c r="M275" s="12"/>
      <c r="N275" s="12"/>
      <c r="O275" s="12"/>
      <c r="P275" s="12"/>
      <c r="T275" s="12">
        <v>973</v>
      </c>
      <c r="U275" s="12">
        <v>11</v>
      </c>
    </row>
    <row r="276" spans="1:21">
      <c r="A276" s="12">
        <v>1.1299999999999999</v>
      </c>
      <c r="B276" s="12">
        <v>92500</v>
      </c>
      <c r="C276" s="12">
        <v>5300</v>
      </c>
      <c r="K276" s="12"/>
      <c r="L276" s="12"/>
      <c r="M276" s="12"/>
      <c r="N276" s="12"/>
      <c r="O276" s="12"/>
      <c r="P276" s="12"/>
      <c r="T276" s="12">
        <v>937</v>
      </c>
      <c r="U276" s="12">
        <v>11.5</v>
      </c>
    </row>
    <row r="277" spans="1:21">
      <c r="A277" s="12">
        <v>1.1399999999999999</v>
      </c>
      <c r="B277" s="12">
        <v>112300</v>
      </c>
      <c r="C277" s="12">
        <v>800</v>
      </c>
      <c r="K277" s="12"/>
      <c r="L277" s="12"/>
      <c r="M277" s="12"/>
      <c r="N277" s="12"/>
      <c r="O277" s="12"/>
      <c r="P277" s="12"/>
      <c r="T277" s="12">
        <v>957</v>
      </c>
      <c r="U277" s="12">
        <v>10</v>
      </c>
    </row>
    <row r="278" spans="1:21">
      <c r="A278" s="12">
        <v>1.1499999999999999</v>
      </c>
      <c r="B278" s="12">
        <v>114900</v>
      </c>
      <c r="C278" s="12">
        <v>800</v>
      </c>
      <c r="K278" s="12"/>
      <c r="L278" s="12"/>
      <c r="M278" s="12"/>
      <c r="N278" s="12"/>
      <c r="O278" s="12"/>
      <c r="P278" s="12"/>
      <c r="T278" s="12">
        <v>967</v>
      </c>
      <c r="U278" s="12">
        <v>10</v>
      </c>
    </row>
    <row r="279" spans="1:21">
      <c r="A279" s="12">
        <v>1.1599999999999999</v>
      </c>
      <c r="B279" s="12">
        <v>114500</v>
      </c>
      <c r="C279" s="12">
        <v>800</v>
      </c>
      <c r="K279" s="12"/>
      <c r="L279" s="12"/>
      <c r="M279" s="12"/>
      <c r="N279" s="12"/>
      <c r="O279" s="12"/>
      <c r="P279" s="12"/>
      <c r="T279" s="12">
        <v>965</v>
      </c>
      <c r="U279" s="12">
        <v>10</v>
      </c>
    </row>
    <row r="280" spans="1:21">
      <c r="A280" s="12">
        <v>1.17</v>
      </c>
      <c r="B280" s="12">
        <v>97500</v>
      </c>
      <c r="C280" s="12">
        <v>6800.0000000000009</v>
      </c>
      <c r="K280" s="12"/>
      <c r="L280" s="12"/>
      <c r="M280" s="12"/>
      <c r="N280" s="12"/>
      <c r="O280" s="12"/>
      <c r="P280" s="12"/>
      <c r="T280" s="12">
        <v>964</v>
      </c>
      <c r="U280" s="12">
        <v>11</v>
      </c>
    </row>
    <row r="281" spans="1:21">
      <c r="A281" s="12">
        <v>2.1</v>
      </c>
      <c r="B281" s="12">
        <v>114700</v>
      </c>
      <c r="C281" s="12">
        <v>600</v>
      </c>
      <c r="K281" s="12"/>
      <c r="L281" s="12"/>
      <c r="M281" s="12"/>
      <c r="N281" s="12"/>
      <c r="O281" s="12"/>
      <c r="P281" s="12"/>
      <c r="T281" s="12">
        <v>979</v>
      </c>
      <c r="U281" s="12">
        <v>10</v>
      </c>
    </row>
    <row r="282" spans="1:21">
      <c r="A282" s="12">
        <v>2.2000000000000002</v>
      </c>
      <c r="B282" s="12">
        <v>130600</v>
      </c>
      <c r="C282" s="12">
        <v>600</v>
      </c>
      <c r="K282" s="12"/>
      <c r="L282" s="12"/>
      <c r="M282" s="12"/>
      <c r="N282" s="12"/>
      <c r="O282" s="12"/>
      <c r="P282" s="12"/>
      <c r="T282" s="12">
        <v>967</v>
      </c>
      <c r="U282" s="12">
        <v>9</v>
      </c>
    </row>
    <row r="283" spans="1:21">
      <c r="A283" s="12">
        <v>2.2999999999999998</v>
      </c>
      <c r="B283" s="12">
        <v>137600</v>
      </c>
      <c r="C283" s="12">
        <v>600</v>
      </c>
      <c r="K283" s="12"/>
      <c r="L283" s="12"/>
      <c r="M283" s="12"/>
      <c r="N283" s="12"/>
      <c r="O283" s="12"/>
      <c r="P283" s="12"/>
      <c r="T283" s="12">
        <v>976</v>
      </c>
      <c r="U283" s="12">
        <v>8.5</v>
      </c>
    </row>
    <row r="284" spans="1:21">
      <c r="A284" s="12">
        <v>2.4</v>
      </c>
      <c r="B284" s="12">
        <v>138100</v>
      </c>
      <c r="C284" s="12">
        <v>500</v>
      </c>
      <c r="K284" s="12"/>
      <c r="L284" s="12"/>
      <c r="M284" s="12"/>
      <c r="N284" s="12"/>
      <c r="O284" s="12"/>
      <c r="P284" s="12"/>
      <c r="T284" s="12">
        <v>978</v>
      </c>
      <c r="U284" s="12">
        <v>8.5</v>
      </c>
    </row>
    <row r="285" spans="1:21">
      <c r="A285" s="12">
        <v>2.5</v>
      </c>
      <c r="B285" s="12">
        <v>112000</v>
      </c>
      <c r="C285" s="12">
        <v>900</v>
      </c>
      <c r="K285" s="12"/>
      <c r="L285" s="12"/>
      <c r="M285" s="12"/>
      <c r="N285" s="12"/>
      <c r="O285" s="12"/>
      <c r="P285" s="12"/>
      <c r="T285" s="12">
        <v>980</v>
      </c>
      <c r="U285" s="12">
        <v>10</v>
      </c>
    </row>
    <row r="286" spans="1:21">
      <c r="A286" s="12">
        <v>2.6</v>
      </c>
      <c r="B286" s="12">
        <v>111600</v>
      </c>
      <c r="C286" s="12">
        <v>900</v>
      </c>
      <c r="K286" s="12"/>
      <c r="L286" s="12"/>
      <c r="M286" s="12"/>
      <c r="N286" s="12"/>
      <c r="O286" s="12"/>
      <c r="P286" s="12"/>
      <c r="T286" s="12">
        <v>962</v>
      </c>
      <c r="U286" s="12">
        <v>10</v>
      </c>
    </row>
    <row r="287" spans="1:21">
      <c r="A287" s="12">
        <v>2.7</v>
      </c>
      <c r="B287" s="12">
        <v>99000</v>
      </c>
      <c r="C287" s="12">
        <v>3500</v>
      </c>
      <c r="K287" s="12"/>
      <c r="L287" s="12"/>
      <c r="M287" s="12"/>
      <c r="N287" s="12"/>
      <c r="O287" s="12"/>
      <c r="P287" s="12"/>
      <c r="T287" s="12">
        <v>970</v>
      </c>
      <c r="U287" s="12">
        <v>11.5</v>
      </c>
    </row>
    <row r="288" spans="1:21">
      <c r="A288" s="12">
        <v>2.8</v>
      </c>
      <c r="B288" s="12">
        <v>100399.99999999999</v>
      </c>
      <c r="C288" s="12">
        <v>3100</v>
      </c>
      <c r="K288" s="12"/>
      <c r="L288" s="12"/>
      <c r="M288" s="12"/>
      <c r="N288" s="12"/>
      <c r="O288" s="12"/>
      <c r="P288" s="12"/>
      <c r="T288" s="12">
        <v>966</v>
      </c>
      <c r="U288" s="12">
        <v>11</v>
      </c>
    </row>
    <row r="289" spans="1:21">
      <c r="A289" s="12">
        <v>2.9</v>
      </c>
      <c r="B289" s="12">
        <v>100500</v>
      </c>
      <c r="C289" s="12">
        <v>2900</v>
      </c>
      <c r="K289" s="12"/>
      <c r="L289" s="12"/>
      <c r="M289" s="12"/>
      <c r="N289" s="12"/>
      <c r="O289" s="12"/>
      <c r="P289" s="12"/>
      <c r="T289" s="12">
        <v>967</v>
      </c>
      <c r="U289" s="12">
        <v>11</v>
      </c>
    </row>
    <row r="290" spans="1:21">
      <c r="A290" s="12">
        <v>2.1</v>
      </c>
      <c r="B290" s="12">
        <v>138300</v>
      </c>
      <c r="C290" s="12">
        <v>700.00000000000011</v>
      </c>
      <c r="K290" s="12"/>
      <c r="L290" s="12"/>
      <c r="M290" s="12"/>
      <c r="N290" s="12"/>
      <c r="O290" s="12"/>
      <c r="P290" s="12"/>
      <c r="T290" s="12">
        <v>973</v>
      </c>
      <c r="U290" s="12">
        <v>8.5</v>
      </c>
    </row>
    <row r="291" spans="1:21">
      <c r="A291" s="12">
        <v>2.11</v>
      </c>
      <c r="B291" s="12">
        <v>119100</v>
      </c>
      <c r="C291" s="12">
        <v>800</v>
      </c>
      <c r="K291" s="12"/>
      <c r="L291" s="12"/>
      <c r="M291" s="12"/>
      <c r="N291" s="12"/>
      <c r="O291" s="12"/>
      <c r="P291" s="12"/>
      <c r="T291" s="12">
        <v>955</v>
      </c>
      <c r="U291" s="12">
        <v>9.5</v>
      </c>
    </row>
    <row r="292" spans="1:21">
      <c r="A292" s="12">
        <v>2.12</v>
      </c>
      <c r="B292" s="12">
        <v>80000</v>
      </c>
      <c r="C292" s="12">
        <v>8700</v>
      </c>
      <c r="K292" s="12"/>
      <c r="L292" s="12"/>
      <c r="M292" s="12"/>
      <c r="N292" s="12"/>
      <c r="O292" s="12"/>
      <c r="P292" s="12"/>
      <c r="T292" s="12">
        <v>944</v>
      </c>
      <c r="U292" s="12">
        <v>11.5</v>
      </c>
    </row>
    <row r="293" spans="1:21">
      <c r="A293" s="12">
        <v>2.13</v>
      </c>
      <c r="B293" s="12">
        <v>74900</v>
      </c>
      <c r="C293" s="12">
        <v>3400.0000000000005</v>
      </c>
      <c r="K293" s="12"/>
      <c r="L293" s="12"/>
      <c r="M293" s="12"/>
      <c r="N293" s="12"/>
      <c r="O293" s="12"/>
      <c r="P293" s="12"/>
      <c r="T293" s="12">
        <v>930</v>
      </c>
      <c r="U293" s="12">
        <v>13.5</v>
      </c>
    </row>
    <row r="294" spans="1:21">
      <c r="A294" s="12">
        <v>2.14</v>
      </c>
      <c r="B294" s="12">
        <v>69400</v>
      </c>
      <c r="C294" s="12">
        <v>5400</v>
      </c>
      <c r="K294" s="12"/>
      <c r="L294" s="12"/>
      <c r="M294" s="12"/>
      <c r="N294" s="12"/>
      <c r="O294" s="12"/>
      <c r="P294" s="12"/>
      <c r="T294" s="12">
        <v>954</v>
      </c>
      <c r="U294" s="12">
        <v>14</v>
      </c>
    </row>
    <row r="295" spans="1:21">
      <c r="A295" s="12">
        <v>2.15</v>
      </c>
      <c r="B295" s="12">
        <v>81700</v>
      </c>
      <c r="C295" s="12">
        <v>7900</v>
      </c>
      <c r="K295" s="12"/>
      <c r="L295" s="12"/>
      <c r="M295" s="12"/>
      <c r="N295" s="12"/>
      <c r="O295" s="12"/>
      <c r="P295" s="12"/>
      <c r="T295" s="12">
        <v>967</v>
      </c>
      <c r="U295" s="12">
        <v>12</v>
      </c>
    </row>
    <row r="296" spans="1:21">
      <c r="A296" s="12">
        <v>2.16</v>
      </c>
      <c r="B296" s="12">
        <v>86000</v>
      </c>
      <c r="C296" s="12">
        <v>7600</v>
      </c>
      <c r="K296" s="12"/>
      <c r="L296" s="12"/>
      <c r="M296" s="12"/>
      <c r="N296" s="12"/>
      <c r="O296" s="12"/>
      <c r="P296" s="12"/>
      <c r="T296" s="12">
        <v>967</v>
      </c>
      <c r="U296" s="12">
        <v>11.5</v>
      </c>
    </row>
    <row r="297" spans="1:21">
      <c r="A297" s="12">
        <v>2.17</v>
      </c>
      <c r="B297" s="12">
        <v>74400</v>
      </c>
      <c r="C297" s="12">
        <v>14300</v>
      </c>
      <c r="K297" s="12"/>
      <c r="L297" s="12"/>
      <c r="M297" s="12"/>
      <c r="N297" s="12"/>
      <c r="O297" s="12"/>
      <c r="P297" s="12"/>
      <c r="T297" s="12">
        <v>949</v>
      </c>
      <c r="U297" s="12">
        <v>11</v>
      </c>
    </row>
    <row r="298" spans="1:21">
      <c r="A298" s="12">
        <v>2.1800000000000002</v>
      </c>
      <c r="B298" s="12">
        <v>104500</v>
      </c>
      <c r="C298" s="12">
        <v>4500</v>
      </c>
      <c r="K298" s="12"/>
      <c r="L298" s="12"/>
      <c r="M298" s="12"/>
      <c r="N298" s="12"/>
      <c r="O298" s="12"/>
      <c r="P298" s="12"/>
      <c r="T298" s="12">
        <v>968</v>
      </c>
      <c r="U298" s="12">
        <v>10.5</v>
      </c>
    </row>
    <row r="299" spans="1:21">
      <c r="A299" s="12">
        <v>2.19</v>
      </c>
      <c r="B299" s="12">
        <v>72700</v>
      </c>
      <c r="C299" s="12">
        <v>9600</v>
      </c>
      <c r="K299" s="12"/>
      <c r="L299" s="12"/>
      <c r="M299" s="12"/>
      <c r="N299" s="12"/>
      <c r="O299" s="12"/>
      <c r="P299" s="12"/>
      <c r="T299" s="12">
        <v>885</v>
      </c>
      <c r="U299" s="12">
        <v>12</v>
      </c>
    </row>
    <row r="300" spans="1:21" s="9" customFormat="1">
      <c r="A300" s="11" t="s">
        <v>1725</v>
      </c>
      <c r="B300" s="13"/>
      <c r="C300" s="13"/>
      <c r="K300" s="13"/>
      <c r="L300" s="13"/>
      <c r="M300" s="13"/>
      <c r="N300" s="13"/>
      <c r="O300" s="13"/>
      <c r="P300" s="13"/>
      <c r="T300" s="13"/>
      <c r="U300" s="13"/>
    </row>
    <row r="301" spans="1:21">
      <c r="A301" s="12" t="s">
        <v>18</v>
      </c>
      <c r="B301" s="12">
        <v>71037</v>
      </c>
      <c r="C301" s="12">
        <v>2735</v>
      </c>
      <c r="K301" s="12">
        <v>942</v>
      </c>
      <c r="L301" s="12">
        <v>10</v>
      </c>
      <c r="M301" s="12"/>
      <c r="N301" s="12"/>
      <c r="O301" s="12">
        <v>965</v>
      </c>
      <c r="P301" s="12">
        <v>6</v>
      </c>
      <c r="T301" s="12">
        <v>965</v>
      </c>
      <c r="U301" s="12">
        <v>6</v>
      </c>
    </row>
    <row r="302" spans="1:21">
      <c r="A302" s="12" t="s">
        <v>19</v>
      </c>
      <c r="B302" s="12">
        <v>49920</v>
      </c>
      <c r="C302" s="12">
        <v>1576</v>
      </c>
      <c r="K302" s="12">
        <v>947</v>
      </c>
      <c r="L302" s="12">
        <v>14</v>
      </c>
      <c r="M302" s="12"/>
      <c r="N302" s="12"/>
      <c r="O302" s="12">
        <v>959</v>
      </c>
      <c r="P302" s="12">
        <v>6</v>
      </c>
      <c r="T302" s="12">
        <v>959</v>
      </c>
      <c r="U302" s="12">
        <v>6</v>
      </c>
    </row>
    <row r="303" spans="1:21">
      <c r="A303" s="12" t="s">
        <v>20</v>
      </c>
      <c r="B303" s="12">
        <v>115064</v>
      </c>
      <c r="C303" s="12">
        <v>558</v>
      </c>
      <c r="K303" s="12">
        <v>951</v>
      </c>
      <c r="L303" s="12">
        <v>23</v>
      </c>
      <c r="M303" s="12"/>
      <c r="N303" s="12"/>
      <c r="O303" s="12">
        <v>974</v>
      </c>
      <c r="P303" s="12">
        <v>9</v>
      </c>
      <c r="T303" s="12">
        <v>974</v>
      </c>
      <c r="U303" s="12">
        <v>9</v>
      </c>
    </row>
    <row r="304" spans="1:21">
      <c r="A304" s="12" t="s">
        <v>21</v>
      </c>
      <c r="B304" s="12">
        <v>139019</v>
      </c>
      <c r="C304" s="12">
        <v>765</v>
      </c>
      <c r="K304" s="12">
        <v>956</v>
      </c>
      <c r="L304" s="12">
        <v>22</v>
      </c>
      <c r="M304" s="12"/>
      <c r="N304" s="12"/>
      <c r="O304" s="12">
        <v>946</v>
      </c>
      <c r="P304" s="12">
        <v>8</v>
      </c>
      <c r="T304" s="12">
        <v>946</v>
      </c>
      <c r="U304" s="12">
        <v>8</v>
      </c>
    </row>
    <row r="305" spans="1:21">
      <c r="A305" s="12" t="s">
        <v>22</v>
      </c>
      <c r="B305" s="12">
        <v>39351</v>
      </c>
      <c r="C305" s="12">
        <v>2952</v>
      </c>
      <c r="K305" s="12">
        <v>957</v>
      </c>
      <c r="L305" s="12">
        <v>10</v>
      </c>
      <c r="M305" s="12"/>
      <c r="N305" s="12"/>
      <c r="O305" s="12">
        <v>960</v>
      </c>
      <c r="P305" s="12">
        <v>6</v>
      </c>
      <c r="T305" s="12">
        <v>960</v>
      </c>
      <c r="U305" s="12">
        <v>6</v>
      </c>
    </row>
    <row r="306" spans="1:21">
      <c r="A306" s="12" t="s">
        <v>23</v>
      </c>
      <c r="B306" s="12">
        <v>94795</v>
      </c>
      <c r="C306" s="12">
        <v>2303</v>
      </c>
      <c r="K306" s="12">
        <v>959</v>
      </c>
      <c r="L306" s="12">
        <v>12</v>
      </c>
      <c r="M306" s="12"/>
      <c r="N306" s="12"/>
      <c r="O306" s="12">
        <v>949</v>
      </c>
      <c r="P306" s="12">
        <v>6</v>
      </c>
      <c r="T306" s="12">
        <v>949</v>
      </c>
      <c r="U306" s="12">
        <v>6</v>
      </c>
    </row>
    <row r="307" spans="1:21">
      <c r="A307" s="12" t="s">
        <v>24</v>
      </c>
      <c r="B307" s="12">
        <v>66344</v>
      </c>
      <c r="C307" s="12">
        <v>3549</v>
      </c>
      <c r="K307" s="12">
        <v>962</v>
      </c>
      <c r="L307" s="12">
        <v>10</v>
      </c>
      <c r="M307" s="12"/>
      <c r="N307" s="12"/>
      <c r="O307" s="12">
        <v>960</v>
      </c>
      <c r="P307" s="12">
        <v>5</v>
      </c>
      <c r="T307" s="12">
        <v>960</v>
      </c>
      <c r="U307" s="12">
        <v>5</v>
      </c>
    </row>
    <row r="308" spans="1:21">
      <c r="A308" s="12" t="s">
        <v>25</v>
      </c>
      <c r="B308" s="12">
        <v>57847</v>
      </c>
      <c r="C308" s="12">
        <v>1262</v>
      </c>
      <c r="K308" s="12">
        <v>963</v>
      </c>
      <c r="L308" s="12">
        <v>15</v>
      </c>
      <c r="M308" s="12"/>
      <c r="N308" s="12"/>
      <c r="O308" s="12">
        <v>967</v>
      </c>
      <c r="P308" s="12">
        <v>10</v>
      </c>
      <c r="T308" s="12">
        <v>967</v>
      </c>
      <c r="U308" s="12">
        <v>10</v>
      </c>
    </row>
    <row r="309" spans="1:21">
      <c r="A309" s="12" t="s">
        <v>26</v>
      </c>
      <c r="B309" s="12">
        <v>59303</v>
      </c>
      <c r="C309" s="12">
        <v>743</v>
      </c>
      <c r="K309" s="12">
        <v>963</v>
      </c>
      <c r="L309" s="12">
        <v>20</v>
      </c>
      <c r="M309" s="12"/>
      <c r="N309" s="12"/>
      <c r="O309" s="12">
        <v>982</v>
      </c>
      <c r="P309" s="12">
        <v>8</v>
      </c>
      <c r="T309" s="12">
        <v>982</v>
      </c>
      <c r="U309" s="12">
        <v>8</v>
      </c>
    </row>
    <row r="310" spans="1:21">
      <c r="A310" s="12" t="s">
        <v>27</v>
      </c>
      <c r="B310" s="12">
        <v>56930</v>
      </c>
      <c r="C310" s="12">
        <v>1675</v>
      </c>
      <c r="K310" s="12">
        <v>963</v>
      </c>
      <c r="L310" s="12">
        <v>13</v>
      </c>
      <c r="M310" s="12"/>
      <c r="N310" s="12"/>
      <c r="O310" s="12">
        <v>946</v>
      </c>
      <c r="P310" s="12">
        <v>6</v>
      </c>
      <c r="T310" s="12">
        <v>946</v>
      </c>
      <c r="U310" s="12">
        <v>6</v>
      </c>
    </row>
    <row r="311" spans="1:21">
      <c r="A311" s="12" t="s">
        <v>28</v>
      </c>
      <c r="B311" s="12">
        <v>82544</v>
      </c>
      <c r="C311" s="12">
        <v>769</v>
      </c>
      <c r="K311" s="12">
        <v>964</v>
      </c>
      <c r="L311" s="12">
        <v>19</v>
      </c>
      <c r="M311" s="12"/>
      <c r="N311" s="12"/>
      <c r="O311" s="12">
        <v>973</v>
      </c>
      <c r="P311" s="12">
        <v>9</v>
      </c>
      <c r="T311" s="12">
        <v>973</v>
      </c>
      <c r="U311" s="12">
        <v>9</v>
      </c>
    </row>
    <row r="312" spans="1:21">
      <c r="A312" s="12" t="s">
        <v>29</v>
      </c>
      <c r="B312" s="12">
        <v>58992</v>
      </c>
      <c r="C312" s="12">
        <v>2153</v>
      </c>
      <c r="K312" s="12">
        <v>966</v>
      </c>
      <c r="L312" s="12">
        <v>12</v>
      </c>
      <c r="M312" s="12"/>
      <c r="N312" s="12"/>
      <c r="O312" s="12">
        <v>971</v>
      </c>
      <c r="P312" s="12">
        <v>6</v>
      </c>
      <c r="T312" s="12">
        <v>971</v>
      </c>
      <c r="U312" s="12">
        <v>6</v>
      </c>
    </row>
    <row r="313" spans="1:21">
      <c r="A313" s="12" t="s">
        <v>30</v>
      </c>
      <c r="B313" s="12">
        <v>51378</v>
      </c>
      <c r="C313" s="12">
        <v>1445</v>
      </c>
      <c r="K313" s="12">
        <v>966</v>
      </c>
      <c r="L313" s="12">
        <v>14</v>
      </c>
      <c r="M313" s="12"/>
      <c r="N313" s="12"/>
      <c r="O313" s="12">
        <v>958</v>
      </c>
      <c r="P313" s="12">
        <v>7</v>
      </c>
      <c r="T313" s="12">
        <v>958</v>
      </c>
      <c r="U313" s="12">
        <v>7</v>
      </c>
    </row>
    <row r="314" spans="1:21">
      <c r="A314" s="12" t="s">
        <v>31</v>
      </c>
      <c r="B314" s="12">
        <v>74492</v>
      </c>
      <c r="C314" s="12">
        <v>1026</v>
      </c>
      <c r="K314" s="12">
        <v>968</v>
      </c>
      <c r="L314" s="12">
        <v>17</v>
      </c>
      <c r="M314" s="12"/>
      <c r="N314" s="12"/>
      <c r="O314" s="12">
        <v>976</v>
      </c>
      <c r="P314" s="12">
        <v>7</v>
      </c>
      <c r="T314" s="12">
        <v>976</v>
      </c>
      <c r="U314" s="12">
        <v>7</v>
      </c>
    </row>
    <row r="315" spans="1:21">
      <c r="A315" s="12" t="s">
        <v>32</v>
      </c>
      <c r="B315" s="12">
        <v>63481</v>
      </c>
      <c r="C315" s="12">
        <v>860</v>
      </c>
      <c r="K315" s="12">
        <v>970</v>
      </c>
      <c r="L315" s="12">
        <v>19</v>
      </c>
      <c r="M315" s="12"/>
      <c r="N315" s="12"/>
      <c r="O315" s="12">
        <v>969</v>
      </c>
      <c r="P315" s="12">
        <v>8</v>
      </c>
      <c r="T315" s="12">
        <v>969</v>
      </c>
      <c r="U315" s="12">
        <v>8</v>
      </c>
    </row>
    <row r="316" spans="1:21">
      <c r="A316" s="12" t="s">
        <v>33</v>
      </c>
      <c r="B316" s="12">
        <v>73107</v>
      </c>
      <c r="C316" s="12">
        <v>1336</v>
      </c>
      <c r="K316" s="12">
        <v>971</v>
      </c>
      <c r="L316" s="12">
        <v>15</v>
      </c>
      <c r="M316" s="12"/>
      <c r="N316" s="12"/>
      <c r="O316" s="12">
        <v>941</v>
      </c>
      <c r="P316" s="12">
        <v>7</v>
      </c>
      <c r="T316" s="12">
        <v>941</v>
      </c>
      <c r="U316" s="12">
        <v>7</v>
      </c>
    </row>
    <row r="317" spans="1:21">
      <c r="A317" s="12" t="s">
        <v>34</v>
      </c>
      <c r="B317" s="12">
        <v>59650</v>
      </c>
      <c r="C317" s="12">
        <v>1202</v>
      </c>
      <c r="K317" s="12">
        <v>978</v>
      </c>
      <c r="L317" s="12">
        <v>16</v>
      </c>
      <c r="M317" s="12"/>
      <c r="N317" s="12"/>
      <c r="O317" s="12">
        <v>942</v>
      </c>
      <c r="P317" s="12">
        <v>7</v>
      </c>
      <c r="T317" s="12">
        <v>942</v>
      </c>
      <c r="U317" s="12">
        <v>7</v>
      </c>
    </row>
    <row r="318" spans="1:21">
      <c r="A318" s="12" t="s">
        <v>35</v>
      </c>
      <c r="B318" s="12">
        <v>61406</v>
      </c>
      <c r="C318" s="12">
        <v>777</v>
      </c>
      <c r="K318" s="12">
        <v>978</v>
      </c>
      <c r="L318" s="12">
        <v>19</v>
      </c>
      <c r="M318" s="12"/>
      <c r="N318" s="12"/>
      <c r="O318" s="12">
        <v>970</v>
      </c>
      <c r="P318" s="12">
        <v>8</v>
      </c>
      <c r="T318" s="12">
        <v>970</v>
      </c>
      <c r="U318" s="12">
        <v>8</v>
      </c>
    </row>
    <row r="319" spans="1:21">
      <c r="A319" s="12" t="s">
        <v>36</v>
      </c>
      <c r="B319" s="12">
        <v>67958</v>
      </c>
      <c r="C319" s="12">
        <v>807</v>
      </c>
      <c r="K319" s="12">
        <v>980</v>
      </c>
      <c r="L319" s="12">
        <v>19</v>
      </c>
      <c r="M319" s="12"/>
      <c r="N319" s="12"/>
      <c r="O319" s="12">
        <v>975</v>
      </c>
      <c r="P319" s="12">
        <v>8</v>
      </c>
      <c r="T319" s="12">
        <v>975</v>
      </c>
      <c r="U319" s="12">
        <v>8</v>
      </c>
    </row>
    <row r="320" spans="1:21">
      <c r="A320" s="12" t="s">
        <v>37</v>
      </c>
      <c r="B320" s="12">
        <v>83926</v>
      </c>
      <c r="C320" s="12">
        <v>696</v>
      </c>
      <c r="K320" s="12">
        <v>986</v>
      </c>
      <c r="L320" s="12">
        <v>21</v>
      </c>
      <c r="M320" s="12"/>
      <c r="N320" s="12"/>
      <c r="O320" s="12">
        <v>957</v>
      </c>
      <c r="P320" s="12">
        <v>8</v>
      </c>
      <c r="T320" s="12">
        <v>957</v>
      </c>
      <c r="U320" s="12">
        <v>8</v>
      </c>
    </row>
    <row r="321" spans="1:21">
      <c r="A321" s="12" t="s">
        <v>38</v>
      </c>
      <c r="B321" s="12">
        <v>77297</v>
      </c>
      <c r="C321" s="12">
        <v>748</v>
      </c>
      <c r="K321" s="12">
        <v>986</v>
      </c>
      <c r="L321" s="12">
        <v>20</v>
      </c>
      <c r="M321" s="12"/>
      <c r="N321" s="12"/>
      <c r="O321" s="12">
        <v>984</v>
      </c>
      <c r="P321" s="12">
        <v>9</v>
      </c>
      <c r="T321" s="12">
        <v>984</v>
      </c>
      <c r="U321" s="12">
        <v>9</v>
      </c>
    </row>
    <row r="322" spans="1:21">
      <c r="A322" s="12" t="s">
        <v>39</v>
      </c>
      <c r="B322" s="12">
        <v>58861</v>
      </c>
      <c r="C322" s="12">
        <v>974</v>
      </c>
      <c r="K322" s="12">
        <v>989</v>
      </c>
      <c r="L322" s="12">
        <v>18</v>
      </c>
      <c r="M322" s="12"/>
      <c r="N322" s="12"/>
      <c r="O322" s="12">
        <v>947</v>
      </c>
      <c r="P322" s="12">
        <v>8</v>
      </c>
      <c r="T322" s="12">
        <v>947</v>
      </c>
      <c r="U322" s="12">
        <v>8</v>
      </c>
    </row>
    <row r="323" spans="1:21">
      <c r="A323" s="12" t="s">
        <v>40</v>
      </c>
      <c r="B323" s="12">
        <v>47226</v>
      </c>
      <c r="C323" s="12">
        <v>1509</v>
      </c>
      <c r="K323" s="12">
        <v>992</v>
      </c>
      <c r="L323" s="12">
        <v>13</v>
      </c>
      <c r="M323" s="12"/>
      <c r="N323" s="12"/>
      <c r="O323" s="12">
        <v>968</v>
      </c>
      <c r="P323" s="12">
        <v>7</v>
      </c>
      <c r="T323" s="12">
        <v>968</v>
      </c>
      <c r="U323" s="12">
        <v>7</v>
      </c>
    </row>
    <row r="324" spans="1:21">
      <c r="A324" s="12" t="s">
        <v>41</v>
      </c>
      <c r="B324" s="12">
        <v>76566</v>
      </c>
      <c r="C324" s="12">
        <v>1137</v>
      </c>
      <c r="K324" s="12">
        <v>1001</v>
      </c>
      <c r="L324" s="12">
        <v>17</v>
      </c>
      <c r="M324" s="12"/>
      <c r="N324" s="12"/>
      <c r="O324" s="12">
        <v>942</v>
      </c>
      <c r="P324" s="12">
        <v>7</v>
      </c>
      <c r="T324" s="12">
        <v>942</v>
      </c>
      <c r="U324" s="12">
        <v>7</v>
      </c>
    </row>
    <row r="325" spans="1:21" s="9" customFormat="1">
      <c r="A325" s="11" t="s">
        <v>1726</v>
      </c>
      <c r="B325" s="13"/>
      <c r="C325" s="13"/>
      <c r="K325" s="13"/>
      <c r="L325" s="13"/>
      <c r="M325" s="13"/>
      <c r="N325" s="13"/>
      <c r="O325" s="13"/>
      <c r="P325" s="13"/>
      <c r="T325" s="13"/>
      <c r="U325" s="13"/>
    </row>
    <row r="326" spans="1:21">
      <c r="A326" s="12" t="s">
        <v>42</v>
      </c>
      <c r="B326" s="12">
        <v>87697</v>
      </c>
      <c r="C326" s="12">
        <v>2098</v>
      </c>
      <c r="K326" s="12">
        <v>546</v>
      </c>
      <c r="L326" s="12">
        <v>20</v>
      </c>
      <c r="M326" s="12"/>
      <c r="N326" s="12"/>
      <c r="O326" s="12">
        <v>543</v>
      </c>
      <c r="P326" s="12">
        <v>4</v>
      </c>
      <c r="T326" s="12">
        <v>543</v>
      </c>
      <c r="U326" s="12">
        <v>4</v>
      </c>
    </row>
    <row r="327" spans="1:21">
      <c r="A327" s="12" t="s">
        <v>43</v>
      </c>
      <c r="B327" s="12">
        <v>71972</v>
      </c>
      <c r="C327" s="12">
        <v>1181</v>
      </c>
      <c r="K327" s="12">
        <v>551</v>
      </c>
      <c r="L327" s="12">
        <v>26</v>
      </c>
      <c r="M327" s="12"/>
      <c r="N327" s="12"/>
      <c r="O327" s="12">
        <v>561</v>
      </c>
      <c r="P327" s="12">
        <v>5</v>
      </c>
      <c r="T327" s="12">
        <v>561</v>
      </c>
      <c r="U327" s="12">
        <v>5</v>
      </c>
    </row>
    <row r="328" spans="1:21">
      <c r="A328" s="12" t="s">
        <v>44</v>
      </c>
      <c r="B328" s="12">
        <v>73043</v>
      </c>
      <c r="C328" s="12">
        <v>1865</v>
      </c>
      <c r="K328" s="12">
        <v>525</v>
      </c>
      <c r="L328" s="12">
        <v>21</v>
      </c>
      <c r="M328" s="12"/>
      <c r="N328" s="12"/>
      <c r="O328" s="12">
        <v>518</v>
      </c>
      <c r="P328" s="12">
        <v>4</v>
      </c>
      <c r="T328" s="12">
        <v>518</v>
      </c>
      <c r="U328" s="12">
        <v>4</v>
      </c>
    </row>
    <row r="329" spans="1:21">
      <c r="A329" s="12" t="s">
        <v>45</v>
      </c>
      <c r="B329" s="12">
        <v>79060</v>
      </c>
      <c r="C329" s="12">
        <v>1716</v>
      </c>
      <c r="K329" s="12">
        <v>536</v>
      </c>
      <c r="L329" s="12">
        <v>22</v>
      </c>
      <c r="M329" s="12"/>
      <c r="N329" s="12"/>
      <c r="O329" s="12">
        <v>530</v>
      </c>
      <c r="P329" s="12">
        <v>4</v>
      </c>
      <c r="T329" s="12">
        <v>530</v>
      </c>
      <c r="U329" s="12">
        <v>4</v>
      </c>
    </row>
    <row r="330" spans="1:21">
      <c r="A330" s="12" t="s">
        <v>46</v>
      </c>
      <c r="B330" s="12">
        <v>73667</v>
      </c>
      <c r="C330" s="12">
        <v>2076</v>
      </c>
      <c r="K330" s="12">
        <v>537</v>
      </c>
      <c r="L330" s="12">
        <v>20</v>
      </c>
      <c r="M330" s="12"/>
      <c r="N330" s="12"/>
      <c r="O330" s="12">
        <v>521</v>
      </c>
      <c r="P330" s="12">
        <v>3</v>
      </c>
      <c r="T330" s="12">
        <v>521</v>
      </c>
      <c r="U330" s="12">
        <v>3</v>
      </c>
    </row>
    <row r="331" spans="1:21">
      <c r="A331" s="12" t="s">
        <v>47</v>
      </c>
      <c r="B331" s="12">
        <v>65839</v>
      </c>
      <c r="C331" s="12">
        <v>2021</v>
      </c>
      <c r="K331" s="12">
        <v>519</v>
      </c>
      <c r="L331" s="12">
        <v>20</v>
      </c>
      <c r="M331" s="12"/>
      <c r="N331" s="12"/>
      <c r="O331" s="12">
        <v>527</v>
      </c>
      <c r="P331" s="12">
        <v>4</v>
      </c>
      <c r="T331" s="12">
        <v>527</v>
      </c>
      <c r="U331" s="12">
        <v>4</v>
      </c>
    </row>
    <row r="332" spans="1:21">
      <c r="A332" s="12" t="s">
        <v>48</v>
      </c>
      <c r="B332" s="12">
        <v>82169</v>
      </c>
      <c r="C332" s="12">
        <v>1384</v>
      </c>
      <c r="K332" s="12">
        <v>531</v>
      </c>
      <c r="L332" s="12">
        <v>23</v>
      </c>
      <c r="M332" s="12"/>
      <c r="N332" s="12"/>
      <c r="O332" s="12">
        <v>534</v>
      </c>
      <c r="P332" s="12">
        <v>7</v>
      </c>
      <c r="T332" s="12">
        <v>534</v>
      </c>
      <c r="U332" s="12">
        <v>7</v>
      </c>
    </row>
    <row r="333" spans="1:21">
      <c r="A333" s="12" t="s">
        <v>49</v>
      </c>
      <c r="B333" s="12">
        <v>85406</v>
      </c>
      <c r="C333" s="12">
        <v>1663</v>
      </c>
      <c r="K333" s="12">
        <v>548</v>
      </c>
      <c r="L333" s="12">
        <v>22</v>
      </c>
      <c r="M333" s="12"/>
      <c r="N333" s="12"/>
      <c r="O333" s="12">
        <v>536</v>
      </c>
      <c r="P333" s="12">
        <v>4</v>
      </c>
      <c r="T333" s="12">
        <v>536</v>
      </c>
      <c r="U333" s="12">
        <v>4</v>
      </c>
    </row>
    <row r="334" spans="1:21">
      <c r="A334" s="12" t="s">
        <v>50</v>
      </c>
      <c r="B334" s="12">
        <v>104135</v>
      </c>
      <c r="C334" s="12">
        <v>1413</v>
      </c>
      <c r="K334" s="12">
        <v>540</v>
      </c>
      <c r="L334" s="12">
        <v>30</v>
      </c>
      <c r="M334" s="12"/>
      <c r="N334" s="12"/>
      <c r="O334" s="12">
        <v>532</v>
      </c>
      <c r="P334" s="12">
        <v>5</v>
      </c>
      <c r="T334" s="12">
        <v>532</v>
      </c>
      <c r="U334" s="12">
        <v>5</v>
      </c>
    </row>
    <row r="335" spans="1:21">
      <c r="A335" s="12" t="s">
        <v>51</v>
      </c>
      <c r="B335" s="12">
        <v>76821</v>
      </c>
      <c r="C335" s="12">
        <v>1836</v>
      </c>
      <c r="K335" s="12">
        <v>522</v>
      </c>
      <c r="L335" s="12">
        <v>21</v>
      </c>
      <c r="M335" s="12"/>
      <c r="N335" s="12"/>
      <c r="O335" s="12">
        <v>521</v>
      </c>
      <c r="P335" s="12">
        <v>4</v>
      </c>
      <c r="T335" s="12">
        <v>521</v>
      </c>
      <c r="U335" s="12">
        <v>4</v>
      </c>
    </row>
    <row r="336" spans="1:21">
      <c r="A336" s="12" t="s">
        <v>52</v>
      </c>
      <c r="B336" s="12">
        <v>74643</v>
      </c>
      <c r="C336" s="12">
        <v>1784</v>
      </c>
      <c r="K336" s="12">
        <v>521</v>
      </c>
      <c r="L336" s="12">
        <v>21</v>
      </c>
      <c r="M336" s="12"/>
      <c r="N336" s="12"/>
      <c r="O336" s="12">
        <v>517</v>
      </c>
      <c r="P336" s="12">
        <v>5</v>
      </c>
      <c r="T336" s="12">
        <v>517</v>
      </c>
      <c r="U336" s="12">
        <v>5</v>
      </c>
    </row>
    <row r="337" spans="1:21">
      <c r="A337" s="12" t="s">
        <v>53</v>
      </c>
      <c r="B337" s="12">
        <v>130059</v>
      </c>
      <c r="C337" s="12">
        <v>1663</v>
      </c>
      <c r="K337" s="12">
        <v>529</v>
      </c>
      <c r="L337" s="12">
        <v>23</v>
      </c>
      <c r="M337" s="12"/>
      <c r="N337" s="12"/>
      <c r="O337" s="12">
        <v>527</v>
      </c>
      <c r="P337" s="12">
        <v>4</v>
      </c>
      <c r="T337" s="12">
        <v>527</v>
      </c>
      <c r="U337" s="12">
        <v>4</v>
      </c>
    </row>
    <row r="338" spans="1:21">
      <c r="A338" s="12" t="s">
        <v>54</v>
      </c>
      <c r="B338" s="12">
        <v>93835</v>
      </c>
      <c r="C338" s="12">
        <v>1675</v>
      </c>
      <c r="K338" s="12">
        <v>614</v>
      </c>
      <c r="L338" s="12">
        <v>19</v>
      </c>
      <c r="M338" s="12"/>
      <c r="N338" s="12"/>
      <c r="O338" s="12">
        <v>618</v>
      </c>
      <c r="P338" s="12">
        <v>4</v>
      </c>
      <c r="T338" s="12">
        <v>618</v>
      </c>
      <c r="U338" s="12">
        <v>4</v>
      </c>
    </row>
    <row r="339" spans="1:21">
      <c r="A339" s="12" t="s">
        <v>55</v>
      </c>
      <c r="B339" s="12">
        <v>64686</v>
      </c>
      <c r="C339" s="12">
        <v>1446</v>
      </c>
      <c r="K339" s="12">
        <v>622</v>
      </c>
      <c r="L339" s="12">
        <v>21</v>
      </c>
      <c r="M339" s="12"/>
      <c r="N339" s="12"/>
      <c r="O339" s="12">
        <v>616</v>
      </c>
      <c r="P339" s="12">
        <v>4</v>
      </c>
      <c r="T339" s="12">
        <v>616</v>
      </c>
      <c r="U339" s="12">
        <v>4</v>
      </c>
    </row>
    <row r="340" spans="1:21">
      <c r="A340" s="12" t="s">
        <v>56</v>
      </c>
      <c r="B340" s="12">
        <v>78685</v>
      </c>
      <c r="C340" s="12">
        <v>1695</v>
      </c>
      <c r="K340" s="12">
        <v>631</v>
      </c>
      <c r="L340" s="12">
        <v>19</v>
      </c>
      <c r="M340" s="12"/>
      <c r="N340" s="12"/>
      <c r="O340" s="12">
        <v>636</v>
      </c>
      <c r="P340" s="12">
        <v>5</v>
      </c>
      <c r="T340" s="12">
        <v>636</v>
      </c>
      <c r="U340" s="12">
        <v>5</v>
      </c>
    </row>
    <row r="341" spans="1:21">
      <c r="A341" s="12" t="s">
        <v>57</v>
      </c>
      <c r="B341" s="12">
        <v>125694</v>
      </c>
      <c r="C341" s="12">
        <v>1533</v>
      </c>
      <c r="K341" s="12">
        <v>641</v>
      </c>
      <c r="L341" s="12">
        <v>20</v>
      </c>
      <c r="M341" s="12"/>
      <c r="N341" s="12"/>
      <c r="O341" s="12">
        <v>635</v>
      </c>
      <c r="P341" s="12">
        <v>5</v>
      </c>
      <c r="T341" s="12">
        <v>635</v>
      </c>
      <c r="U341" s="12">
        <v>5</v>
      </c>
    </row>
    <row r="342" spans="1:21">
      <c r="A342" s="12" t="s">
        <v>58</v>
      </c>
      <c r="B342" s="12">
        <v>81759</v>
      </c>
      <c r="C342" s="12">
        <v>1368</v>
      </c>
      <c r="K342" s="12">
        <v>647</v>
      </c>
      <c r="L342" s="12">
        <v>33</v>
      </c>
      <c r="M342" s="12"/>
      <c r="N342" s="12"/>
      <c r="O342" s="12">
        <v>645</v>
      </c>
      <c r="P342" s="12">
        <v>26</v>
      </c>
      <c r="T342" s="12">
        <v>645</v>
      </c>
      <c r="U342" s="12">
        <v>26</v>
      </c>
    </row>
    <row r="343" spans="1:21">
      <c r="A343" s="12" t="s">
        <v>59</v>
      </c>
      <c r="B343" s="12">
        <v>85286</v>
      </c>
      <c r="C343" s="12">
        <v>1360</v>
      </c>
      <c r="K343" s="12">
        <v>656</v>
      </c>
      <c r="L343" s="12">
        <v>20</v>
      </c>
      <c r="M343" s="12"/>
      <c r="N343" s="12"/>
      <c r="O343" s="12">
        <v>654</v>
      </c>
      <c r="P343" s="12">
        <v>5</v>
      </c>
      <c r="T343" s="12">
        <v>654</v>
      </c>
      <c r="U343" s="12">
        <v>5</v>
      </c>
    </row>
    <row r="344" spans="1:21">
      <c r="A344" s="12" t="s">
        <v>60</v>
      </c>
      <c r="B344" s="12">
        <v>84231</v>
      </c>
      <c r="C344" s="12">
        <v>1482</v>
      </c>
      <c r="K344" s="12">
        <v>921</v>
      </c>
      <c r="L344" s="12">
        <v>15</v>
      </c>
      <c r="M344" s="12"/>
      <c r="N344" s="12"/>
      <c r="O344" s="12">
        <v>936</v>
      </c>
      <c r="P344" s="12">
        <v>6</v>
      </c>
      <c r="T344" s="12">
        <v>936</v>
      </c>
      <c r="U344" s="12">
        <v>6</v>
      </c>
    </row>
    <row r="345" spans="1:21">
      <c r="A345" s="12" t="s">
        <v>61</v>
      </c>
      <c r="B345" s="12">
        <v>85005</v>
      </c>
      <c r="C345" s="12">
        <v>1449</v>
      </c>
      <c r="K345" s="12">
        <v>923</v>
      </c>
      <c r="L345" s="12">
        <v>30</v>
      </c>
      <c r="M345" s="12"/>
      <c r="N345" s="12"/>
      <c r="O345" s="12">
        <v>929</v>
      </c>
      <c r="P345" s="12">
        <v>6</v>
      </c>
      <c r="T345" s="12">
        <v>929</v>
      </c>
      <c r="U345" s="12">
        <v>6</v>
      </c>
    </row>
    <row r="346" spans="1:21">
      <c r="A346" s="12" t="s">
        <v>62</v>
      </c>
      <c r="B346" s="12">
        <v>89337</v>
      </c>
      <c r="C346" s="12">
        <v>1456</v>
      </c>
      <c r="K346" s="12">
        <v>931</v>
      </c>
      <c r="L346" s="12">
        <v>15</v>
      </c>
      <c r="M346" s="12"/>
      <c r="N346" s="12"/>
      <c r="O346" s="12">
        <v>933</v>
      </c>
      <c r="P346" s="12">
        <v>6</v>
      </c>
      <c r="T346" s="12">
        <v>933</v>
      </c>
      <c r="U346" s="12">
        <v>6</v>
      </c>
    </row>
    <row r="347" spans="1:21">
      <c r="A347" s="12" t="s">
        <v>63</v>
      </c>
      <c r="B347" s="12">
        <v>67397</v>
      </c>
      <c r="C347" s="12">
        <v>2936</v>
      </c>
      <c r="K347" s="12">
        <v>934</v>
      </c>
      <c r="L347" s="12">
        <v>11</v>
      </c>
      <c r="M347" s="12"/>
      <c r="N347" s="12"/>
      <c r="O347" s="12">
        <v>929</v>
      </c>
      <c r="P347" s="12">
        <v>6</v>
      </c>
      <c r="T347" s="12">
        <v>929</v>
      </c>
      <c r="U347" s="12">
        <v>6</v>
      </c>
    </row>
    <row r="348" spans="1:21">
      <c r="A348" s="12" t="s">
        <v>64</v>
      </c>
      <c r="B348" s="12">
        <v>59890</v>
      </c>
      <c r="C348" s="12">
        <v>3803</v>
      </c>
      <c r="K348" s="12">
        <v>941</v>
      </c>
      <c r="L348" s="12">
        <v>9</v>
      </c>
      <c r="M348" s="12"/>
      <c r="N348" s="12"/>
      <c r="O348" s="12">
        <v>980</v>
      </c>
      <c r="P348" s="12">
        <v>6</v>
      </c>
      <c r="T348" s="12">
        <v>980</v>
      </c>
      <c r="U348" s="12">
        <v>6</v>
      </c>
    </row>
    <row r="349" spans="1:21">
      <c r="A349" s="12" t="s">
        <v>65</v>
      </c>
      <c r="B349" s="12">
        <v>95032</v>
      </c>
      <c r="C349" s="12">
        <v>1241</v>
      </c>
      <c r="K349" s="12">
        <v>980</v>
      </c>
      <c r="L349" s="12">
        <v>16</v>
      </c>
      <c r="M349" s="12"/>
      <c r="N349" s="12"/>
      <c r="O349" s="12">
        <v>982</v>
      </c>
      <c r="P349" s="12">
        <v>7</v>
      </c>
      <c r="T349" s="12">
        <v>982</v>
      </c>
      <c r="U349" s="12">
        <v>7</v>
      </c>
    </row>
    <row r="350" spans="1:21">
      <c r="A350" s="12" t="s">
        <v>66</v>
      </c>
      <c r="B350" s="12">
        <v>75466</v>
      </c>
      <c r="C350" s="12">
        <v>1507</v>
      </c>
      <c r="K350" s="12">
        <v>980</v>
      </c>
      <c r="L350" s="12">
        <v>15</v>
      </c>
      <c r="M350" s="12"/>
      <c r="N350" s="12"/>
      <c r="O350" s="12">
        <v>984</v>
      </c>
      <c r="P350" s="12">
        <v>7</v>
      </c>
      <c r="T350" s="12">
        <v>984</v>
      </c>
      <c r="U350" s="12">
        <v>7</v>
      </c>
    </row>
    <row r="351" spans="1:21" s="9" customFormat="1">
      <c r="A351" s="11" t="s">
        <v>1727</v>
      </c>
      <c r="B351" s="13"/>
      <c r="C351" s="13"/>
      <c r="K351" s="13"/>
      <c r="L351" s="13"/>
      <c r="M351" s="13"/>
      <c r="N351" s="13"/>
      <c r="O351" s="13"/>
      <c r="P351" s="13"/>
      <c r="T351" s="13"/>
      <c r="U351" s="13"/>
    </row>
    <row r="352" spans="1:21">
      <c r="A352" s="12">
        <v>3.1</v>
      </c>
      <c r="B352" s="12">
        <v>120048</v>
      </c>
      <c r="C352" s="12">
        <v>3065</v>
      </c>
      <c r="K352" s="12">
        <v>961</v>
      </c>
      <c r="L352" s="12">
        <v>11</v>
      </c>
      <c r="M352" s="12"/>
      <c r="N352" s="12"/>
      <c r="O352" s="12">
        <v>900</v>
      </c>
      <c r="P352" s="12">
        <v>11</v>
      </c>
      <c r="T352" s="12">
        <v>900</v>
      </c>
      <c r="U352" s="12">
        <v>11</v>
      </c>
    </row>
    <row r="353" spans="1:21">
      <c r="A353" s="12">
        <v>3.2</v>
      </c>
      <c r="B353" s="12">
        <v>146365</v>
      </c>
      <c r="C353" s="12">
        <v>701</v>
      </c>
      <c r="K353" s="12">
        <v>904</v>
      </c>
      <c r="L353" s="12">
        <v>23</v>
      </c>
      <c r="M353" s="12"/>
      <c r="N353" s="12"/>
      <c r="O353" s="12">
        <v>947</v>
      </c>
      <c r="P353" s="12">
        <v>13</v>
      </c>
      <c r="T353" s="12">
        <v>947</v>
      </c>
      <c r="U353" s="12">
        <v>13</v>
      </c>
    </row>
    <row r="354" spans="1:21">
      <c r="A354" s="12">
        <v>3.3</v>
      </c>
      <c r="B354" s="12">
        <v>121220</v>
      </c>
      <c r="C354" s="12">
        <v>2126</v>
      </c>
      <c r="K354" s="12">
        <v>958</v>
      </c>
      <c r="L354" s="12">
        <v>13</v>
      </c>
      <c r="M354" s="12"/>
      <c r="N354" s="12"/>
      <c r="O354" s="12">
        <v>925</v>
      </c>
      <c r="P354" s="12">
        <v>10</v>
      </c>
      <c r="T354" s="12">
        <v>925</v>
      </c>
      <c r="U354" s="12">
        <v>10</v>
      </c>
    </row>
    <row r="355" spans="1:21">
      <c r="A355" s="12">
        <v>4.0999999999999996</v>
      </c>
      <c r="B355" s="12">
        <v>116027</v>
      </c>
      <c r="C355" s="12">
        <v>2690</v>
      </c>
      <c r="K355" s="12">
        <v>940</v>
      </c>
      <c r="L355" s="12">
        <v>12</v>
      </c>
      <c r="M355" s="12"/>
      <c r="N355" s="12"/>
      <c r="O355" s="12">
        <v>946</v>
      </c>
      <c r="P355" s="12">
        <v>10</v>
      </c>
      <c r="T355" s="12">
        <v>946</v>
      </c>
      <c r="U355" s="12">
        <v>10</v>
      </c>
    </row>
    <row r="356" spans="1:21">
      <c r="A356" s="12">
        <v>4.2</v>
      </c>
      <c r="B356" s="12">
        <v>132248</v>
      </c>
      <c r="C356" s="12">
        <v>2105</v>
      </c>
      <c r="K356" s="12">
        <v>937</v>
      </c>
      <c r="L356" s="12">
        <v>13</v>
      </c>
      <c r="M356" s="12"/>
      <c r="N356" s="12"/>
      <c r="O356" s="12">
        <v>981</v>
      </c>
      <c r="P356" s="12">
        <v>10</v>
      </c>
      <c r="T356" s="12">
        <v>981</v>
      </c>
      <c r="U356" s="12">
        <v>10</v>
      </c>
    </row>
    <row r="357" spans="1:21">
      <c r="A357" s="12">
        <v>4.3</v>
      </c>
      <c r="B357" s="12">
        <v>131902</v>
      </c>
      <c r="C357" s="12">
        <v>2618</v>
      </c>
      <c r="K357" s="12">
        <v>947</v>
      </c>
      <c r="L357" s="12">
        <v>19</v>
      </c>
      <c r="M357" s="12"/>
      <c r="N357" s="12"/>
      <c r="O357" s="12">
        <v>936</v>
      </c>
      <c r="P357" s="12">
        <v>12</v>
      </c>
      <c r="T357" s="12">
        <v>936</v>
      </c>
      <c r="U357" s="12">
        <v>12</v>
      </c>
    </row>
    <row r="358" spans="1:21">
      <c r="A358" s="12">
        <v>4.4000000000000004</v>
      </c>
      <c r="B358" s="12">
        <v>156864</v>
      </c>
      <c r="C358" s="12">
        <v>1255</v>
      </c>
      <c r="K358" s="12">
        <v>955</v>
      </c>
      <c r="L358" s="12">
        <v>18</v>
      </c>
      <c r="M358" s="12"/>
      <c r="N358" s="12"/>
      <c r="O358" s="12">
        <v>890</v>
      </c>
      <c r="P358" s="12">
        <v>11</v>
      </c>
      <c r="T358" s="12">
        <v>890</v>
      </c>
      <c r="U358" s="12">
        <v>11</v>
      </c>
    </row>
    <row r="359" spans="1:21">
      <c r="A359" s="12">
        <v>6.1</v>
      </c>
      <c r="B359" s="12">
        <v>123409</v>
      </c>
      <c r="C359" s="12">
        <v>3502</v>
      </c>
      <c r="K359" s="12">
        <v>967</v>
      </c>
      <c r="L359" s="12">
        <v>15</v>
      </c>
      <c r="M359" s="12"/>
      <c r="N359" s="12"/>
      <c r="O359" s="12">
        <v>929</v>
      </c>
      <c r="P359" s="12">
        <v>10</v>
      </c>
      <c r="T359" s="12">
        <v>929</v>
      </c>
      <c r="U359" s="12">
        <v>10</v>
      </c>
    </row>
    <row r="360" spans="1:21">
      <c r="A360" s="12">
        <v>6.2</v>
      </c>
      <c r="B360" s="12">
        <v>226630</v>
      </c>
      <c r="C360" s="12">
        <v>902</v>
      </c>
      <c r="K360" s="12">
        <v>990</v>
      </c>
      <c r="L360" s="12">
        <v>20</v>
      </c>
      <c r="M360" s="12"/>
      <c r="N360" s="12"/>
      <c r="O360" s="12">
        <v>934</v>
      </c>
      <c r="P360" s="12">
        <v>12</v>
      </c>
      <c r="T360" s="12">
        <v>934</v>
      </c>
      <c r="U360" s="12">
        <v>12</v>
      </c>
    </row>
    <row r="361" spans="1:21">
      <c r="A361" s="12">
        <v>7.1</v>
      </c>
      <c r="B361" s="12">
        <v>123583</v>
      </c>
      <c r="C361" s="12">
        <v>2484</v>
      </c>
      <c r="K361" s="12">
        <v>957</v>
      </c>
      <c r="L361" s="12">
        <v>12</v>
      </c>
      <c r="M361" s="12"/>
      <c r="N361" s="12"/>
      <c r="O361" s="12">
        <v>907</v>
      </c>
      <c r="P361" s="12">
        <v>12</v>
      </c>
      <c r="T361" s="12">
        <v>907</v>
      </c>
      <c r="U361" s="12">
        <v>12</v>
      </c>
    </row>
    <row r="362" spans="1:21">
      <c r="A362" s="12">
        <v>7.2</v>
      </c>
      <c r="B362" s="12">
        <v>216404</v>
      </c>
      <c r="C362" s="12">
        <v>940</v>
      </c>
      <c r="K362" s="12">
        <v>874</v>
      </c>
      <c r="L362" s="12">
        <v>20</v>
      </c>
      <c r="M362" s="12"/>
      <c r="N362" s="12"/>
      <c r="O362" s="12">
        <v>952</v>
      </c>
      <c r="P362" s="12">
        <v>12</v>
      </c>
      <c r="T362" s="12">
        <v>952</v>
      </c>
      <c r="U362" s="12">
        <v>12</v>
      </c>
    </row>
    <row r="363" spans="1:21">
      <c r="A363" s="12">
        <v>7.3</v>
      </c>
      <c r="B363" s="12">
        <v>115888</v>
      </c>
      <c r="C363" s="12">
        <v>1587</v>
      </c>
      <c r="K363" s="12">
        <v>979</v>
      </c>
      <c r="L363" s="12">
        <v>15</v>
      </c>
      <c r="M363" s="12"/>
      <c r="N363" s="12"/>
      <c r="O363" s="12">
        <v>937</v>
      </c>
      <c r="P363" s="12">
        <v>10</v>
      </c>
      <c r="T363" s="12">
        <v>937</v>
      </c>
      <c r="U363" s="12">
        <v>10</v>
      </c>
    </row>
    <row r="364" spans="1:21">
      <c r="A364" s="12">
        <v>7.4</v>
      </c>
      <c r="B364" s="12">
        <v>183986</v>
      </c>
      <c r="C364" s="12">
        <v>788</v>
      </c>
      <c r="K364" s="12">
        <v>854</v>
      </c>
      <c r="L364" s="12">
        <v>22</v>
      </c>
      <c r="M364" s="12"/>
      <c r="N364" s="12"/>
      <c r="O364" s="12">
        <v>996</v>
      </c>
      <c r="P364" s="12">
        <v>13</v>
      </c>
      <c r="T364" s="12"/>
      <c r="U364" s="12"/>
    </row>
    <row r="365" spans="1:21">
      <c r="A365" s="12">
        <v>8.1</v>
      </c>
      <c r="B365" s="12">
        <v>128683</v>
      </c>
      <c r="C365" s="12">
        <v>893</v>
      </c>
      <c r="K365" s="12">
        <v>983</v>
      </c>
      <c r="L365" s="12">
        <v>20</v>
      </c>
      <c r="M365" s="12"/>
      <c r="N365" s="12"/>
      <c r="O365" s="12">
        <v>970</v>
      </c>
      <c r="P365" s="12">
        <v>12</v>
      </c>
      <c r="T365" s="12">
        <v>970</v>
      </c>
      <c r="U365" s="12">
        <v>12</v>
      </c>
    </row>
    <row r="366" spans="1:21">
      <c r="A366" s="12">
        <v>8.3000000000000007</v>
      </c>
      <c r="B366" s="12">
        <v>124626</v>
      </c>
      <c r="C366" s="12">
        <v>1399</v>
      </c>
      <c r="K366" s="12">
        <v>970</v>
      </c>
      <c r="L366" s="12">
        <v>16</v>
      </c>
      <c r="M366" s="12"/>
      <c r="N366" s="12"/>
      <c r="O366" s="12">
        <v>936</v>
      </c>
      <c r="P366" s="12">
        <v>11</v>
      </c>
      <c r="T366" s="12">
        <v>936</v>
      </c>
      <c r="U366" s="12">
        <v>11</v>
      </c>
    </row>
    <row r="367" spans="1:21">
      <c r="A367" s="12">
        <v>8.4</v>
      </c>
      <c r="B367" s="12">
        <v>117877</v>
      </c>
      <c r="C367" s="12">
        <v>2245</v>
      </c>
      <c r="K367" s="12">
        <v>956</v>
      </c>
      <c r="L367" s="12">
        <v>12</v>
      </c>
      <c r="M367" s="12"/>
      <c r="N367" s="12"/>
      <c r="O367" s="12">
        <v>946</v>
      </c>
      <c r="P367" s="12">
        <v>10</v>
      </c>
      <c r="T367" s="12">
        <v>946</v>
      </c>
      <c r="U367" s="12">
        <v>10</v>
      </c>
    </row>
    <row r="368" spans="1:21">
      <c r="A368" s="12">
        <v>12.1</v>
      </c>
      <c r="B368" s="12">
        <v>85131</v>
      </c>
      <c r="C368" s="12">
        <v>1652</v>
      </c>
      <c r="K368" s="12">
        <v>949</v>
      </c>
      <c r="L368" s="12">
        <v>26</v>
      </c>
      <c r="M368" s="12"/>
      <c r="N368" s="12"/>
      <c r="O368" s="12">
        <v>937</v>
      </c>
      <c r="P368" s="12">
        <v>10</v>
      </c>
      <c r="T368" s="12">
        <v>937</v>
      </c>
      <c r="U368" s="12">
        <v>10</v>
      </c>
    </row>
    <row r="369" spans="1:21">
      <c r="A369" s="12">
        <v>12.2</v>
      </c>
      <c r="B369" s="12">
        <v>82058</v>
      </c>
      <c r="C369" s="12">
        <v>1662</v>
      </c>
      <c r="K369" s="12">
        <v>948</v>
      </c>
      <c r="L369" s="12">
        <v>14</v>
      </c>
      <c r="M369" s="12"/>
      <c r="N369" s="12"/>
      <c r="O369" s="12">
        <v>935</v>
      </c>
      <c r="P369" s="12">
        <v>10</v>
      </c>
      <c r="T369" s="12">
        <v>935</v>
      </c>
      <c r="U369" s="12">
        <v>10</v>
      </c>
    </row>
    <row r="370" spans="1:21">
      <c r="A370" s="12">
        <v>12.3</v>
      </c>
      <c r="B370" s="12">
        <v>87155</v>
      </c>
      <c r="C370" s="12">
        <v>1615</v>
      </c>
      <c r="K370" s="12">
        <v>956</v>
      </c>
      <c r="L370" s="12">
        <v>14</v>
      </c>
      <c r="M370" s="12"/>
      <c r="N370" s="12"/>
      <c r="O370" s="12">
        <v>946</v>
      </c>
      <c r="P370" s="12">
        <v>10</v>
      </c>
      <c r="T370" s="12">
        <v>946</v>
      </c>
      <c r="U370" s="12">
        <v>10</v>
      </c>
    </row>
    <row r="371" spans="1:21">
      <c r="A371" s="12">
        <v>12.4</v>
      </c>
      <c r="B371" s="12">
        <v>91794</v>
      </c>
      <c r="C371" s="12">
        <v>1664</v>
      </c>
      <c r="K371" s="12">
        <v>950</v>
      </c>
      <c r="L371" s="12">
        <v>14</v>
      </c>
      <c r="M371" s="12"/>
      <c r="N371" s="12"/>
      <c r="O371" s="12">
        <v>953</v>
      </c>
      <c r="P371" s="12">
        <v>13</v>
      </c>
      <c r="T371" s="12">
        <v>953</v>
      </c>
      <c r="U371" s="12">
        <v>13</v>
      </c>
    </row>
    <row r="372" spans="1:21">
      <c r="A372" s="12">
        <v>12.5</v>
      </c>
      <c r="B372" s="12">
        <v>86175</v>
      </c>
      <c r="C372" s="12">
        <v>1683</v>
      </c>
      <c r="K372" s="12">
        <v>933</v>
      </c>
      <c r="L372" s="12">
        <v>14</v>
      </c>
      <c r="M372" s="12"/>
      <c r="N372" s="12"/>
      <c r="O372" s="12">
        <v>937</v>
      </c>
      <c r="P372" s="12">
        <v>10</v>
      </c>
      <c r="T372" s="12">
        <v>937</v>
      </c>
      <c r="U372" s="12">
        <v>10</v>
      </c>
    </row>
    <row r="373" spans="1:21">
      <c r="A373" s="12">
        <v>12.6</v>
      </c>
      <c r="B373" s="12">
        <v>81877</v>
      </c>
      <c r="C373" s="12">
        <v>1629</v>
      </c>
      <c r="K373" s="12">
        <v>955</v>
      </c>
      <c r="L373" s="12">
        <v>14</v>
      </c>
      <c r="M373" s="12"/>
      <c r="N373" s="12"/>
      <c r="O373" s="12">
        <v>937</v>
      </c>
      <c r="P373" s="12">
        <v>10</v>
      </c>
      <c r="T373" s="12">
        <v>937</v>
      </c>
      <c r="U373" s="12">
        <v>10</v>
      </c>
    </row>
    <row r="374" spans="1:21">
      <c r="A374" s="12">
        <v>13.1</v>
      </c>
      <c r="B374" s="12">
        <v>92063</v>
      </c>
      <c r="C374" s="12">
        <v>1201</v>
      </c>
      <c r="K374" s="12">
        <v>933</v>
      </c>
      <c r="L374" s="12">
        <v>16</v>
      </c>
      <c r="M374" s="12"/>
      <c r="N374" s="12"/>
      <c r="O374" s="12">
        <v>927</v>
      </c>
      <c r="P374" s="12">
        <v>11</v>
      </c>
      <c r="T374" s="12">
        <v>927</v>
      </c>
      <c r="U374" s="12">
        <v>11</v>
      </c>
    </row>
    <row r="375" spans="1:21">
      <c r="A375" s="12">
        <v>13.2</v>
      </c>
      <c r="B375" s="12">
        <v>102949</v>
      </c>
      <c r="C375" s="12">
        <v>1294</v>
      </c>
      <c r="K375" s="12">
        <v>977</v>
      </c>
      <c r="L375" s="12">
        <v>16</v>
      </c>
      <c r="M375" s="12"/>
      <c r="N375" s="12"/>
      <c r="O375" s="12">
        <v>971</v>
      </c>
      <c r="P375" s="12">
        <v>11</v>
      </c>
      <c r="T375" s="12">
        <v>971</v>
      </c>
      <c r="U375" s="12">
        <v>11</v>
      </c>
    </row>
    <row r="376" spans="1:21">
      <c r="A376" s="12">
        <v>13.3</v>
      </c>
      <c r="B376" s="12">
        <v>83545</v>
      </c>
      <c r="C376" s="12">
        <v>2201</v>
      </c>
      <c r="K376" s="12">
        <v>902</v>
      </c>
      <c r="L376" s="12">
        <v>13</v>
      </c>
      <c r="M376" s="12"/>
      <c r="N376" s="12"/>
      <c r="O376" s="12">
        <v>913</v>
      </c>
      <c r="P376" s="12">
        <v>10</v>
      </c>
      <c r="T376" s="12">
        <v>913</v>
      </c>
      <c r="U376" s="12">
        <v>10</v>
      </c>
    </row>
    <row r="377" spans="1:21">
      <c r="A377" s="12">
        <v>13.4</v>
      </c>
      <c r="B377" s="12">
        <v>97972</v>
      </c>
      <c r="C377" s="12">
        <v>1284</v>
      </c>
      <c r="K377" s="12">
        <v>938</v>
      </c>
      <c r="L377" s="12">
        <v>16</v>
      </c>
      <c r="M377" s="12"/>
      <c r="N377" s="12"/>
      <c r="O377" s="12">
        <v>924</v>
      </c>
      <c r="P377" s="12">
        <v>11</v>
      </c>
      <c r="T377" s="12">
        <v>924</v>
      </c>
      <c r="U377" s="12">
        <v>11</v>
      </c>
    </row>
    <row r="378" spans="1:21">
      <c r="A378" s="12">
        <v>13.5</v>
      </c>
      <c r="B378" s="12">
        <v>91575</v>
      </c>
      <c r="C378" s="12">
        <v>1076</v>
      </c>
      <c r="K378" s="12">
        <v>947</v>
      </c>
      <c r="L378" s="12">
        <v>18</v>
      </c>
      <c r="M378" s="12"/>
      <c r="N378" s="12"/>
      <c r="O378" s="12">
        <v>958</v>
      </c>
      <c r="P378" s="12">
        <v>15</v>
      </c>
      <c r="T378" s="12">
        <v>958</v>
      </c>
      <c r="U378" s="12">
        <v>15</v>
      </c>
    </row>
    <row r="379" spans="1:21">
      <c r="A379" s="12">
        <v>13.6</v>
      </c>
      <c r="B379" s="12">
        <v>95306</v>
      </c>
      <c r="C379" s="12">
        <v>1128</v>
      </c>
      <c r="K379" s="12">
        <v>941</v>
      </c>
      <c r="L379" s="12">
        <v>18</v>
      </c>
      <c r="M379" s="12"/>
      <c r="N379" s="12"/>
      <c r="O379" s="12">
        <v>933</v>
      </c>
      <c r="P379" s="12">
        <v>11</v>
      </c>
      <c r="T379" s="12">
        <v>933</v>
      </c>
      <c r="U379" s="12">
        <v>11</v>
      </c>
    </row>
    <row r="380" spans="1:21">
      <c r="A380" s="12">
        <v>17.100000000000001</v>
      </c>
      <c r="B380" s="12">
        <v>85794</v>
      </c>
      <c r="C380" s="12">
        <v>1243</v>
      </c>
      <c r="K380" s="12">
        <v>954</v>
      </c>
      <c r="L380" s="12">
        <v>16</v>
      </c>
      <c r="M380" s="12"/>
      <c r="N380" s="12"/>
      <c r="O380" s="12">
        <v>936</v>
      </c>
      <c r="P380" s="12">
        <v>13</v>
      </c>
      <c r="T380" s="12">
        <v>936</v>
      </c>
      <c r="U380" s="12">
        <v>13</v>
      </c>
    </row>
    <row r="381" spans="1:21">
      <c r="A381" s="12">
        <v>17.2</v>
      </c>
      <c r="B381" s="12">
        <v>103934</v>
      </c>
      <c r="C381" s="12">
        <v>1530</v>
      </c>
      <c r="K381" s="12">
        <v>996</v>
      </c>
      <c r="L381" s="12">
        <v>14</v>
      </c>
      <c r="M381" s="12"/>
      <c r="N381" s="12"/>
      <c r="O381" s="12">
        <v>943</v>
      </c>
      <c r="P381" s="12">
        <v>10</v>
      </c>
      <c r="T381" s="12">
        <v>943</v>
      </c>
      <c r="U381" s="12">
        <v>10</v>
      </c>
    </row>
    <row r="382" spans="1:21">
      <c r="A382" s="12">
        <v>17.3</v>
      </c>
      <c r="B382" s="12">
        <v>89023</v>
      </c>
      <c r="C382" s="12">
        <v>1216</v>
      </c>
      <c r="K382" s="12">
        <v>958</v>
      </c>
      <c r="L382" s="12">
        <v>25</v>
      </c>
      <c r="M382" s="12"/>
      <c r="N382" s="12"/>
      <c r="O382" s="12">
        <v>931</v>
      </c>
      <c r="P382" s="12">
        <v>11</v>
      </c>
      <c r="T382" s="12">
        <v>931</v>
      </c>
      <c r="U382" s="12">
        <v>11</v>
      </c>
    </row>
    <row r="383" spans="1:21">
      <c r="A383" s="12">
        <v>18.100000000000001</v>
      </c>
      <c r="B383" s="12">
        <v>100031</v>
      </c>
      <c r="C383" s="12">
        <v>911</v>
      </c>
      <c r="K383" s="12">
        <v>962</v>
      </c>
      <c r="L383" s="12">
        <v>18</v>
      </c>
      <c r="M383" s="12"/>
      <c r="N383" s="12"/>
      <c r="O383" s="12">
        <v>931</v>
      </c>
      <c r="P383" s="12">
        <v>11</v>
      </c>
      <c r="T383" s="12">
        <v>931</v>
      </c>
      <c r="U383" s="12">
        <v>11</v>
      </c>
    </row>
    <row r="384" spans="1:21">
      <c r="A384" s="12">
        <v>18.2</v>
      </c>
      <c r="B384" s="12">
        <v>106481</v>
      </c>
      <c r="C384" s="12">
        <v>1198</v>
      </c>
      <c r="K384" s="12">
        <v>980</v>
      </c>
      <c r="L384" s="12">
        <v>16</v>
      </c>
      <c r="M384" s="12"/>
      <c r="N384" s="12"/>
      <c r="O384" s="12">
        <v>927</v>
      </c>
      <c r="P384" s="12">
        <v>13</v>
      </c>
      <c r="T384" s="12">
        <v>927</v>
      </c>
      <c r="U384" s="12">
        <v>13</v>
      </c>
    </row>
    <row r="385" spans="1:21">
      <c r="A385" s="12">
        <v>18.3</v>
      </c>
      <c r="B385" s="12">
        <v>89124</v>
      </c>
      <c r="C385" s="12">
        <v>1240</v>
      </c>
      <c r="K385" s="12">
        <v>918</v>
      </c>
      <c r="L385" s="12">
        <v>17</v>
      </c>
      <c r="M385" s="12"/>
      <c r="N385" s="12"/>
      <c r="O385" s="12">
        <v>896</v>
      </c>
      <c r="P385" s="12">
        <v>10</v>
      </c>
      <c r="T385" s="12">
        <v>896</v>
      </c>
      <c r="U385" s="12">
        <v>10</v>
      </c>
    </row>
    <row r="386" spans="1:21">
      <c r="A386" s="12">
        <v>19.100000000000001</v>
      </c>
      <c r="B386" s="12">
        <v>96761</v>
      </c>
      <c r="C386" s="12">
        <v>1135</v>
      </c>
      <c r="K386" s="12">
        <v>929</v>
      </c>
      <c r="L386" s="12">
        <v>17</v>
      </c>
      <c r="M386" s="12"/>
      <c r="N386" s="12"/>
      <c r="O386" s="12">
        <v>938</v>
      </c>
      <c r="P386" s="12">
        <v>11</v>
      </c>
      <c r="T386" s="12">
        <v>938</v>
      </c>
      <c r="U386" s="12">
        <v>11</v>
      </c>
    </row>
    <row r="387" spans="1:21">
      <c r="A387" s="12">
        <v>19.2</v>
      </c>
      <c r="B387" s="12">
        <v>96419</v>
      </c>
      <c r="C387" s="12">
        <v>1092</v>
      </c>
      <c r="K387" s="12">
        <v>943</v>
      </c>
      <c r="L387" s="12">
        <v>17</v>
      </c>
      <c r="M387" s="12"/>
      <c r="N387" s="12"/>
      <c r="O387" s="12">
        <v>928</v>
      </c>
      <c r="P387" s="12">
        <v>15</v>
      </c>
      <c r="T387" s="12">
        <v>928</v>
      </c>
      <c r="U387" s="12">
        <v>15</v>
      </c>
    </row>
    <row r="388" spans="1:21">
      <c r="A388" s="12">
        <v>19.3</v>
      </c>
      <c r="B388" s="12">
        <v>97790</v>
      </c>
      <c r="C388" s="12">
        <v>1001</v>
      </c>
      <c r="K388" s="12">
        <v>966</v>
      </c>
      <c r="L388" s="12">
        <v>18</v>
      </c>
      <c r="M388" s="12"/>
      <c r="N388" s="12"/>
      <c r="O388" s="12">
        <v>937</v>
      </c>
      <c r="P388" s="12">
        <v>11</v>
      </c>
      <c r="T388" s="12">
        <v>937</v>
      </c>
      <c r="U388" s="12">
        <v>11</v>
      </c>
    </row>
    <row r="389" spans="1:21">
      <c r="A389" s="12">
        <v>19.399999999999999</v>
      </c>
      <c r="B389" s="12">
        <v>95489</v>
      </c>
      <c r="C389" s="12">
        <v>1053</v>
      </c>
      <c r="K389" s="12">
        <v>964</v>
      </c>
      <c r="L389" s="12">
        <v>17</v>
      </c>
      <c r="M389" s="12"/>
      <c r="N389" s="12"/>
      <c r="O389" s="12">
        <v>926</v>
      </c>
      <c r="P389" s="12">
        <v>11</v>
      </c>
      <c r="T389" s="12">
        <v>926</v>
      </c>
      <c r="U389" s="12">
        <v>11</v>
      </c>
    </row>
    <row r="390" spans="1:21">
      <c r="A390" s="12">
        <v>19.5</v>
      </c>
      <c r="B390" s="12">
        <v>95564</v>
      </c>
      <c r="C390" s="12">
        <v>1053</v>
      </c>
      <c r="K390" s="12">
        <v>972</v>
      </c>
      <c r="L390" s="12">
        <v>17</v>
      </c>
      <c r="M390" s="12"/>
      <c r="N390" s="12"/>
      <c r="O390" s="12">
        <v>939</v>
      </c>
      <c r="P390" s="12">
        <v>11</v>
      </c>
      <c r="T390" s="12">
        <v>939</v>
      </c>
      <c r="U390" s="12">
        <v>11</v>
      </c>
    </row>
    <row r="391" spans="1:21" s="9" customFormat="1">
      <c r="A391" s="11" t="s">
        <v>1728</v>
      </c>
      <c r="B391" s="13"/>
      <c r="C391" s="13"/>
      <c r="K391" s="13"/>
      <c r="L391" s="13"/>
      <c r="M391" s="13"/>
      <c r="N391" s="13"/>
      <c r="O391" s="13"/>
      <c r="P391" s="13"/>
      <c r="T391" s="13"/>
      <c r="U391" s="13"/>
    </row>
    <row r="392" spans="1:21">
      <c r="A392" s="12">
        <v>1.1000000000000001</v>
      </c>
      <c r="B392" s="12">
        <v>95006</v>
      </c>
      <c r="C392" s="12">
        <v>2065</v>
      </c>
      <c r="K392" s="12">
        <v>940</v>
      </c>
      <c r="L392" s="12">
        <v>12</v>
      </c>
      <c r="M392" s="12"/>
      <c r="N392" s="12"/>
      <c r="O392" s="12">
        <v>919</v>
      </c>
      <c r="P392" s="12">
        <v>13</v>
      </c>
      <c r="T392" s="12">
        <v>919</v>
      </c>
      <c r="U392" s="12">
        <v>13</v>
      </c>
    </row>
    <row r="393" spans="1:21">
      <c r="A393" s="12">
        <v>1.2</v>
      </c>
      <c r="B393" s="12">
        <v>97282</v>
      </c>
      <c r="C393" s="12">
        <v>3793</v>
      </c>
      <c r="K393" s="12">
        <v>883</v>
      </c>
      <c r="L393" s="12">
        <v>12</v>
      </c>
      <c r="M393" s="12"/>
      <c r="N393" s="12"/>
      <c r="O393" s="12">
        <v>946</v>
      </c>
      <c r="P393" s="12">
        <v>10</v>
      </c>
      <c r="T393" s="12">
        <v>946</v>
      </c>
      <c r="U393" s="12">
        <v>10</v>
      </c>
    </row>
    <row r="394" spans="1:21">
      <c r="A394" s="12">
        <v>1.3</v>
      </c>
      <c r="B394" s="12">
        <v>91374</v>
      </c>
      <c r="C394" s="12">
        <v>2359</v>
      </c>
      <c r="K394" s="12">
        <v>946</v>
      </c>
      <c r="L394" s="12">
        <v>10</v>
      </c>
      <c r="M394" s="12"/>
      <c r="N394" s="12"/>
      <c r="O394" s="12">
        <v>930</v>
      </c>
      <c r="P394" s="12">
        <v>10</v>
      </c>
      <c r="T394" s="12">
        <v>930</v>
      </c>
      <c r="U394" s="12">
        <v>10</v>
      </c>
    </row>
    <row r="395" spans="1:21">
      <c r="A395" s="12">
        <v>1.4</v>
      </c>
      <c r="B395" s="12">
        <v>98791</v>
      </c>
      <c r="C395" s="12">
        <v>2438</v>
      </c>
      <c r="K395" s="12">
        <v>942</v>
      </c>
      <c r="L395" s="12">
        <v>11</v>
      </c>
      <c r="M395" s="12"/>
      <c r="N395" s="12"/>
      <c r="O395" s="12">
        <v>930</v>
      </c>
      <c r="P395" s="12">
        <v>10</v>
      </c>
      <c r="T395" s="12">
        <v>930</v>
      </c>
      <c r="U395" s="12">
        <v>10</v>
      </c>
    </row>
    <row r="396" spans="1:21">
      <c r="A396" s="12">
        <v>1.5</v>
      </c>
      <c r="B396" s="12">
        <v>91926</v>
      </c>
      <c r="C396" s="12">
        <v>2043</v>
      </c>
      <c r="K396" s="12">
        <v>959</v>
      </c>
      <c r="L396" s="12">
        <v>11</v>
      </c>
      <c r="M396" s="12"/>
      <c r="N396" s="12"/>
      <c r="O396" s="12">
        <v>959</v>
      </c>
      <c r="P396" s="12">
        <v>12</v>
      </c>
      <c r="T396" s="12">
        <v>959</v>
      </c>
      <c r="U396" s="12">
        <v>12</v>
      </c>
    </row>
    <row r="397" spans="1:21">
      <c r="A397" s="12">
        <v>2.1</v>
      </c>
      <c r="B397" s="12">
        <v>105079</v>
      </c>
      <c r="C397" s="12">
        <v>2559</v>
      </c>
      <c r="K397" s="12">
        <v>933</v>
      </c>
      <c r="L397" s="12">
        <v>11</v>
      </c>
      <c r="M397" s="12"/>
      <c r="N397" s="12"/>
      <c r="O397" s="12">
        <v>928</v>
      </c>
      <c r="P397" s="12">
        <v>12</v>
      </c>
      <c r="T397" s="12">
        <v>928</v>
      </c>
      <c r="U397" s="12">
        <v>12</v>
      </c>
    </row>
    <row r="398" spans="1:21">
      <c r="A398" s="12">
        <v>2.2000000000000002</v>
      </c>
      <c r="B398" s="12">
        <v>98141</v>
      </c>
      <c r="C398" s="12">
        <v>2568</v>
      </c>
      <c r="K398" s="12">
        <v>929</v>
      </c>
      <c r="L398" s="12">
        <v>10</v>
      </c>
      <c r="M398" s="12"/>
      <c r="N398" s="12"/>
      <c r="O398" s="12">
        <v>920</v>
      </c>
      <c r="P398" s="12">
        <v>10</v>
      </c>
      <c r="T398" s="12">
        <v>920</v>
      </c>
      <c r="U398" s="12">
        <v>10</v>
      </c>
    </row>
    <row r="399" spans="1:21">
      <c r="A399" s="12">
        <v>2.2999999999999998</v>
      </c>
      <c r="B399" s="12">
        <v>88709</v>
      </c>
      <c r="C399" s="12">
        <v>3656</v>
      </c>
      <c r="K399" s="12">
        <v>962</v>
      </c>
      <c r="L399" s="12">
        <v>11</v>
      </c>
      <c r="M399" s="12"/>
      <c r="N399" s="12"/>
      <c r="O399" s="12">
        <v>936</v>
      </c>
      <c r="P399" s="12">
        <v>10</v>
      </c>
      <c r="T399" s="12">
        <v>936</v>
      </c>
      <c r="U399" s="12">
        <v>10</v>
      </c>
    </row>
    <row r="400" spans="1:21">
      <c r="A400" s="12">
        <v>3.1</v>
      </c>
      <c r="B400" s="12">
        <v>85182</v>
      </c>
      <c r="C400" s="12">
        <v>2730</v>
      </c>
      <c r="K400" s="12">
        <v>936</v>
      </c>
      <c r="L400" s="12">
        <v>10</v>
      </c>
      <c r="M400" s="12"/>
      <c r="N400" s="12"/>
      <c r="O400" s="12">
        <v>943</v>
      </c>
      <c r="P400" s="12">
        <v>10</v>
      </c>
      <c r="T400" s="12">
        <v>943</v>
      </c>
      <c r="U400" s="12">
        <v>10</v>
      </c>
    </row>
    <row r="401" spans="1:21">
      <c r="A401" s="12">
        <v>3.2</v>
      </c>
      <c r="B401" s="12">
        <v>80572</v>
      </c>
      <c r="C401" s="12">
        <v>2615</v>
      </c>
      <c r="K401" s="12">
        <v>951</v>
      </c>
      <c r="L401" s="12">
        <v>10</v>
      </c>
      <c r="M401" s="12"/>
      <c r="N401" s="12"/>
      <c r="O401" s="12">
        <v>941</v>
      </c>
      <c r="P401" s="12">
        <v>13</v>
      </c>
      <c r="T401" s="12">
        <v>941</v>
      </c>
      <c r="U401" s="12">
        <v>13</v>
      </c>
    </row>
    <row r="402" spans="1:21">
      <c r="A402" s="12">
        <v>3.3</v>
      </c>
      <c r="B402" s="12">
        <v>85860</v>
      </c>
      <c r="C402" s="12">
        <v>2609</v>
      </c>
      <c r="K402" s="12">
        <v>962</v>
      </c>
      <c r="L402" s="12">
        <v>10</v>
      </c>
      <c r="M402" s="12"/>
      <c r="N402" s="12"/>
      <c r="O402" s="12">
        <v>948</v>
      </c>
      <c r="P402" s="12">
        <v>11</v>
      </c>
      <c r="T402" s="12">
        <v>948</v>
      </c>
      <c r="U402" s="12">
        <v>11</v>
      </c>
    </row>
    <row r="403" spans="1:21">
      <c r="A403" s="12">
        <v>4.0999999999999996</v>
      </c>
      <c r="B403" s="12">
        <v>88445</v>
      </c>
      <c r="C403" s="12">
        <v>1317</v>
      </c>
      <c r="K403" s="12">
        <v>990</v>
      </c>
      <c r="L403" s="12">
        <v>14</v>
      </c>
      <c r="M403" s="12"/>
      <c r="N403" s="12"/>
      <c r="O403" s="12">
        <v>937</v>
      </c>
      <c r="P403" s="12">
        <v>11</v>
      </c>
      <c r="T403" s="12">
        <v>937</v>
      </c>
      <c r="U403" s="12">
        <v>11</v>
      </c>
    </row>
    <row r="404" spans="1:21">
      <c r="A404" s="12">
        <v>4.2</v>
      </c>
      <c r="B404" s="12">
        <v>76086</v>
      </c>
      <c r="C404" s="12">
        <v>2399</v>
      </c>
      <c r="K404" s="12">
        <v>945</v>
      </c>
      <c r="L404" s="12">
        <v>10</v>
      </c>
      <c r="M404" s="12"/>
      <c r="N404" s="12"/>
      <c r="O404" s="12">
        <v>930</v>
      </c>
      <c r="P404" s="12">
        <v>11</v>
      </c>
      <c r="T404" s="12">
        <v>930</v>
      </c>
      <c r="U404" s="12">
        <v>11</v>
      </c>
    </row>
    <row r="405" spans="1:21">
      <c r="A405" s="12">
        <v>4.3</v>
      </c>
      <c r="B405" s="12">
        <v>70241</v>
      </c>
      <c r="C405" s="12">
        <v>2564</v>
      </c>
      <c r="K405" s="12">
        <v>942</v>
      </c>
      <c r="L405" s="12">
        <v>10</v>
      </c>
      <c r="M405" s="12"/>
      <c r="N405" s="12"/>
      <c r="O405" s="12">
        <v>928</v>
      </c>
      <c r="P405" s="12">
        <v>10</v>
      </c>
      <c r="T405" s="12">
        <v>928</v>
      </c>
      <c r="U405" s="12">
        <v>10</v>
      </c>
    </row>
    <row r="406" spans="1:21">
      <c r="A406" s="12">
        <v>8.1</v>
      </c>
      <c r="B406" s="12">
        <v>83537</v>
      </c>
      <c r="C406" s="12">
        <v>2393</v>
      </c>
      <c r="K406" s="12">
        <v>945</v>
      </c>
      <c r="L406" s="12">
        <v>18</v>
      </c>
      <c r="M406" s="12"/>
      <c r="N406" s="12"/>
      <c r="O406" s="12">
        <v>940</v>
      </c>
      <c r="P406" s="12">
        <v>11</v>
      </c>
      <c r="T406" s="12">
        <v>940</v>
      </c>
      <c r="U406" s="12">
        <v>11</v>
      </c>
    </row>
    <row r="407" spans="1:21">
      <c r="A407" s="12">
        <v>8.1999999999999993</v>
      </c>
      <c r="B407" s="12">
        <v>73369</v>
      </c>
      <c r="C407" s="12">
        <v>2565</v>
      </c>
      <c r="K407" s="12">
        <v>930</v>
      </c>
      <c r="L407" s="12">
        <v>10</v>
      </c>
      <c r="M407" s="12"/>
      <c r="N407" s="12"/>
      <c r="O407" s="12">
        <v>933</v>
      </c>
      <c r="P407" s="12">
        <v>10</v>
      </c>
      <c r="T407" s="12">
        <v>933</v>
      </c>
      <c r="U407" s="12">
        <v>10</v>
      </c>
    </row>
    <row r="408" spans="1:21">
      <c r="A408" s="12">
        <v>8.3000000000000007</v>
      </c>
      <c r="B408" s="12">
        <v>80139</v>
      </c>
      <c r="C408" s="12">
        <v>2575</v>
      </c>
      <c r="K408" s="12">
        <v>932</v>
      </c>
      <c r="L408" s="12">
        <v>19</v>
      </c>
      <c r="M408" s="12"/>
      <c r="N408" s="12"/>
      <c r="O408" s="12">
        <v>927</v>
      </c>
      <c r="P408" s="12">
        <v>11</v>
      </c>
      <c r="T408" s="12">
        <v>927</v>
      </c>
      <c r="U408" s="12">
        <v>11</v>
      </c>
    </row>
    <row r="409" spans="1:21">
      <c r="A409" s="12">
        <v>9.1</v>
      </c>
      <c r="B409" s="12">
        <v>83229</v>
      </c>
      <c r="C409" s="12">
        <v>2528</v>
      </c>
      <c r="K409" s="12">
        <v>937</v>
      </c>
      <c r="L409" s="12">
        <v>10</v>
      </c>
      <c r="M409" s="12"/>
      <c r="N409" s="12"/>
      <c r="O409" s="12">
        <v>932</v>
      </c>
      <c r="P409" s="12">
        <v>10</v>
      </c>
      <c r="T409" s="12">
        <v>932</v>
      </c>
      <c r="U409" s="12">
        <v>10</v>
      </c>
    </row>
    <row r="410" spans="1:21">
      <c r="A410" s="12">
        <v>9.1999999999999993</v>
      </c>
      <c r="B410" s="12">
        <v>83630</v>
      </c>
      <c r="C410" s="12">
        <v>1956</v>
      </c>
      <c r="K410" s="12">
        <v>964</v>
      </c>
      <c r="L410" s="12">
        <v>11</v>
      </c>
      <c r="M410" s="12"/>
      <c r="N410" s="12"/>
      <c r="O410" s="12">
        <v>950</v>
      </c>
      <c r="P410" s="12">
        <v>13</v>
      </c>
      <c r="T410" s="12">
        <v>950</v>
      </c>
      <c r="U410" s="12">
        <v>13</v>
      </c>
    </row>
    <row r="411" spans="1:21">
      <c r="A411" s="12">
        <v>10.1</v>
      </c>
      <c r="B411" s="12">
        <v>81392</v>
      </c>
      <c r="C411" s="12">
        <v>2291</v>
      </c>
      <c r="K411" s="12">
        <v>943</v>
      </c>
      <c r="L411" s="12">
        <v>11</v>
      </c>
      <c r="M411" s="12"/>
      <c r="N411" s="12"/>
      <c r="O411" s="12">
        <v>941</v>
      </c>
      <c r="P411" s="12">
        <v>11</v>
      </c>
      <c r="T411" s="12">
        <v>941</v>
      </c>
      <c r="U411" s="12">
        <v>11</v>
      </c>
    </row>
    <row r="412" spans="1:21">
      <c r="A412" s="12">
        <v>10.199999999999999</v>
      </c>
      <c r="B412" s="12">
        <v>85519</v>
      </c>
      <c r="C412" s="12">
        <v>2240</v>
      </c>
      <c r="K412" s="12">
        <v>955</v>
      </c>
      <c r="L412" s="12">
        <v>11</v>
      </c>
      <c r="M412" s="12"/>
      <c r="N412" s="12"/>
      <c r="O412" s="12">
        <v>935</v>
      </c>
      <c r="P412" s="12">
        <v>10</v>
      </c>
      <c r="T412" s="12">
        <v>935</v>
      </c>
      <c r="U412" s="12">
        <v>10</v>
      </c>
    </row>
    <row r="413" spans="1:21">
      <c r="A413" s="12">
        <v>10.3</v>
      </c>
      <c r="B413" s="12">
        <v>81786</v>
      </c>
      <c r="C413" s="12">
        <v>2284</v>
      </c>
      <c r="K413" s="12">
        <v>953</v>
      </c>
      <c r="L413" s="12">
        <v>11</v>
      </c>
      <c r="M413" s="12"/>
      <c r="N413" s="12"/>
      <c r="O413" s="12">
        <v>947</v>
      </c>
      <c r="P413" s="12">
        <v>10</v>
      </c>
      <c r="T413" s="12">
        <v>947</v>
      </c>
      <c r="U413" s="12">
        <v>10</v>
      </c>
    </row>
    <row r="414" spans="1:21">
      <c r="A414" s="12">
        <v>11.1</v>
      </c>
      <c r="B414" s="12">
        <v>93452</v>
      </c>
      <c r="C414" s="12">
        <v>1660</v>
      </c>
      <c r="K414" s="12">
        <v>967</v>
      </c>
      <c r="L414" s="12">
        <v>12</v>
      </c>
      <c r="M414" s="12"/>
      <c r="N414" s="12"/>
      <c r="O414" s="12">
        <v>930</v>
      </c>
      <c r="P414" s="12">
        <v>10</v>
      </c>
      <c r="T414" s="12">
        <v>930</v>
      </c>
      <c r="U414" s="12">
        <v>10</v>
      </c>
    </row>
    <row r="415" spans="1:21">
      <c r="A415" s="12">
        <v>11.2</v>
      </c>
      <c r="B415" s="12">
        <v>92531</v>
      </c>
      <c r="C415" s="12">
        <v>2793</v>
      </c>
      <c r="K415" s="12">
        <v>949</v>
      </c>
      <c r="L415" s="12">
        <v>9</v>
      </c>
      <c r="M415" s="12"/>
      <c r="N415" s="12"/>
      <c r="O415" s="12">
        <v>947</v>
      </c>
      <c r="P415" s="12">
        <v>10</v>
      </c>
      <c r="T415" s="12">
        <v>947</v>
      </c>
      <c r="U415" s="12">
        <v>10</v>
      </c>
    </row>
    <row r="416" spans="1:21">
      <c r="A416" s="12">
        <v>11.3</v>
      </c>
      <c r="B416" s="12">
        <v>94587</v>
      </c>
      <c r="C416" s="12">
        <v>4127</v>
      </c>
      <c r="K416" s="12">
        <v>965</v>
      </c>
      <c r="L416" s="12">
        <v>8</v>
      </c>
      <c r="M416" s="12"/>
      <c r="N416" s="12"/>
      <c r="O416" s="12">
        <v>950</v>
      </c>
      <c r="P416" s="12">
        <v>11</v>
      </c>
      <c r="T416" s="12">
        <v>950</v>
      </c>
      <c r="U416" s="12">
        <v>11</v>
      </c>
    </row>
    <row r="417" spans="1:21">
      <c r="A417" s="12">
        <v>11.4</v>
      </c>
      <c r="B417" s="12">
        <v>92665</v>
      </c>
      <c r="C417" s="12">
        <v>2464</v>
      </c>
      <c r="K417" s="12">
        <v>923</v>
      </c>
      <c r="L417" s="12">
        <v>10</v>
      </c>
      <c r="M417" s="12"/>
      <c r="N417" s="12"/>
      <c r="O417" s="12">
        <v>947</v>
      </c>
      <c r="P417" s="12">
        <v>11</v>
      </c>
      <c r="T417" s="12">
        <v>947</v>
      </c>
      <c r="U417" s="12">
        <v>11</v>
      </c>
    </row>
    <row r="418" spans="1:21">
      <c r="A418" s="12">
        <v>11.5</v>
      </c>
      <c r="B418" s="12">
        <v>88025</v>
      </c>
      <c r="C418" s="12">
        <v>2744</v>
      </c>
      <c r="K418" s="12">
        <v>928</v>
      </c>
      <c r="L418" s="12">
        <v>10</v>
      </c>
      <c r="M418" s="12"/>
      <c r="N418" s="12"/>
      <c r="O418" s="12">
        <v>924</v>
      </c>
      <c r="P418" s="12">
        <v>10</v>
      </c>
      <c r="T418" s="12">
        <v>924</v>
      </c>
      <c r="U418" s="12">
        <v>10</v>
      </c>
    </row>
    <row r="419" spans="1:21">
      <c r="A419" s="12">
        <v>11.6</v>
      </c>
      <c r="B419" s="12">
        <v>87889</v>
      </c>
      <c r="C419" s="12">
        <v>2413</v>
      </c>
      <c r="K419" s="12">
        <v>935</v>
      </c>
      <c r="L419" s="12">
        <v>19</v>
      </c>
      <c r="M419" s="12"/>
      <c r="N419" s="12"/>
      <c r="O419" s="12">
        <v>937</v>
      </c>
      <c r="P419" s="12">
        <v>10</v>
      </c>
      <c r="T419" s="12">
        <v>937</v>
      </c>
      <c r="U419" s="12">
        <v>10</v>
      </c>
    </row>
    <row r="420" spans="1:21">
      <c r="A420" s="12">
        <v>12.1</v>
      </c>
      <c r="B420" s="12">
        <v>98346</v>
      </c>
      <c r="C420" s="12">
        <v>2686</v>
      </c>
      <c r="K420" s="12">
        <v>961</v>
      </c>
      <c r="L420" s="12">
        <v>10</v>
      </c>
      <c r="M420" s="12"/>
      <c r="N420" s="12"/>
      <c r="O420" s="12">
        <v>932</v>
      </c>
      <c r="P420" s="12">
        <v>11</v>
      </c>
      <c r="T420" s="12">
        <v>932</v>
      </c>
      <c r="U420" s="12">
        <v>11</v>
      </c>
    </row>
    <row r="421" spans="1:21">
      <c r="A421" s="12">
        <v>12.2</v>
      </c>
      <c r="B421" s="12">
        <v>96083</v>
      </c>
      <c r="C421" s="12">
        <v>2769</v>
      </c>
      <c r="K421" s="12">
        <v>951</v>
      </c>
      <c r="L421" s="12">
        <v>10</v>
      </c>
      <c r="M421" s="12"/>
      <c r="N421" s="12"/>
      <c r="O421" s="12">
        <v>929</v>
      </c>
      <c r="P421" s="12">
        <v>10</v>
      </c>
      <c r="T421" s="12">
        <v>929</v>
      </c>
      <c r="U421" s="12">
        <v>10</v>
      </c>
    </row>
    <row r="422" spans="1:21">
      <c r="A422" s="12">
        <v>12.3</v>
      </c>
      <c r="B422" s="12">
        <v>96455</v>
      </c>
      <c r="C422" s="12">
        <v>2680</v>
      </c>
      <c r="K422" s="12">
        <v>953</v>
      </c>
      <c r="L422" s="12">
        <v>10</v>
      </c>
      <c r="M422" s="12"/>
      <c r="N422" s="12"/>
      <c r="O422" s="12">
        <v>939</v>
      </c>
      <c r="P422" s="12">
        <v>10</v>
      </c>
      <c r="T422" s="12">
        <v>939</v>
      </c>
      <c r="U422" s="12">
        <v>10</v>
      </c>
    </row>
    <row r="423" spans="1:21">
      <c r="A423" s="12">
        <v>12.4</v>
      </c>
      <c r="B423" s="12">
        <v>91736</v>
      </c>
      <c r="C423" s="12">
        <v>2969</v>
      </c>
      <c r="K423" s="12">
        <v>938</v>
      </c>
      <c r="L423" s="12">
        <v>9</v>
      </c>
      <c r="M423" s="12"/>
      <c r="N423" s="12"/>
      <c r="O423" s="12">
        <v>945</v>
      </c>
      <c r="P423" s="12">
        <v>11</v>
      </c>
      <c r="T423" s="12">
        <v>945</v>
      </c>
      <c r="U423" s="12">
        <v>11</v>
      </c>
    </row>
    <row r="424" spans="1:21">
      <c r="A424" s="12">
        <v>12.5</v>
      </c>
      <c r="B424" s="12">
        <v>89899</v>
      </c>
      <c r="C424" s="12">
        <v>2736</v>
      </c>
      <c r="K424" s="12">
        <v>946</v>
      </c>
      <c r="L424" s="12">
        <v>10</v>
      </c>
      <c r="M424" s="12"/>
      <c r="N424" s="12"/>
      <c r="O424" s="12">
        <v>939</v>
      </c>
      <c r="P424" s="12">
        <v>10</v>
      </c>
      <c r="T424" s="12">
        <v>939</v>
      </c>
      <c r="U424" s="12">
        <v>10</v>
      </c>
    </row>
    <row r="425" spans="1:21">
      <c r="A425" s="12">
        <v>12.6</v>
      </c>
      <c r="B425" s="12">
        <v>95979</v>
      </c>
      <c r="C425" s="12">
        <v>2379</v>
      </c>
      <c r="K425" s="12">
        <v>956</v>
      </c>
      <c r="L425" s="12">
        <v>10</v>
      </c>
      <c r="M425" s="12"/>
      <c r="N425" s="12"/>
      <c r="O425" s="12">
        <v>953</v>
      </c>
      <c r="P425" s="12">
        <v>12</v>
      </c>
      <c r="T425" s="12">
        <v>953</v>
      </c>
      <c r="U425" s="12">
        <v>12</v>
      </c>
    </row>
    <row r="426" spans="1:21" s="9" customFormat="1">
      <c r="A426" s="11" t="s">
        <v>1729</v>
      </c>
      <c r="B426" s="13"/>
      <c r="C426" s="13"/>
      <c r="K426" s="13"/>
      <c r="L426" s="13"/>
      <c r="M426" s="13"/>
      <c r="N426" s="13"/>
      <c r="O426" s="13"/>
      <c r="P426" s="13"/>
      <c r="T426" s="13"/>
      <c r="U426" s="13"/>
    </row>
    <row r="427" spans="1:21">
      <c r="A427" s="12" t="s">
        <v>67</v>
      </c>
      <c r="B427" s="12">
        <v>51665</v>
      </c>
      <c r="C427" s="12">
        <v>468</v>
      </c>
      <c r="K427" s="12">
        <v>804</v>
      </c>
      <c r="L427" s="12">
        <v>37</v>
      </c>
      <c r="M427" s="12"/>
      <c r="N427" s="12"/>
      <c r="O427" s="12">
        <v>809</v>
      </c>
      <c r="P427" s="12">
        <v>14</v>
      </c>
      <c r="T427" s="12">
        <v>809</v>
      </c>
      <c r="U427" s="12">
        <v>14</v>
      </c>
    </row>
    <row r="428" spans="1:21">
      <c r="A428" s="12" t="s">
        <v>68</v>
      </c>
      <c r="B428" s="12">
        <v>107757</v>
      </c>
      <c r="C428" s="12">
        <v>796</v>
      </c>
      <c r="K428" s="12">
        <v>809</v>
      </c>
      <c r="L428" s="12">
        <v>44</v>
      </c>
      <c r="M428" s="12"/>
      <c r="N428" s="12"/>
      <c r="O428" s="12">
        <v>801</v>
      </c>
      <c r="P428" s="12">
        <v>15</v>
      </c>
      <c r="T428" s="12">
        <v>801</v>
      </c>
      <c r="U428" s="12">
        <v>15</v>
      </c>
    </row>
    <row r="429" spans="1:21">
      <c r="A429" s="12" t="s">
        <v>69</v>
      </c>
      <c r="B429" s="12">
        <v>11124</v>
      </c>
      <c r="C429" s="12">
        <v>227</v>
      </c>
      <c r="K429" s="12">
        <v>816</v>
      </c>
      <c r="L429" s="12">
        <v>56</v>
      </c>
      <c r="M429" s="12"/>
      <c r="N429" s="12"/>
      <c r="O429" s="12">
        <v>807</v>
      </c>
      <c r="P429" s="12">
        <v>18</v>
      </c>
      <c r="T429" s="12">
        <v>807</v>
      </c>
      <c r="U429" s="12">
        <v>18</v>
      </c>
    </row>
    <row r="430" spans="1:21">
      <c r="A430" s="12" t="s">
        <v>70</v>
      </c>
      <c r="B430" s="12">
        <v>25976</v>
      </c>
      <c r="C430" s="12">
        <v>293</v>
      </c>
      <c r="K430" s="12">
        <v>823</v>
      </c>
      <c r="L430" s="12">
        <v>35</v>
      </c>
      <c r="M430" s="12"/>
      <c r="N430" s="12"/>
      <c r="O430" s="12">
        <v>821</v>
      </c>
      <c r="P430" s="12">
        <v>16</v>
      </c>
      <c r="T430" s="12">
        <v>821</v>
      </c>
      <c r="U430" s="12">
        <v>16</v>
      </c>
    </row>
    <row r="431" spans="1:21">
      <c r="A431" s="12" t="s">
        <v>71</v>
      </c>
      <c r="B431" s="12">
        <v>19958</v>
      </c>
      <c r="C431" s="12">
        <v>276</v>
      </c>
      <c r="K431" s="12">
        <v>833</v>
      </c>
      <c r="L431" s="12">
        <v>32</v>
      </c>
      <c r="M431" s="12"/>
      <c r="N431" s="12"/>
      <c r="O431" s="12">
        <v>832</v>
      </c>
      <c r="P431" s="12">
        <v>15</v>
      </c>
      <c r="T431" s="12">
        <v>832</v>
      </c>
      <c r="U431" s="12">
        <v>15</v>
      </c>
    </row>
    <row r="432" spans="1:21">
      <c r="A432" s="12" t="s">
        <v>72</v>
      </c>
      <c r="B432" s="12">
        <v>22775</v>
      </c>
      <c r="C432" s="12">
        <v>299</v>
      </c>
      <c r="K432" s="12">
        <v>836</v>
      </c>
      <c r="L432" s="12">
        <v>34</v>
      </c>
      <c r="M432" s="12"/>
      <c r="N432" s="12"/>
      <c r="O432" s="12">
        <v>818</v>
      </c>
      <c r="P432" s="12">
        <v>18</v>
      </c>
      <c r="T432" s="12">
        <v>818</v>
      </c>
      <c r="U432" s="12">
        <v>18</v>
      </c>
    </row>
    <row r="433" spans="1:21">
      <c r="A433" s="12" t="s">
        <v>73</v>
      </c>
      <c r="B433" s="12">
        <v>34832</v>
      </c>
      <c r="C433" s="12">
        <v>679</v>
      </c>
      <c r="K433" s="12">
        <v>883</v>
      </c>
      <c r="L433" s="12">
        <v>192</v>
      </c>
      <c r="M433" s="12"/>
      <c r="N433" s="12"/>
      <c r="O433" s="12">
        <v>897</v>
      </c>
      <c r="P433" s="12">
        <v>82</v>
      </c>
      <c r="T433" s="12">
        <v>897</v>
      </c>
      <c r="U433" s="12">
        <v>82</v>
      </c>
    </row>
    <row r="434" spans="1:21">
      <c r="A434" s="12" t="s">
        <v>74</v>
      </c>
      <c r="B434" s="12">
        <v>39094</v>
      </c>
      <c r="C434" s="12">
        <v>699</v>
      </c>
      <c r="K434" s="12">
        <v>917</v>
      </c>
      <c r="L434" s="12">
        <v>18</v>
      </c>
      <c r="M434" s="12"/>
      <c r="N434" s="12"/>
      <c r="O434" s="12">
        <v>943</v>
      </c>
      <c r="P434" s="12">
        <v>16</v>
      </c>
      <c r="T434" s="12">
        <v>943</v>
      </c>
      <c r="U434" s="12">
        <v>16</v>
      </c>
    </row>
    <row r="435" spans="1:21">
      <c r="A435" s="12" t="s">
        <v>75</v>
      </c>
      <c r="B435" s="12">
        <v>42175</v>
      </c>
      <c r="C435" s="12">
        <v>604</v>
      </c>
      <c r="K435" s="12">
        <v>943</v>
      </c>
      <c r="L435" s="12">
        <v>25</v>
      </c>
      <c r="M435" s="12"/>
      <c r="N435" s="12"/>
      <c r="O435" s="12">
        <v>971</v>
      </c>
      <c r="P435" s="12">
        <v>17</v>
      </c>
      <c r="T435" s="12">
        <v>971</v>
      </c>
      <c r="U435" s="12">
        <v>17</v>
      </c>
    </row>
    <row r="436" spans="1:21">
      <c r="A436" s="12" t="s">
        <v>76</v>
      </c>
      <c r="B436" s="12">
        <v>36494</v>
      </c>
      <c r="C436" s="12">
        <v>751</v>
      </c>
      <c r="K436" s="12">
        <v>957</v>
      </c>
      <c r="L436" s="12">
        <v>54</v>
      </c>
      <c r="M436" s="12"/>
      <c r="N436" s="12"/>
      <c r="O436" s="12">
        <v>961</v>
      </c>
      <c r="P436" s="12">
        <v>25</v>
      </c>
      <c r="T436" s="12">
        <v>961</v>
      </c>
      <c r="U436" s="12">
        <v>25</v>
      </c>
    </row>
    <row r="437" spans="1:21">
      <c r="A437" s="12" t="s">
        <v>77</v>
      </c>
      <c r="B437" s="12">
        <v>42293</v>
      </c>
      <c r="C437" s="12">
        <v>563</v>
      </c>
      <c r="K437" s="12">
        <v>983</v>
      </c>
      <c r="L437" s="12">
        <v>37</v>
      </c>
      <c r="M437" s="12"/>
      <c r="N437" s="12"/>
      <c r="O437" s="12">
        <v>966</v>
      </c>
      <c r="P437" s="12">
        <v>17</v>
      </c>
      <c r="T437" s="12">
        <v>966</v>
      </c>
      <c r="U437" s="12">
        <v>17</v>
      </c>
    </row>
    <row r="438" spans="1:21">
      <c r="A438" s="12" t="s">
        <v>78</v>
      </c>
      <c r="B438" s="12">
        <v>40420</v>
      </c>
      <c r="C438" s="12">
        <v>594</v>
      </c>
      <c r="K438" s="12">
        <v>998</v>
      </c>
      <c r="L438" s="12">
        <v>68</v>
      </c>
      <c r="M438" s="12"/>
      <c r="N438" s="12"/>
      <c r="O438" s="12">
        <v>969</v>
      </c>
      <c r="P438" s="12">
        <v>47</v>
      </c>
      <c r="T438" s="12">
        <v>969</v>
      </c>
      <c r="U438" s="12">
        <v>47</v>
      </c>
    </row>
    <row r="439" spans="1:21">
      <c r="A439" s="12" t="s">
        <v>79</v>
      </c>
      <c r="B439" s="12">
        <v>41071</v>
      </c>
      <c r="C439" s="12">
        <v>534</v>
      </c>
      <c r="K439" s="12">
        <v>1014</v>
      </c>
      <c r="L439" s="12">
        <v>27</v>
      </c>
      <c r="M439" s="12"/>
      <c r="N439" s="12"/>
      <c r="O439" s="12">
        <v>956</v>
      </c>
      <c r="P439" s="12">
        <v>17</v>
      </c>
      <c r="T439" s="12">
        <v>956</v>
      </c>
      <c r="U439" s="12">
        <v>17</v>
      </c>
    </row>
    <row r="440" spans="1:21">
      <c r="A440" s="12" t="s">
        <v>80</v>
      </c>
      <c r="B440" s="12">
        <v>38691</v>
      </c>
      <c r="C440" s="12">
        <v>638</v>
      </c>
      <c r="K440" s="12">
        <v>955</v>
      </c>
      <c r="L440" s="12">
        <v>18</v>
      </c>
      <c r="M440" s="12"/>
      <c r="N440" s="12"/>
      <c r="O440" s="12">
        <v>974</v>
      </c>
      <c r="P440" s="12">
        <v>17</v>
      </c>
      <c r="T440" s="12">
        <v>974</v>
      </c>
      <c r="U440" s="12">
        <v>17</v>
      </c>
    </row>
    <row r="441" spans="1:21">
      <c r="A441" s="12" t="s">
        <v>81</v>
      </c>
      <c r="B441" s="12">
        <v>36545</v>
      </c>
      <c r="C441" s="12">
        <v>690</v>
      </c>
      <c r="K441" s="12">
        <v>999</v>
      </c>
      <c r="L441" s="12">
        <v>18</v>
      </c>
      <c r="M441" s="12"/>
      <c r="N441" s="12"/>
      <c r="O441" s="12">
        <v>954</v>
      </c>
      <c r="P441" s="12">
        <v>17</v>
      </c>
      <c r="T441" s="12">
        <v>954</v>
      </c>
      <c r="U441" s="12">
        <v>17</v>
      </c>
    </row>
    <row r="442" spans="1:21">
      <c r="A442" s="12" t="s">
        <v>82</v>
      </c>
      <c r="B442" s="12">
        <v>37682</v>
      </c>
      <c r="C442" s="12">
        <v>800</v>
      </c>
      <c r="K442" s="12">
        <v>1001</v>
      </c>
      <c r="L442" s="12">
        <v>19</v>
      </c>
      <c r="M442" s="12"/>
      <c r="N442" s="12"/>
      <c r="O442" s="12">
        <v>954</v>
      </c>
      <c r="P442" s="12">
        <v>17</v>
      </c>
      <c r="T442" s="12">
        <v>954</v>
      </c>
      <c r="U442" s="12">
        <v>17</v>
      </c>
    </row>
    <row r="443" spans="1:21">
      <c r="A443" s="12" t="s">
        <v>83</v>
      </c>
      <c r="B443" s="12">
        <v>37197</v>
      </c>
      <c r="C443" s="12">
        <v>643</v>
      </c>
      <c r="K443" s="12">
        <v>1005</v>
      </c>
      <c r="L443" s="12">
        <v>26</v>
      </c>
      <c r="M443" s="12"/>
      <c r="N443" s="12"/>
      <c r="O443" s="12">
        <v>967</v>
      </c>
      <c r="P443" s="12">
        <v>19</v>
      </c>
      <c r="T443" s="12">
        <v>967</v>
      </c>
      <c r="U443" s="12">
        <v>19</v>
      </c>
    </row>
    <row r="444" spans="1:21">
      <c r="A444" s="12" t="s">
        <v>84</v>
      </c>
      <c r="B444" s="12">
        <v>38950</v>
      </c>
      <c r="C444" s="12">
        <v>694</v>
      </c>
      <c r="K444" s="12">
        <v>975</v>
      </c>
      <c r="L444" s="12">
        <v>18</v>
      </c>
      <c r="M444" s="12"/>
      <c r="N444" s="12"/>
      <c r="O444" s="12">
        <v>967</v>
      </c>
      <c r="P444" s="12">
        <v>17</v>
      </c>
      <c r="T444" s="12">
        <v>967</v>
      </c>
      <c r="U444" s="12">
        <v>17</v>
      </c>
    </row>
    <row r="445" spans="1:21">
      <c r="A445" s="12" t="s">
        <v>85</v>
      </c>
      <c r="B445" s="12">
        <v>39717</v>
      </c>
      <c r="C445" s="12">
        <v>661</v>
      </c>
      <c r="K445" s="12">
        <v>938</v>
      </c>
      <c r="L445" s="12">
        <v>18</v>
      </c>
      <c r="M445" s="12"/>
      <c r="N445" s="12"/>
      <c r="O445" s="12">
        <v>965</v>
      </c>
      <c r="P445" s="12">
        <v>17</v>
      </c>
      <c r="T445" s="12">
        <v>965</v>
      </c>
      <c r="U445" s="12">
        <v>17</v>
      </c>
    </row>
    <row r="446" spans="1:21" s="9" customFormat="1">
      <c r="A446" s="11" t="s">
        <v>1789</v>
      </c>
      <c r="B446" s="13"/>
      <c r="C446" s="13"/>
      <c r="K446" s="13"/>
      <c r="L446" s="13"/>
      <c r="M446" s="13"/>
      <c r="N446" s="13"/>
      <c r="O446" s="13"/>
      <c r="P446" s="13"/>
      <c r="T446" s="13"/>
      <c r="U446" s="13"/>
    </row>
    <row r="447" spans="1:21">
      <c r="A447" s="12" t="s">
        <v>86</v>
      </c>
      <c r="B447" s="12">
        <v>56653</v>
      </c>
      <c r="C447" s="12">
        <v>903</v>
      </c>
      <c r="K447" s="12"/>
      <c r="L447" s="12"/>
      <c r="M447" s="12">
        <v>913</v>
      </c>
      <c r="N447" s="12">
        <v>23</v>
      </c>
      <c r="O447" s="12"/>
      <c r="P447" s="12"/>
      <c r="T447" s="12">
        <v>913</v>
      </c>
      <c r="U447" s="12">
        <v>23</v>
      </c>
    </row>
    <row r="448" spans="1:21">
      <c r="A448" s="12" t="s">
        <v>87</v>
      </c>
      <c r="B448" s="12">
        <v>69436</v>
      </c>
      <c r="C448" s="12">
        <v>1497</v>
      </c>
      <c r="K448" s="12"/>
      <c r="L448" s="12"/>
      <c r="M448" s="12">
        <v>521</v>
      </c>
      <c r="N448" s="12">
        <v>13</v>
      </c>
      <c r="O448" s="12"/>
      <c r="P448" s="12"/>
      <c r="T448" s="12"/>
      <c r="U448" s="12"/>
    </row>
    <row r="449" spans="1:21">
      <c r="A449" s="12" t="s">
        <v>88</v>
      </c>
      <c r="B449" s="12">
        <v>69643</v>
      </c>
      <c r="C449" s="12">
        <v>1244</v>
      </c>
      <c r="K449" s="12"/>
      <c r="L449" s="12"/>
      <c r="M449" s="12">
        <v>878</v>
      </c>
      <c r="N449" s="12">
        <v>19</v>
      </c>
      <c r="O449" s="12"/>
      <c r="P449" s="12"/>
      <c r="T449" s="12">
        <v>878</v>
      </c>
      <c r="U449" s="12">
        <v>19</v>
      </c>
    </row>
    <row r="450" spans="1:21">
      <c r="A450" s="12" t="s">
        <v>89</v>
      </c>
      <c r="B450" s="12">
        <v>58210</v>
      </c>
      <c r="C450" s="12">
        <v>1030</v>
      </c>
      <c r="K450" s="12"/>
      <c r="L450" s="12"/>
      <c r="M450" s="12">
        <v>976</v>
      </c>
      <c r="N450" s="12">
        <v>22</v>
      </c>
      <c r="O450" s="12"/>
      <c r="P450" s="12"/>
      <c r="T450" s="12">
        <v>976</v>
      </c>
      <c r="U450" s="12">
        <v>22</v>
      </c>
    </row>
    <row r="451" spans="1:21">
      <c r="A451" s="12" t="s">
        <v>90</v>
      </c>
      <c r="B451" s="12">
        <v>56853</v>
      </c>
      <c r="C451" s="12">
        <v>558</v>
      </c>
      <c r="K451" s="12"/>
      <c r="L451" s="12"/>
      <c r="M451" s="12">
        <v>844</v>
      </c>
      <c r="N451" s="12">
        <v>21</v>
      </c>
      <c r="O451" s="12"/>
      <c r="P451" s="12"/>
      <c r="T451" s="12"/>
      <c r="U451" s="12"/>
    </row>
    <row r="452" spans="1:21">
      <c r="A452" s="12" t="s">
        <v>91</v>
      </c>
      <c r="B452" s="12">
        <v>64848</v>
      </c>
      <c r="C452" s="12">
        <v>369</v>
      </c>
      <c r="K452" s="12"/>
      <c r="L452" s="12"/>
      <c r="M452" s="12">
        <v>543</v>
      </c>
      <c r="N452" s="12">
        <v>20</v>
      </c>
      <c r="O452" s="12"/>
      <c r="P452" s="12"/>
      <c r="T452" s="12"/>
      <c r="U452" s="12"/>
    </row>
    <row r="453" spans="1:21">
      <c r="A453" s="12" t="s">
        <v>92</v>
      </c>
      <c r="B453" s="12">
        <v>66892</v>
      </c>
      <c r="C453" s="12">
        <v>1423</v>
      </c>
      <c r="K453" s="12"/>
      <c r="L453" s="12"/>
      <c r="M453" s="12">
        <v>869</v>
      </c>
      <c r="N453" s="12">
        <v>17</v>
      </c>
      <c r="O453" s="12"/>
      <c r="P453" s="12"/>
      <c r="T453" s="12"/>
      <c r="U453" s="12"/>
    </row>
    <row r="454" spans="1:21">
      <c r="A454" s="12" t="s">
        <v>93</v>
      </c>
      <c r="B454" s="12">
        <v>68066</v>
      </c>
      <c r="C454" s="12">
        <v>917</v>
      </c>
      <c r="K454" s="12"/>
      <c r="L454" s="12"/>
      <c r="M454" s="12">
        <v>823</v>
      </c>
      <c r="N454" s="12">
        <v>19</v>
      </c>
      <c r="O454" s="12"/>
      <c r="P454" s="12"/>
      <c r="T454" s="12">
        <v>823</v>
      </c>
      <c r="U454" s="12">
        <v>19</v>
      </c>
    </row>
    <row r="455" spans="1:21">
      <c r="A455" s="12" t="s">
        <v>94</v>
      </c>
      <c r="B455" s="12">
        <v>47688</v>
      </c>
      <c r="C455" s="12">
        <v>826</v>
      </c>
      <c r="K455" s="12"/>
      <c r="L455" s="12"/>
      <c r="M455" s="12">
        <v>913</v>
      </c>
      <c r="N455" s="12">
        <v>21</v>
      </c>
      <c r="O455" s="12"/>
      <c r="P455" s="12"/>
      <c r="T455" s="12">
        <v>913</v>
      </c>
      <c r="U455" s="12">
        <v>21</v>
      </c>
    </row>
    <row r="456" spans="1:21">
      <c r="A456" s="12" t="s">
        <v>95</v>
      </c>
      <c r="B456" s="12">
        <v>63881</v>
      </c>
      <c r="C456" s="12">
        <v>497</v>
      </c>
      <c r="K456" s="12"/>
      <c r="L456" s="12"/>
      <c r="M456" s="12">
        <v>921</v>
      </c>
      <c r="N456" s="12">
        <v>24</v>
      </c>
      <c r="O456" s="12"/>
      <c r="P456" s="12"/>
      <c r="T456" s="12">
        <v>921</v>
      </c>
      <c r="U456" s="12">
        <v>24</v>
      </c>
    </row>
    <row r="457" spans="1:21">
      <c r="A457" s="12" t="s">
        <v>96</v>
      </c>
      <c r="B457" s="12">
        <v>54598</v>
      </c>
      <c r="C457" s="12">
        <v>1047</v>
      </c>
      <c r="K457" s="12"/>
      <c r="L457" s="12"/>
      <c r="M457" s="12">
        <v>851</v>
      </c>
      <c r="N457" s="12">
        <v>18</v>
      </c>
      <c r="O457" s="12"/>
      <c r="P457" s="12"/>
      <c r="T457" s="12">
        <v>851</v>
      </c>
      <c r="U457" s="12">
        <v>18</v>
      </c>
    </row>
    <row r="458" spans="1:21">
      <c r="A458" s="12" t="s">
        <v>97</v>
      </c>
      <c r="B458" s="12">
        <v>84446</v>
      </c>
      <c r="C458" s="12">
        <v>1122</v>
      </c>
      <c r="K458" s="12"/>
      <c r="L458" s="12"/>
      <c r="M458" s="12">
        <v>886</v>
      </c>
      <c r="N458" s="12">
        <v>18</v>
      </c>
      <c r="O458" s="12"/>
      <c r="P458" s="12"/>
      <c r="T458" s="12">
        <v>886</v>
      </c>
      <c r="U458" s="12">
        <v>18</v>
      </c>
    </row>
    <row r="459" spans="1:21">
      <c r="A459" s="12" t="s">
        <v>98</v>
      </c>
      <c r="B459" s="12">
        <v>48894</v>
      </c>
      <c r="C459" s="12">
        <v>1236</v>
      </c>
      <c r="K459" s="12"/>
      <c r="L459" s="12"/>
      <c r="M459" s="12">
        <v>825</v>
      </c>
      <c r="N459" s="12">
        <v>17</v>
      </c>
      <c r="O459" s="12"/>
      <c r="P459" s="12"/>
      <c r="T459" s="12">
        <v>825</v>
      </c>
      <c r="U459" s="12">
        <v>17</v>
      </c>
    </row>
    <row r="460" spans="1:21">
      <c r="A460" s="12" t="s">
        <v>99</v>
      </c>
      <c r="B460" s="12">
        <v>44778</v>
      </c>
      <c r="C460" s="12">
        <v>1111</v>
      </c>
      <c r="K460" s="12"/>
      <c r="L460" s="12"/>
      <c r="M460" s="12">
        <v>943</v>
      </c>
      <c r="N460" s="12">
        <v>19</v>
      </c>
      <c r="O460" s="12"/>
      <c r="P460" s="12"/>
      <c r="T460" s="12">
        <v>943</v>
      </c>
      <c r="U460" s="12">
        <v>19</v>
      </c>
    </row>
    <row r="461" spans="1:21">
      <c r="A461" s="12" t="s">
        <v>100</v>
      </c>
      <c r="B461" s="12">
        <v>55594</v>
      </c>
      <c r="C461" s="12">
        <v>777</v>
      </c>
      <c r="K461" s="12"/>
      <c r="L461" s="12"/>
      <c r="M461" s="12">
        <v>936</v>
      </c>
      <c r="N461" s="12">
        <v>21</v>
      </c>
      <c r="O461" s="12"/>
      <c r="P461" s="12"/>
      <c r="T461" s="12">
        <v>936</v>
      </c>
      <c r="U461" s="12">
        <v>21</v>
      </c>
    </row>
    <row r="462" spans="1:21">
      <c r="A462" s="12" t="s">
        <v>101</v>
      </c>
      <c r="B462" s="12">
        <v>54057</v>
      </c>
      <c r="C462" s="12">
        <v>896</v>
      </c>
      <c r="K462" s="12"/>
      <c r="L462" s="12"/>
      <c r="M462" s="12">
        <v>849</v>
      </c>
      <c r="N462" s="12">
        <v>18</v>
      </c>
      <c r="O462" s="12"/>
      <c r="P462" s="12"/>
      <c r="T462" s="12"/>
      <c r="U462" s="12"/>
    </row>
    <row r="463" spans="1:21">
      <c r="A463" s="12" t="s">
        <v>102</v>
      </c>
      <c r="B463" s="12">
        <v>44419</v>
      </c>
      <c r="C463" s="12">
        <v>1095</v>
      </c>
      <c r="K463" s="12"/>
      <c r="L463" s="12"/>
      <c r="M463" s="12">
        <v>814</v>
      </c>
      <c r="N463" s="12">
        <v>16</v>
      </c>
      <c r="O463" s="12"/>
      <c r="P463" s="12"/>
      <c r="T463" s="12">
        <v>814</v>
      </c>
      <c r="U463" s="12">
        <v>16</v>
      </c>
    </row>
    <row r="464" spans="1:21">
      <c r="A464" s="12" t="s">
        <v>103</v>
      </c>
      <c r="B464" s="12">
        <v>53125</v>
      </c>
      <c r="C464" s="12">
        <v>1195</v>
      </c>
      <c r="K464" s="12"/>
      <c r="L464" s="12"/>
      <c r="M464" s="12">
        <v>808</v>
      </c>
      <c r="N464" s="12">
        <v>17</v>
      </c>
      <c r="O464" s="12"/>
      <c r="P464" s="12"/>
      <c r="T464" s="12"/>
      <c r="U464" s="12"/>
    </row>
    <row r="465" spans="1:21">
      <c r="A465" s="12" t="s">
        <v>104</v>
      </c>
      <c r="B465" s="12">
        <v>69163</v>
      </c>
      <c r="C465" s="12">
        <v>816</v>
      </c>
      <c r="K465" s="12"/>
      <c r="L465" s="12"/>
      <c r="M465" s="12">
        <v>705</v>
      </c>
      <c r="N465" s="12">
        <v>15</v>
      </c>
      <c r="O465" s="12"/>
      <c r="P465" s="12"/>
      <c r="T465" s="12"/>
      <c r="U465" s="12"/>
    </row>
    <row r="466" spans="1:21">
      <c r="A466" s="12" t="s">
        <v>105</v>
      </c>
      <c r="B466" s="12">
        <v>44838</v>
      </c>
      <c r="C466" s="12">
        <v>1153</v>
      </c>
      <c r="K466" s="12"/>
      <c r="L466" s="12"/>
      <c r="M466" s="12">
        <v>812</v>
      </c>
      <c r="N466" s="12">
        <v>14</v>
      </c>
      <c r="O466" s="12"/>
      <c r="P466" s="12"/>
      <c r="T466" s="12"/>
      <c r="U466" s="12"/>
    </row>
    <row r="467" spans="1:21">
      <c r="A467" s="12" t="s">
        <v>106</v>
      </c>
      <c r="B467" s="12">
        <v>44318</v>
      </c>
      <c r="C467" s="12">
        <v>1153</v>
      </c>
      <c r="K467" s="12"/>
      <c r="L467" s="12"/>
      <c r="M467" s="12">
        <v>877</v>
      </c>
      <c r="N467" s="12">
        <v>15</v>
      </c>
      <c r="O467" s="12"/>
      <c r="P467" s="12"/>
      <c r="T467" s="12">
        <v>877</v>
      </c>
      <c r="U467" s="12">
        <v>15</v>
      </c>
    </row>
    <row r="468" spans="1:21">
      <c r="A468" s="12" t="s">
        <v>107</v>
      </c>
      <c r="B468" s="12">
        <v>47511</v>
      </c>
      <c r="C468" s="12">
        <v>768</v>
      </c>
      <c r="K468" s="12"/>
      <c r="L468" s="12"/>
      <c r="M468" s="12">
        <v>913</v>
      </c>
      <c r="N468" s="12">
        <v>19</v>
      </c>
      <c r="O468" s="12"/>
      <c r="P468" s="12"/>
      <c r="T468" s="12">
        <v>913</v>
      </c>
      <c r="U468" s="12">
        <v>19</v>
      </c>
    </row>
    <row r="469" spans="1:21">
      <c r="A469" s="12" t="s">
        <v>108</v>
      </c>
      <c r="B469" s="12">
        <v>51183</v>
      </c>
      <c r="C469" s="12">
        <v>718</v>
      </c>
      <c r="K469" s="12"/>
      <c r="L469" s="12"/>
      <c r="M469" s="12">
        <v>857</v>
      </c>
      <c r="N469" s="12">
        <v>17</v>
      </c>
      <c r="O469" s="12"/>
      <c r="P469" s="12"/>
      <c r="T469" s="12"/>
      <c r="U469" s="12"/>
    </row>
    <row r="470" spans="1:21">
      <c r="A470" s="12" t="s">
        <v>109</v>
      </c>
      <c r="B470" s="12">
        <v>54925</v>
      </c>
      <c r="C470" s="12">
        <v>1363</v>
      </c>
      <c r="K470" s="12"/>
      <c r="L470" s="12"/>
      <c r="M470" s="12">
        <v>965</v>
      </c>
      <c r="N470" s="12">
        <v>19</v>
      </c>
      <c r="O470" s="12"/>
      <c r="P470" s="12"/>
      <c r="T470" s="12">
        <v>965</v>
      </c>
      <c r="U470" s="12">
        <v>19</v>
      </c>
    </row>
    <row r="471" spans="1:21">
      <c r="A471" s="12" t="s">
        <v>110</v>
      </c>
      <c r="B471" s="12">
        <v>48709</v>
      </c>
      <c r="C471" s="12">
        <v>1122</v>
      </c>
      <c r="K471" s="12"/>
      <c r="L471" s="12"/>
      <c r="M471" s="12">
        <v>979</v>
      </c>
      <c r="N471" s="12">
        <v>19</v>
      </c>
      <c r="O471" s="12"/>
      <c r="P471" s="12"/>
      <c r="T471" s="12">
        <v>979</v>
      </c>
      <c r="U471" s="12">
        <v>19</v>
      </c>
    </row>
    <row r="472" spans="1:21">
      <c r="A472" s="12" t="s">
        <v>111</v>
      </c>
      <c r="B472" s="12">
        <v>42868</v>
      </c>
      <c r="C472" s="12">
        <v>1019</v>
      </c>
      <c r="K472" s="12"/>
      <c r="L472" s="12"/>
      <c r="M472" s="12">
        <v>974</v>
      </c>
      <c r="N472" s="12">
        <v>47</v>
      </c>
      <c r="O472" s="12"/>
      <c r="P472" s="12"/>
      <c r="T472" s="12">
        <v>974</v>
      </c>
      <c r="U472" s="12">
        <v>47</v>
      </c>
    </row>
    <row r="473" spans="1:21">
      <c r="A473" s="12" t="s">
        <v>112</v>
      </c>
      <c r="B473" s="12">
        <v>56047</v>
      </c>
      <c r="C473" s="12">
        <v>1191</v>
      </c>
      <c r="K473" s="12"/>
      <c r="L473" s="12"/>
      <c r="M473" s="12">
        <v>965</v>
      </c>
      <c r="N473" s="12">
        <v>20</v>
      </c>
      <c r="O473" s="12"/>
      <c r="P473" s="12"/>
      <c r="T473" s="12">
        <v>965</v>
      </c>
      <c r="U473" s="12">
        <v>20</v>
      </c>
    </row>
    <row r="474" spans="1:21">
      <c r="A474" s="12" t="s">
        <v>113</v>
      </c>
      <c r="B474" s="12">
        <v>48040</v>
      </c>
      <c r="C474" s="12">
        <v>1087</v>
      </c>
      <c r="K474" s="12"/>
      <c r="L474" s="12"/>
      <c r="M474" s="12">
        <v>981</v>
      </c>
      <c r="N474" s="12">
        <v>19</v>
      </c>
      <c r="O474" s="12"/>
      <c r="P474" s="12"/>
      <c r="T474" s="12">
        <v>981</v>
      </c>
      <c r="U474" s="12">
        <v>19</v>
      </c>
    </row>
    <row r="475" spans="1:21">
      <c r="A475" s="12" t="s">
        <v>114</v>
      </c>
      <c r="B475" s="12">
        <v>50109</v>
      </c>
      <c r="C475" s="12">
        <v>1196</v>
      </c>
      <c r="K475" s="12"/>
      <c r="L475" s="12"/>
      <c r="M475" s="12">
        <v>974</v>
      </c>
      <c r="N475" s="12">
        <v>19</v>
      </c>
      <c r="O475" s="12"/>
      <c r="P475" s="12"/>
      <c r="T475" s="12">
        <v>974</v>
      </c>
      <c r="U475" s="12">
        <v>19</v>
      </c>
    </row>
    <row r="476" spans="1:21">
      <c r="A476" s="12" t="s">
        <v>115</v>
      </c>
      <c r="B476" s="12">
        <v>74999</v>
      </c>
      <c r="C476" s="12">
        <v>1912</v>
      </c>
      <c r="K476" s="12"/>
      <c r="L476" s="12"/>
      <c r="M476" s="12">
        <v>965</v>
      </c>
      <c r="N476" s="12">
        <v>17</v>
      </c>
      <c r="O476" s="12"/>
      <c r="P476" s="12"/>
      <c r="T476" s="12">
        <v>965</v>
      </c>
      <c r="U476" s="12">
        <v>17</v>
      </c>
    </row>
    <row r="477" spans="1:21">
      <c r="A477" s="12" t="s">
        <v>116</v>
      </c>
      <c r="B477" s="12">
        <v>53496</v>
      </c>
      <c r="C477" s="12">
        <v>1130</v>
      </c>
      <c r="K477" s="12"/>
      <c r="L477" s="12"/>
      <c r="M477" s="12">
        <v>983</v>
      </c>
      <c r="N477" s="12">
        <v>19</v>
      </c>
      <c r="O477" s="12"/>
      <c r="P477" s="12"/>
      <c r="T477" s="12">
        <v>983</v>
      </c>
      <c r="U477" s="12">
        <v>19</v>
      </c>
    </row>
    <row r="478" spans="1:21">
      <c r="A478" s="12" t="s">
        <v>117</v>
      </c>
      <c r="B478" s="12">
        <v>55422</v>
      </c>
      <c r="C478" s="12">
        <v>1299</v>
      </c>
      <c r="K478" s="12"/>
      <c r="L478" s="12"/>
      <c r="M478" s="12">
        <v>959</v>
      </c>
      <c r="N478" s="12">
        <v>19</v>
      </c>
      <c r="O478" s="12"/>
      <c r="P478" s="12"/>
      <c r="T478" s="12">
        <v>959</v>
      </c>
      <c r="U478" s="12">
        <v>19</v>
      </c>
    </row>
    <row r="479" spans="1:21">
      <c r="A479" s="12" t="s">
        <v>118</v>
      </c>
      <c r="B479" s="12">
        <v>59489</v>
      </c>
      <c r="C479" s="12">
        <v>945</v>
      </c>
      <c r="K479" s="12"/>
      <c r="L479" s="12"/>
      <c r="M479" s="12">
        <v>967</v>
      </c>
      <c r="N479" s="12">
        <v>20</v>
      </c>
      <c r="O479" s="12"/>
      <c r="P479" s="12"/>
      <c r="T479" s="12">
        <v>967</v>
      </c>
      <c r="U479" s="12">
        <v>20</v>
      </c>
    </row>
    <row r="480" spans="1:21">
      <c r="A480" s="12" t="s">
        <v>119</v>
      </c>
      <c r="B480" s="12">
        <v>73480</v>
      </c>
      <c r="C480" s="12">
        <v>826</v>
      </c>
      <c r="K480" s="12"/>
      <c r="L480" s="12"/>
      <c r="M480" s="12">
        <v>970</v>
      </c>
      <c r="N480" s="12">
        <v>21</v>
      </c>
      <c r="O480" s="12"/>
      <c r="P480" s="12"/>
      <c r="T480" s="12">
        <v>970</v>
      </c>
      <c r="U480" s="12">
        <v>21</v>
      </c>
    </row>
    <row r="481" spans="1:21">
      <c r="A481" s="12" t="s">
        <v>120</v>
      </c>
      <c r="B481" s="12">
        <v>70731</v>
      </c>
      <c r="C481" s="12">
        <v>709</v>
      </c>
      <c r="K481" s="12"/>
      <c r="L481" s="12"/>
      <c r="M481" s="12">
        <v>1005</v>
      </c>
      <c r="N481" s="12">
        <v>23</v>
      </c>
      <c r="O481" s="12"/>
      <c r="P481" s="12"/>
      <c r="T481" s="12">
        <v>1005</v>
      </c>
      <c r="U481" s="12">
        <v>23</v>
      </c>
    </row>
    <row r="482" spans="1:21">
      <c r="A482" s="12" t="s">
        <v>121</v>
      </c>
      <c r="B482" s="12">
        <v>75032</v>
      </c>
      <c r="C482" s="12">
        <v>245</v>
      </c>
      <c r="K482" s="12"/>
      <c r="L482" s="12"/>
      <c r="M482" s="12">
        <v>754</v>
      </c>
      <c r="N482" s="12">
        <v>98</v>
      </c>
      <c r="O482" s="12"/>
      <c r="P482" s="12"/>
      <c r="T482" s="12"/>
      <c r="U482" s="12"/>
    </row>
    <row r="483" spans="1:21">
      <c r="A483" s="12" t="s">
        <v>122</v>
      </c>
      <c r="B483" s="12">
        <v>68977</v>
      </c>
      <c r="C483" s="12">
        <v>1747</v>
      </c>
      <c r="K483" s="12"/>
      <c r="L483" s="12"/>
      <c r="M483" s="12">
        <v>995</v>
      </c>
      <c r="N483" s="12">
        <v>17</v>
      </c>
      <c r="O483" s="12"/>
      <c r="P483" s="12"/>
      <c r="T483" s="12">
        <v>995</v>
      </c>
      <c r="U483" s="12">
        <v>17</v>
      </c>
    </row>
    <row r="484" spans="1:21">
      <c r="A484" s="12" t="s">
        <v>123</v>
      </c>
      <c r="B484" s="12">
        <v>68625</v>
      </c>
      <c r="C484" s="12">
        <v>653</v>
      </c>
      <c r="K484" s="12"/>
      <c r="L484" s="12"/>
      <c r="M484" s="12">
        <v>998</v>
      </c>
      <c r="N484" s="12">
        <v>23</v>
      </c>
      <c r="O484" s="12"/>
      <c r="P484" s="12"/>
      <c r="T484" s="12">
        <v>998</v>
      </c>
      <c r="U484" s="12">
        <v>23</v>
      </c>
    </row>
    <row r="485" spans="1:21">
      <c r="A485" s="12" t="s">
        <v>124</v>
      </c>
      <c r="B485" s="12">
        <v>66535</v>
      </c>
      <c r="C485" s="12">
        <v>707</v>
      </c>
      <c r="K485" s="12"/>
      <c r="L485" s="12"/>
      <c r="M485" s="12">
        <v>1001</v>
      </c>
      <c r="N485" s="12">
        <v>22</v>
      </c>
      <c r="O485" s="12"/>
      <c r="P485" s="12"/>
      <c r="T485" s="12">
        <v>1001</v>
      </c>
      <c r="U485" s="12">
        <v>22</v>
      </c>
    </row>
    <row r="486" spans="1:21">
      <c r="A486" s="12" t="s">
        <v>125</v>
      </c>
      <c r="B486" s="12">
        <v>60617</v>
      </c>
      <c r="C486" s="12">
        <v>884</v>
      </c>
      <c r="K486" s="12"/>
      <c r="L486" s="12"/>
      <c r="M486" s="12">
        <v>956</v>
      </c>
      <c r="N486" s="12">
        <v>20</v>
      </c>
      <c r="O486" s="12"/>
      <c r="P486" s="12"/>
      <c r="T486" s="12"/>
      <c r="U486" s="12"/>
    </row>
    <row r="487" spans="1:21">
      <c r="A487" s="12" t="s">
        <v>126</v>
      </c>
      <c r="B487" s="12">
        <v>68746</v>
      </c>
      <c r="C487" s="12">
        <v>1013</v>
      </c>
      <c r="K487" s="12"/>
      <c r="L487" s="12"/>
      <c r="M487" s="12">
        <v>866</v>
      </c>
      <c r="N487" s="12">
        <v>18</v>
      </c>
      <c r="O487" s="12"/>
      <c r="P487" s="12"/>
      <c r="T487" s="12">
        <v>866</v>
      </c>
      <c r="U487" s="12">
        <v>18</v>
      </c>
    </row>
    <row r="488" spans="1:21">
      <c r="A488" s="12" t="s">
        <v>127</v>
      </c>
      <c r="B488" s="12">
        <v>54995</v>
      </c>
      <c r="C488" s="12">
        <v>672</v>
      </c>
      <c r="K488" s="12"/>
      <c r="L488" s="12"/>
      <c r="M488" s="12">
        <v>964</v>
      </c>
      <c r="N488" s="12">
        <v>22</v>
      </c>
      <c r="O488" s="12"/>
      <c r="P488" s="12"/>
      <c r="T488" s="12">
        <v>964</v>
      </c>
      <c r="U488" s="12">
        <v>22</v>
      </c>
    </row>
    <row r="489" spans="1:21">
      <c r="A489" s="12" t="s">
        <v>128</v>
      </c>
      <c r="B489" s="12">
        <v>61566</v>
      </c>
      <c r="C489" s="12">
        <v>1152</v>
      </c>
      <c r="K489" s="12"/>
      <c r="L489" s="12"/>
      <c r="M489" s="12">
        <v>990</v>
      </c>
      <c r="N489" s="12">
        <v>19</v>
      </c>
      <c r="O489" s="12"/>
      <c r="P489" s="12"/>
      <c r="T489" s="12">
        <v>990</v>
      </c>
      <c r="U489" s="12">
        <v>19</v>
      </c>
    </row>
    <row r="490" spans="1:21">
      <c r="A490" s="12" t="s">
        <v>129</v>
      </c>
      <c r="B490" s="12">
        <v>87960</v>
      </c>
      <c r="C490" s="12">
        <v>648</v>
      </c>
      <c r="K490" s="12"/>
      <c r="L490" s="12"/>
      <c r="M490" s="12">
        <v>974</v>
      </c>
      <c r="N490" s="12">
        <v>23</v>
      </c>
      <c r="O490" s="12"/>
      <c r="P490" s="12"/>
      <c r="T490" s="12">
        <v>974</v>
      </c>
      <c r="U490" s="12">
        <v>23</v>
      </c>
    </row>
    <row r="491" spans="1:21">
      <c r="A491" s="12" t="s">
        <v>130</v>
      </c>
      <c r="B491" s="12">
        <v>71105</v>
      </c>
      <c r="C491" s="12">
        <v>1282</v>
      </c>
      <c r="K491" s="12"/>
      <c r="L491" s="12"/>
      <c r="M491" s="12">
        <v>975</v>
      </c>
      <c r="N491" s="12">
        <v>18</v>
      </c>
      <c r="O491" s="12"/>
      <c r="P491" s="12"/>
      <c r="T491" s="12">
        <v>975</v>
      </c>
      <c r="U491" s="12">
        <v>18</v>
      </c>
    </row>
    <row r="492" spans="1:21">
      <c r="A492" s="12" t="s">
        <v>131</v>
      </c>
      <c r="B492" s="12">
        <v>79958</v>
      </c>
      <c r="C492" s="12">
        <v>2286</v>
      </c>
      <c r="K492" s="12"/>
      <c r="L492" s="12"/>
      <c r="M492" s="12">
        <v>990</v>
      </c>
      <c r="N492" s="12">
        <v>17</v>
      </c>
      <c r="O492" s="12"/>
      <c r="P492" s="12"/>
      <c r="T492" s="12">
        <v>990</v>
      </c>
      <c r="U492" s="12">
        <v>17</v>
      </c>
    </row>
    <row r="493" spans="1:21">
      <c r="A493" s="12" t="s">
        <v>132</v>
      </c>
      <c r="B493" s="12">
        <v>82052</v>
      </c>
      <c r="C493" s="12">
        <v>552</v>
      </c>
      <c r="K493" s="12"/>
      <c r="L493" s="12"/>
      <c r="M493" s="12">
        <v>1014</v>
      </c>
      <c r="N493" s="12">
        <v>59</v>
      </c>
      <c r="O493" s="12"/>
      <c r="P493" s="12"/>
      <c r="T493" s="12">
        <v>1014</v>
      </c>
      <c r="U493" s="12">
        <v>59</v>
      </c>
    </row>
    <row r="494" spans="1:21">
      <c r="A494" s="12" t="s">
        <v>133</v>
      </c>
      <c r="B494" s="12">
        <v>72240</v>
      </c>
      <c r="C494" s="12">
        <v>942</v>
      </c>
      <c r="K494" s="12"/>
      <c r="L494" s="12"/>
      <c r="M494" s="12">
        <v>849</v>
      </c>
      <c r="N494" s="12">
        <v>61</v>
      </c>
      <c r="O494" s="12"/>
      <c r="P494" s="12"/>
      <c r="T494" s="12"/>
      <c r="U494" s="12"/>
    </row>
    <row r="495" spans="1:21">
      <c r="A495" s="12" t="s">
        <v>134</v>
      </c>
      <c r="B495" s="12">
        <v>74818</v>
      </c>
      <c r="C495" s="12">
        <v>1237</v>
      </c>
      <c r="K495" s="12"/>
      <c r="L495" s="12"/>
      <c r="M495" s="12">
        <v>980</v>
      </c>
      <c r="N495" s="12">
        <v>18</v>
      </c>
      <c r="O495" s="12"/>
      <c r="P495" s="12"/>
      <c r="T495" s="12">
        <v>980</v>
      </c>
      <c r="U495" s="12">
        <v>18</v>
      </c>
    </row>
    <row r="496" spans="1:21" s="9" customFormat="1">
      <c r="A496" s="11" t="s">
        <v>1790</v>
      </c>
      <c r="B496" s="13"/>
      <c r="C496" s="13"/>
      <c r="K496" s="13"/>
      <c r="L496" s="13"/>
      <c r="M496" s="13"/>
      <c r="N496" s="13"/>
      <c r="O496" s="13"/>
      <c r="P496" s="13"/>
      <c r="T496" s="13"/>
      <c r="U496" s="13"/>
    </row>
    <row r="497" spans="1:21">
      <c r="A497" s="12" t="s">
        <v>135</v>
      </c>
      <c r="B497" s="12">
        <v>61955</v>
      </c>
      <c r="C497" s="12">
        <v>1216</v>
      </c>
      <c r="K497" s="12"/>
      <c r="L497" s="12"/>
      <c r="M497" s="12">
        <v>953</v>
      </c>
      <c r="N497" s="12">
        <v>44</v>
      </c>
      <c r="O497" s="12"/>
      <c r="P497" s="12"/>
      <c r="T497" s="12"/>
      <c r="U497" s="12"/>
    </row>
    <row r="498" spans="1:21">
      <c r="A498" s="12" t="s">
        <v>136</v>
      </c>
      <c r="B498" s="12">
        <v>65082</v>
      </c>
      <c r="C498" s="12">
        <v>568</v>
      </c>
      <c r="K498" s="12"/>
      <c r="L498" s="12"/>
      <c r="M498" s="12">
        <v>980</v>
      </c>
      <c r="N498" s="12">
        <v>31</v>
      </c>
      <c r="O498" s="12"/>
      <c r="P498" s="12"/>
      <c r="T498" s="12">
        <v>980</v>
      </c>
      <c r="U498" s="12">
        <v>31</v>
      </c>
    </row>
    <row r="499" spans="1:21">
      <c r="A499" s="12" t="s">
        <v>137</v>
      </c>
      <c r="B499" s="12">
        <v>71045</v>
      </c>
      <c r="C499" s="12">
        <v>668</v>
      </c>
      <c r="K499" s="12"/>
      <c r="L499" s="12"/>
      <c r="M499" s="12">
        <v>958</v>
      </c>
      <c r="N499" s="12">
        <v>31</v>
      </c>
      <c r="O499" s="12"/>
      <c r="P499" s="12"/>
      <c r="T499" s="12">
        <v>958</v>
      </c>
      <c r="U499" s="12">
        <v>31</v>
      </c>
    </row>
    <row r="500" spans="1:21">
      <c r="A500" s="12" t="s">
        <v>138</v>
      </c>
      <c r="B500" s="12">
        <v>59135</v>
      </c>
      <c r="C500" s="12">
        <v>995</v>
      </c>
      <c r="K500" s="12"/>
      <c r="L500" s="12"/>
      <c r="M500" s="12">
        <v>967</v>
      </c>
      <c r="N500" s="12">
        <v>37</v>
      </c>
      <c r="O500" s="12"/>
      <c r="P500" s="12"/>
      <c r="T500" s="12">
        <v>967</v>
      </c>
      <c r="U500" s="12">
        <v>37</v>
      </c>
    </row>
    <row r="501" spans="1:21">
      <c r="A501" s="12" t="s">
        <v>139</v>
      </c>
      <c r="B501" s="12">
        <v>72720</v>
      </c>
      <c r="C501" s="12">
        <v>776</v>
      </c>
      <c r="K501" s="12"/>
      <c r="L501" s="12"/>
      <c r="M501" s="12">
        <v>952</v>
      </c>
      <c r="N501" s="12">
        <v>30</v>
      </c>
      <c r="O501" s="12"/>
      <c r="P501" s="12"/>
      <c r="T501" s="12">
        <v>952</v>
      </c>
      <c r="U501" s="12">
        <v>30</v>
      </c>
    </row>
    <row r="502" spans="1:21">
      <c r="A502" s="12" t="s">
        <v>140</v>
      </c>
      <c r="B502" s="12">
        <v>64792</v>
      </c>
      <c r="C502" s="12">
        <v>638</v>
      </c>
      <c r="K502" s="12"/>
      <c r="L502" s="12"/>
      <c r="M502" s="12">
        <v>922</v>
      </c>
      <c r="N502" s="12">
        <v>29</v>
      </c>
      <c r="O502" s="12"/>
      <c r="P502" s="12"/>
      <c r="T502" s="12">
        <v>922</v>
      </c>
      <c r="U502" s="12">
        <v>29</v>
      </c>
    </row>
    <row r="503" spans="1:21">
      <c r="A503" s="12" t="s">
        <v>141</v>
      </c>
      <c r="B503" s="12">
        <v>72305</v>
      </c>
      <c r="C503" s="12">
        <v>1294</v>
      </c>
      <c r="K503" s="12"/>
      <c r="L503" s="12"/>
      <c r="M503" s="12">
        <v>946</v>
      </c>
      <c r="N503" s="12">
        <v>28</v>
      </c>
      <c r="O503" s="12"/>
      <c r="P503" s="12"/>
      <c r="T503" s="12">
        <v>946</v>
      </c>
      <c r="U503" s="12">
        <v>28</v>
      </c>
    </row>
    <row r="504" spans="1:21">
      <c r="A504" s="12" t="s">
        <v>142</v>
      </c>
      <c r="B504" s="12">
        <v>81290</v>
      </c>
      <c r="C504" s="12">
        <v>1375</v>
      </c>
      <c r="K504" s="12"/>
      <c r="L504" s="12"/>
      <c r="M504" s="12">
        <v>929</v>
      </c>
      <c r="N504" s="12">
        <v>29</v>
      </c>
      <c r="O504" s="12"/>
      <c r="P504" s="12"/>
      <c r="T504" s="12">
        <v>929</v>
      </c>
      <c r="U504" s="12">
        <v>29</v>
      </c>
    </row>
    <row r="505" spans="1:21">
      <c r="A505" s="12" t="s">
        <v>143</v>
      </c>
      <c r="B505" s="12">
        <v>81551</v>
      </c>
      <c r="C505" s="12">
        <v>1036</v>
      </c>
      <c r="K505" s="12"/>
      <c r="L505" s="12"/>
      <c r="M505" s="12">
        <v>977</v>
      </c>
      <c r="N505" s="12">
        <v>30</v>
      </c>
      <c r="O505" s="12"/>
      <c r="P505" s="12"/>
      <c r="T505" s="12"/>
      <c r="U505" s="12"/>
    </row>
    <row r="506" spans="1:21">
      <c r="A506" s="12" t="s">
        <v>144</v>
      </c>
      <c r="B506" s="12">
        <v>93566</v>
      </c>
      <c r="C506" s="12">
        <v>1081</v>
      </c>
      <c r="K506" s="12"/>
      <c r="L506" s="12"/>
      <c r="M506" s="12">
        <v>935</v>
      </c>
      <c r="N506" s="12">
        <v>29</v>
      </c>
      <c r="O506" s="12"/>
      <c r="P506" s="12"/>
      <c r="T506" s="12">
        <v>935</v>
      </c>
      <c r="U506" s="12">
        <v>29</v>
      </c>
    </row>
    <row r="507" spans="1:21">
      <c r="A507" s="12" t="s">
        <v>145</v>
      </c>
      <c r="B507" s="12">
        <v>98901</v>
      </c>
      <c r="C507" s="12">
        <v>1561</v>
      </c>
      <c r="K507" s="12"/>
      <c r="L507" s="12"/>
      <c r="M507" s="12">
        <v>949</v>
      </c>
      <c r="N507" s="12">
        <v>28</v>
      </c>
      <c r="O507" s="12"/>
      <c r="P507" s="12"/>
      <c r="T507" s="12">
        <v>949</v>
      </c>
      <c r="U507" s="12">
        <v>28</v>
      </c>
    </row>
    <row r="508" spans="1:21">
      <c r="A508" s="12" t="s">
        <v>146</v>
      </c>
      <c r="B508" s="12">
        <v>81254</v>
      </c>
      <c r="C508" s="12">
        <v>1498</v>
      </c>
      <c r="K508" s="12"/>
      <c r="L508" s="12"/>
      <c r="M508" s="12">
        <v>960</v>
      </c>
      <c r="N508" s="12">
        <v>28</v>
      </c>
      <c r="O508" s="12"/>
      <c r="P508" s="12"/>
      <c r="T508" s="12">
        <v>960</v>
      </c>
      <c r="U508" s="12">
        <v>28</v>
      </c>
    </row>
    <row r="509" spans="1:21">
      <c r="A509" s="12" t="s">
        <v>147</v>
      </c>
      <c r="B509" s="12">
        <v>79250</v>
      </c>
      <c r="C509" s="12">
        <v>758</v>
      </c>
      <c r="K509" s="12"/>
      <c r="L509" s="12"/>
      <c r="M509" s="12">
        <v>972</v>
      </c>
      <c r="N509" s="12">
        <v>30</v>
      </c>
      <c r="O509" s="12"/>
      <c r="P509" s="12"/>
      <c r="T509" s="12">
        <v>972</v>
      </c>
      <c r="U509" s="12">
        <v>30</v>
      </c>
    </row>
    <row r="510" spans="1:21">
      <c r="A510" s="12" t="s">
        <v>148</v>
      </c>
      <c r="B510" s="12">
        <v>98899</v>
      </c>
      <c r="C510" s="12">
        <v>1480</v>
      </c>
      <c r="K510" s="12"/>
      <c r="L510" s="12"/>
      <c r="M510" s="12">
        <v>976</v>
      </c>
      <c r="N510" s="12">
        <v>44</v>
      </c>
      <c r="O510" s="12"/>
      <c r="P510" s="12"/>
      <c r="T510" s="12">
        <v>976</v>
      </c>
      <c r="U510" s="12">
        <v>44</v>
      </c>
    </row>
    <row r="511" spans="1:21">
      <c r="A511" s="12" t="s">
        <v>149</v>
      </c>
      <c r="B511" s="12">
        <v>64956</v>
      </c>
      <c r="C511" s="12">
        <v>1050</v>
      </c>
      <c r="K511" s="12"/>
      <c r="L511" s="12"/>
      <c r="M511" s="12">
        <v>1042</v>
      </c>
      <c r="N511" s="12">
        <v>31</v>
      </c>
      <c r="O511" s="12"/>
      <c r="P511" s="12"/>
      <c r="T511" s="12">
        <v>1042</v>
      </c>
      <c r="U511" s="12">
        <v>31</v>
      </c>
    </row>
    <row r="512" spans="1:21">
      <c r="A512" s="12" t="s">
        <v>150</v>
      </c>
      <c r="B512" s="12">
        <v>65612</v>
      </c>
      <c r="C512" s="12">
        <v>975</v>
      </c>
      <c r="K512" s="12"/>
      <c r="L512" s="12"/>
      <c r="M512" s="12">
        <v>1036</v>
      </c>
      <c r="N512" s="12">
        <v>62</v>
      </c>
      <c r="O512" s="12"/>
      <c r="P512" s="12"/>
      <c r="T512" s="12">
        <v>1036</v>
      </c>
      <c r="U512" s="12">
        <v>62</v>
      </c>
    </row>
    <row r="513" spans="1:21">
      <c r="A513" s="12" t="s">
        <v>151</v>
      </c>
      <c r="B513" s="12">
        <v>71092</v>
      </c>
      <c r="C513" s="12">
        <v>320</v>
      </c>
      <c r="K513" s="12"/>
      <c r="L513" s="12"/>
      <c r="M513" s="12">
        <v>1043</v>
      </c>
      <c r="N513" s="12">
        <v>35</v>
      </c>
      <c r="O513" s="12"/>
      <c r="P513" s="12"/>
      <c r="T513" s="12"/>
      <c r="U513" s="12"/>
    </row>
    <row r="514" spans="1:21">
      <c r="A514" s="12" t="s">
        <v>152</v>
      </c>
      <c r="B514" s="12">
        <v>68951</v>
      </c>
      <c r="C514" s="12">
        <v>299</v>
      </c>
      <c r="K514" s="12"/>
      <c r="L514" s="12"/>
      <c r="M514" s="12">
        <v>1049</v>
      </c>
      <c r="N514" s="12">
        <v>46</v>
      </c>
      <c r="O514" s="12"/>
      <c r="P514" s="12"/>
      <c r="T514" s="12"/>
      <c r="U514" s="12"/>
    </row>
    <row r="515" spans="1:21">
      <c r="A515" s="12" t="s">
        <v>153</v>
      </c>
      <c r="B515" s="12">
        <v>73405</v>
      </c>
      <c r="C515" s="12">
        <v>779</v>
      </c>
      <c r="K515" s="12"/>
      <c r="L515" s="12"/>
      <c r="M515" s="12">
        <v>1044</v>
      </c>
      <c r="N515" s="12">
        <v>32</v>
      </c>
      <c r="O515" s="12"/>
      <c r="P515" s="12"/>
      <c r="T515" s="12"/>
      <c r="U515" s="12"/>
    </row>
    <row r="516" spans="1:21">
      <c r="A516" s="12" t="s">
        <v>154</v>
      </c>
      <c r="B516" s="12">
        <v>61211</v>
      </c>
      <c r="C516" s="12">
        <v>789</v>
      </c>
      <c r="K516" s="12"/>
      <c r="L516" s="12"/>
      <c r="M516" s="12">
        <v>1043</v>
      </c>
      <c r="N516" s="12">
        <v>31</v>
      </c>
      <c r="O516" s="12"/>
      <c r="P516" s="12"/>
      <c r="T516" s="12">
        <v>1043</v>
      </c>
      <c r="U516" s="12">
        <v>31</v>
      </c>
    </row>
    <row r="517" spans="1:21">
      <c r="A517" s="12" t="s">
        <v>155</v>
      </c>
      <c r="B517" s="12">
        <v>72602</v>
      </c>
      <c r="C517" s="12">
        <v>1167</v>
      </c>
      <c r="K517" s="12"/>
      <c r="L517" s="12"/>
      <c r="M517" s="12">
        <v>1008</v>
      </c>
      <c r="N517" s="12">
        <v>57</v>
      </c>
      <c r="O517" s="12"/>
      <c r="P517" s="12"/>
      <c r="T517" s="12">
        <v>1008</v>
      </c>
      <c r="U517" s="12">
        <v>57</v>
      </c>
    </row>
    <row r="518" spans="1:21">
      <c r="A518" s="12" t="s">
        <v>156</v>
      </c>
      <c r="B518" s="12">
        <v>77682</v>
      </c>
      <c r="C518" s="12">
        <v>1045</v>
      </c>
      <c r="K518" s="12"/>
      <c r="L518" s="12"/>
      <c r="M518" s="12">
        <v>1020</v>
      </c>
      <c r="N518" s="12">
        <v>30</v>
      </c>
      <c r="O518" s="12"/>
      <c r="P518" s="12"/>
      <c r="T518" s="12">
        <v>1020</v>
      </c>
      <c r="U518" s="12">
        <v>30</v>
      </c>
    </row>
    <row r="519" spans="1:21">
      <c r="A519" s="12" t="s">
        <v>157</v>
      </c>
      <c r="B519" s="12">
        <v>80659</v>
      </c>
      <c r="C519" s="12">
        <v>1204</v>
      </c>
      <c r="K519" s="12"/>
      <c r="L519" s="12"/>
      <c r="M519" s="12">
        <v>1014</v>
      </c>
      <c r="N519" s="12">
        <v>30</v>
      </c>
      <c r="O519" s="12"/>
      <c r="P519" s="12"/>
      <c r="T519" s="12">
        <v>1014</v>
      </c>
      <c r="U519" s="12">
        <v>30</v>
      </c>
    </row>
    <row r="520" spans="1:21">
      <c r="A520" s="12" t="s">
        <v>158</v>
      </c>
      <c r="B520" s="12">
        <v>73960</v>
      </c>
      <c r="C520" s="12">
        <v>1317</v>
      </c>
      <c r="K520" s="12"/>
      <c r="L520" s="12"/>
      <c r="M520" s="12">
        <v>1012</v>
      </c>
      <c r="N520" s="12">
        <v>29</v>
      </c>
      <c r="O520" s="12"/>
      <c r="P520" s="12"/>
      <c r="T520" s="12"/>
      <c r="U520" s="12"/>
    </row>
    <row r="521" spans="1:21">
      <c r="A521" s="12" t="s">
        <v>159</v>
      </c>
      <c r="B521" s="12">
        <v>51617</v>
      </c>
      <c r="C521" s="12">
        <v>1010</v>
      </c>
      <c r="K521" s="12"/>
      <c r="L521" s="12"/>
      <c r="M521" s="12">
        <v>785</v>
      </c>
      <c r="N521" s="12">
        <v>28</v>
      </c>
      <c r="O521" s="12"/>
      <c r="P521" s="12"/>
      <c r="T521" s="12"/>
      <c r="U521" s="12"/>
    </row>
    <row r="522" spans="1:21">
      <c r="A522" s="12" t="s">
        <v>160</v>
      </c>
      <c r="B522" s="12">
        <v>74017</v>
      </c>
      <c r="C522" s="12">
        <v>929</v>
      </c>
      <c r="K522" s="12"/>
      <c r="L522" s="12"/>
      <c r="M522" s="12">
        <v>1003</v>
      </c>
      <c r="N522" s="12">
        <v>30</v>
      </c>
      <c r="O522" s="12"/>
      <c r="P522" s="12"/>
      <c r="T522" s="12">
        <v>1003</v>
      </c>
      <c r="U522" s="12">
        <v>30</v>
      </c>
    </row>
    <row r="523" spans="1:21">
      <c r="A523" s="12" t="s">
        <v>161</v>
      </c>
      <c r="B523" s="12">
        <v>74900</v>
      </c>
      <c r="C523" s="12">
        <v>1261</v>
      </c>
      <c r="K523" s="12"/>
      <c r="L523" s="12"/>
      <c r="M523" s="12">
        <v>1017</v>
      </c>
      <c r="N523" s="12">
        <v>30</v>
      </c>
      <c r="O523" s="12"/>
      <c r="P523" s="12"/>
      <c r="T523" s="12">
        <v>1017</v>
      </c>
      <c r="U523" s="12">
        <v>30</v>
      </c>
    </row>
    <row r="524" spans="1:21">
      <c r="A524" s="12" t="s">
        <v>162</v>
      </c>
      <c r="B524" s="12">
        <v>73497</v>
      </c>
      <c r="C524" s="12">
        <v>1243</v>
      </c>
      <c r="K524" s="12"/>
      <c r="L524" s="12"/>
      <c r="M524" s="12">
        <v>1013</v>
      </c>
      <c r="N524" s="12">
        <v>30</v>
      </c>
      <c r="O524" s="12"/>
      <c r="P524" s="12"/>
      <c r="T524" s="12">
        <v>1013</v>
      </c>
      <c r="U524" s="12">
        <v>30</v>
      </c>
    </row>
    <row r="525" spans="1:21">
      <c r="A525" s="12" t="s">
        <v>163</v>
      </c>
      <c r="B525" s="12">
        <v>70694</v>
      </c>
      <c r="C525" s="12">
        <v>1256</v>
      </c>
      <c r="K525" s="12"/>
      <c r="L525" s="12"/>
      <c r="M525" s="12">
        <v>1015</v>
      </c>
      <c r="N525" s="12">
        <v>30</v>
      </c>
      <c r="O525" s="12"/>
      <c r="P525" s="12"/>
      <c r="T525" s="12">
        <v>1015</v>
      </c>
      <c r="U525" s="12">
        <v>30</v>
      </c>
    </row>
    <row r="526" spans="1:21">
      <c r="A526" s="12" t="s">
        <v>164</v>
      </c>
      <c r="B526" s="12">
        <v>87</v>
      </c>
      <c r="C526" s="12">
        <v>25</v>
      </c>
      <c r="K526" s="12"/>
      <c r="L526" s="12"/>
      <c r="M526" s="12">
        <v>7227</v>
      </c>
      <c r="N526" s="12">
        <v>6115</v>
      </c>
      <c r="O526" s="12"/>
      <c r="P526" s="12"/>
      <c r="T526" s="12"/>
      <c r="U526" s="12"/>
    </row>
    <row r="527" spans="1:21">
      <c r="A527" s="12" t="s">
        <v>165</v>
      </c>
      <c r="B527" s="12">
        <v>59449</v>
      </c>
      <c r="C527" s="12">
        <v>1455</v>
      </c>
      <c r="K527" s="12"/>
      <c r="L527" s="12"/>
      <c r="M527" s="12">
        <v>1354</v>
      </c>
      <c r="N527" s="12">
        <v>382</v>
      </c>
      <c r="O527" s="12"/>
      <c r="P527" s="12"/>
      <c r="T527" s="12"/>
      <c r="U527" s="12"/>
    </row>
    <row r="528" spans="1:21">
      <c r="A528" s="12" t="s">
        <v>166</v>
      </c>
      <c r="B528" s="12">
        <v>76957</v>
      </c>
      <c r="C528" s="12">
        <v>1521</v>
      </c>
      <c r="K528" s="12"/>
      <c r="L528" s="12"/>
      <c r="M528" s="12">
        <v>995</v>
      </c>
      <c r="N528" s="12">
        <v>48</v>
      </c>
      <c r="O528" s="12"/>
      <c r="P528" s="12"/>
      <c r="T528" s="12">
        <v>995</v>
      </c>
      <c r="U528" s="12">
        <v>48</v>
      </c>
    </row>
    <row r="529" spans="1:21">
      <c r="A529" s="12" t="s">
        <v>167</v>
      </c>
      <c r="B529" s="12">
        <v>72014</v>
      </c>
      <c r="C529" s="12">
        <v>1782</v>
      </c>
      <c r="K529" s="12"/>
      <c r="L529" s="12"/>
      <c r="M529" s="12">
        <v>1008</v>
      </c>
      <c r="N529" s="12">
        <v>29</v>
      </c>
      <c r="O529" s="12"/>
      <c r="P529" s="12"/>
      <c r="T529" s="12">
        <v>1008</v>
      </c>
      <c r="U529" s="12">
        <v>29</v>
      </c>
    </row>
    <row r="530" spans="1:21">
      <c r="A530" s="12" t="s">
        <v>168</v>
      </c>
      <c r="B530" s="12">
        <v>62921</v>
      </c>
      <c r="C530" s="12">
        <v>1654</v>
      </c>
      <c r="K530" s="12"/>
      <c r="L530" s="12"/>
      <c r="M530" s="12">
        <v>965</v>
      </c>
      <c r="N530" s="12">
        <v>28</v>
      </c>
      <c r="O530" s="12"/>
      <c r="P530" s="12"/>
      <c r="T530" s="12">
        <v>965</v>
      </c>
      <c r="U530" s="12">
        <v>28</v>
      </c>
    </row>
    <row r="531" spans="1:21">
      <c r="A531" s="12" t="s">
        <v>169</v>
      </c>
      <c r="B531" s="12">
        <v>89956</v>
      </c>
      <c r="C531" s="12">
        <v>2365</v>
      </c>
      <c r="K531" s="12"/>
      <c r="L531" s="12"/>
      <c r="M531" s="12">
        <v>583</v>
      </c>
      <c r="N531" s="12">
        <v>25</v>
      </c>
      <c r="O531" s="12"/>
      <c r="P531" s="12"/>
      <c r="T531" s="12">
        <v>583</v>
      </c>
      <c r="U531" s="12">
        <v>25</v>
      </c>
    </row>
    <row r="532" spans="1:21">
      <c r="A532" s="12" t="s">
        <v>170</v>
      </c>
      <c r="B532" s="12">
        <v>61273</v>
      </c>
      <c r="C532" s="12">
        <v>1747</v>
      </c>
      <c r="K532" s="12"/>
      <c r="L532" s="12"/>
      <c r="M532" s="12">
        <v>1014</v>
      </c>
      <c r="N532" s="12">
        <v>29</v>
      </c>
      <c r="O532" s="12"/>
      <c r="P532" s="12"/>
      <c r="T532" s="12">
        <v>1014</v>
      </c>
      <c r="U532" s="12">
        <v>29</v>
      </c>
    </row>
    <row r="533" spans="1:21" s="9" customFormat="1">
      <c r="A533" s="11" t="s">
        <v>1730</v>
      </c>
      <c r="B533" s="13"/>
      <c r="C533" s="13"/>
      <c r="K533" s="13"/>
      <c r="L533" s="13"/>
      <c r="M533" s="13"/>
      <c r="N533" s="13"/>
      <c r="O533" s="13"/>
      <c r="P533" s="13"/>
      <c r="T533" s="13"/>
      <c r="U533" s="13"/>
    </row>
    <row r="534" spans="1:21">
      <c r="A534" s="12" t="s">
        <v>171</v>
      </c>
      <c r="B534" s="12">
        <v>69370</v>
      </c>
      <c r="C534" s="12">
        <v>6550</v>
      </c>
      <c r="K534" s="12"/>
      <c r="L534" s="12"/>
      <c r="M534" s="12"/>
      <c r="N534" s="12"/>
      <c r="O534" s="12"/>
      <c r="P534" s="12"/>
      <c r="T534" s="12">
        <v>497</v>
      </c>
      <c r="U534" s="12">
        <v>17</v>
      </c>
    </row>
    <row r="535" spans="1:21">
      <c r="A535" s="12" t="s">
        <v>172</v>
      </c>
      <c r="B535" s="12">
        <v>99930</v>
      </c>
      <c r="C535" s="12">
        <v>3320</v>
      </c>
      <c r="K535" s="12"/>
      <c r="L535" s="12"/>
      <c r="M535" s="12"/>
      <c r="N535" s="12"/>
      <c r="O535" s="12"/>
      <c r="P535" s="12"/>
      <c r="T535" s="12">
        <v>512</v>
      </c>
      <c r="U535" s="12">
        <v>15.5</v>
      </c>
    </row>
    <row r="536" spans="1:21">
      <c r="A536" s="12" t="s">
        <v>173</v>
      </c>
      <c r="B536" s="12">
        <v>61060</v>
      </c>
      <c r="C536" s="12">
        <v>5750</v>
      </c>
      <c r="K536" s="12"/>
      <c r="L536" s="12"/>
      <c r="M536" s="12"/>
      <c r="N536" s="12"/>
      <c r="O536" s="12"/>
      <c r="P536" s="12"/>
      <c r="T536" s="12">
        <v>531</v>
      </c>
      <c r="U536" s="12">
        <v>20.5</v>
      </c>
    </row>
    <row r="537" spans="1:21">
      <c r="A537" s="12" t="s">
        <v>174</v>
      </c>
      <c r="B537" s="12">
        <v>64660</v>
      </c>
      <c r="C537" s="12">
        <v>8300</v>
      </c>
      <c r="K537" s="12"/>
      <c r="L537" s="12"/>
      <c r="M537" s="12"/>
      <c r="N537" s="12"/>
      <c r="O537" s="12"/>
      <c r="P537" s="12"/>
      <c r="T537" s="12">
        <v>512</v>
      </c>
      <c r="U537" s="12">
        <v>17.5</v>
      </c>
    </row>
    <row r="538" spans="1:21">
      <c r="A538" s="12" t="s">
        <v>175</v>
      </c>
      <c r="B538" s="12">
        <v>89580</v>
      </c>
      <c r="C538" s="12">
        <v>3680</v>
      </c>
      <c r="K538" s="12"/>
      <c r="L538" s="12"/>
      <c r="M538" s="12"/>
      <c r="N538" s="12"/>
      <c r="O538" s="12"/>
      <c r="P538" s="12"/>
      <c r="T538" s="12">
        <v>515</v>
      </c>
      <c r="U538" s="12">
        <v>17</v>
      </c>
    </row>
    <row r="539" spans="1:21">
      <c r="A539" s="12" t="s">
        <v>176</v>
      </c>
      <c r="B539" s="12">
        <v>88440</v>
      </c>
      <c r="C539" s="12">
        <v>3800</v>
      </c>
      <c r="K539" s="12"/>
      <c r="L539" s="12"/>
      <c r="M539" s="12"/>
      <c r="N539" s="12"/>
      <c r="O539" s="12"/>
      <c r="P539" s="12"/>
      <c r="T539" s="12">
        <v>510</v>
      </c>
      <c r="U539" s="12">
        <v>17</v>
      </c>
    </row>
    <row r="540" spans="1:21">
      <c r="A540" s="12" t="s">
        <v>177</v>
      </c>
      <c r="B540" s="12">
        <v>69970</v>
      </c>
      <c r="C540" s="12">
        <v>14030</v>
      </c>
      <c r="K540" s="12"/>
      <c r="L540" s="12"/>
      <c r="M540" s="12"/>
      <c r="N540" s="12"/>
      <c r="O540" s="12"/>
      <c r="P540" s="12"/>
      <c r="T540" s="12">
        <v>522</v>
      </c>
      <c r="U540" s="12">
        <v>14.5</v>
      </c>
    </row>
    <row r="541" spans="1:21">
      <c r="A541" s="12" t="s">
        <v>178</v>
      </c>
      <c r="B541" s="12">
        <v>81190</v>
      </c>
      <c r="C541" s="12">
        <v>3350</v>
      </c>
      <c r="K541" s="12"/>
      <c r="L541" s="12"/>
      <c r="M541" s="12"/>
      <c r="N541" s="12"/>
      <c r="O541" s="12"/>
      <c r="P541" s="12"/>
      <c r="T541" s="12">
        <v>521</v>
      </c>
      <c r="U541" s="12">
        <v>18.5</v>
      </c>
    </row>
    <row r="542" spans="1:21">
      <c r="A542" s="12" t="s">
        <v>179</v>
      </c>
      <c r="B542" s="12">
        <v>89090</v>
      </c>
      <c r="C542" s="12">
        <v>3210</v>
      </c>
      <c r="K542" s="12"/>
      <c r="L542" s="12"/>
      <c r="M542" s="12"/>
      <c r="N542" s="12"/>
      <c r="O542" s="12"/>
      <c r="P542" s="12"/>
      <c r="T542" s="12">
        <v>528</v>
      </c>
      <c r="U542" s="12">
        <v>17.5</v>
      </c>
    </row>
    <row r="543" spans="1:21">
      <c r="A543" s="12" t="s">
        <v>180</v>
      </c>
      <c r="B543" s="12">
        <v>61400</v>
      </c>
      <c r="C543" s="12">
        <v>4580</v>
      </c>
      <c r="K543" s="12"/>
      <c r="L543" s="12"/>
      <c r="M543" s="12"/>
      <c r="N543" s="12"/>
      <c r="O543" s="12"/>
      <c r="P543" s="12"/>
      <c r="T543" s="12">
        <v>507</v>
      </c>
      <c r="U543" s="12">
        <v>19</v>
      </c>
    </row>
    <row r="544" spans="1:21">
      <c r="A544" s="12" t="s">
        <v>181</v>
      </c>
      <c r="B544" s="12">
        <v>66000</v>
      </c>
      <c r="C544" s="12">
        <v>10380</v>
      </c>
      <c r="K544" s="12"/>
      <c r="L544" s="12"/>
      <c r="M544" s="12"/>
      <c r="N544" s="12"/>
      <c r="O544" s="12"/>
      <c r="P544" s="12"/>
      <c r="T544" s="12">
        <v>516</v>
      </c>
      <c r="U544" s="12">
        <v>15.5</v>
      </c>
    </row>
    <row r="545" spans="1:21">
      <c r="A545" s="12" t="s">
        <v>182</v>
      </c>
      <c r="B545" s="12">
        <v>62180</v>
      </c>
      <c r="C545" s="12">
        <v>5130</v>
      </c>
      <c r="K545" s="12"/>
      <c r="L545" s="12"/>
      <c r="M545" s="12"/>
      <c r="N545" s="12"/>
      <c r="O545" s="12"/>
      <c r="P545" s="12"/>
      <c r="T545" s="12">
        <v>488</v>
      </c>
      <c r="U545" s="12">
        <v>18.5</v>
      </c>
    </row>
    <row r="546" spans="1:21">
      <c r="A546" s="12" t="s">
        <v>183</v>
      </c>
      <c r="B546" s="12">
        <v>71310</v>
      </c>
      <c r="C546" s="12">
        <v>6700</v>
      </c>
      <c r="K546" s="12"/>
      <c r="L546" s="12"/>
      <c r="M546" s="12"/>
      <c r="N546" s="12"/>
      <c r="O546" s="12"/>
      <c r="P546" s="12"/>
      <c r="T546" s="12">
        <v>519</v>
      </c>
      <c r="U546" s="12">
        <v>17.5</v>
      </c>
    </row>
    <row r="547" spans="1:21">
      <c r="A547" s="12" t="s">
        <v>184</v>
      </c>
      <c r="B547" s="12">
        <v>68010</v>
      </c>
      <c r="C547" s="12">
        <v>4760</v>
      </c>
      <c r="K547" s="12"/>
      <c r="L547" s="12"/>
      <c r="M547" s="12"/>
      <c r="N547" s="12"/>
      <c r="O547" s="12"/>
      <c r="P547" s="12"/>
      <c r="T547" s="12">
        <v>527</v>
      </c>
      <c r="U547" s="12">
        <v>19.5</v>
      </c>
    </row>
    <row r="548" spans="1:21">
      <c r="A548" s="12" t="s">
        <v>185</v>
      </c>
      <c r="B548" s="12">
        <v>73110</v>
      </c>
      <c r="C548" s="12">
        <v>3250</v>
      </c>
      <c r="K548" s="12"/>
      <c r="L548" s="12"/>
      <c r="M548" s="12"/>
      <c r="N548" s="12"/>
      <c r="O548" s="12"/>
      <c r="P548" s="12"/>
      <c r="T548" s="12">
        <v>524</v>
      </c>
      <c r="U548" s="12">
        <v>19.5</v>
      </c>
    </row>
    <row r="549" spans="1:21">
      <c r="A549" s="12" t="s">
        <v>186</v>
      </c>
      <c r="B549" s="12">
        <v>72800</v>
      </c>
      <c r="C549" s="12">
        <v>4640</v>
      </c>
      <c r="K549" s="12"/>
      <c r="L549" s="12"/>
      <c r="M549" s="12"/>
      <c r="N549" s="12"/>
      <c r="O549" s="12"/>
      <c r="P549" s="12"/>
      <c r="T549" s="12">
        <v>537</v>
      </c>
      <c r="U549" s="12">
        <v>19</v>
      </c>
    </row>
    <row r="550" spans="1:21">
      <c r="A550" s="12" t="s">
        <v>187</v>
      </c>
      <c r="B550" s="12">
        <v>59290</v>
      </c>
      <c r="C550" s="12">
        <v>5220</v>
      </c>
      <c r="K550" s="12"/>
      <c r="L550" s="12"/>
      <c r="M550" s="12"/>
      <c r="N550" s="12"/>
      <c r="O550" s="12"/>
      <c r="P550" s="12"/>
      <c r="T550" s="12">
        <v>545</v>
      </c>
      <c r="U550" s="12">
        <v>21.5</v>
      </c>
    </row>
    <row r="551" spans="1:21">
      <c r="A551" s="12" t="s">
        <v>188</v>
      </c>
      <c r="B551" s="12">
        <v>68890</v>
      </c>
      <c r="C551" s="12">
        <v>3670</v>
      </c>
      <c r="K551" s="12"/>
      <c r="L551" s="12"/>
      <c r="M551" s="12"/>
      <c r="N551" s="12"/>
      <c r="O551" s="12"/>
      <c r="P551" s="12"/>
      <c r="T551" s="12">
        <v>523</v>
      </c>
      <c r="U551" s="12">
        <v>20</v>
      </c>
    </row>
    <row r="552" spans="1:21">
      <c r="A552" s="12" t="s">
        <v>189</v>
      </c>
      <c r="B552" s="12">
        <v>73590</v>
      </c>
      <c r="C552" s="12">
        <v>3479.9999999999995</v>
      </c>
      <c r="K552" s="12"/>
      <c r="L552" s="12"/>
      <c r="M552" s="12"/>
      <c r="N552" s="12"/>
      <c r="O552" s="12"/>
      <c r="P552" s="12"/>
      <c r="T552" s="12">
        <v>507</v>
      </c>
      <c r="U552" s="12">
        <v>19</v>
      </c>
    </row>
    <row r="553" spans="1:21">
      <c r="A553" s="12" t="s">
        <v>190</v>
      </c>
      <c r="B553" s="12">
        <v>65580</v>
      </c>
      <c r="C553" s="12">
        <v>4550</v>
      </c>
      <c r="K553" s="12"/>
      <c r="L553" s="12"/>
      <c r="M553" s="12"/>
      <c r="N553" s="12"/>
      <c r="O553" s="12"/>
      <c r="P553" s="12"/>
      <c r="T553" s="12">
        <v>523</v>
      </c>
      <c r="U553" s="12">
        <v>20</v>
      </c>
    </row>
    <row r="554" spans="1:21">
      <c r="A554" s="12" t="s">
        <v>191</v>
      </c>
      <c r="B554" s="12">
        <v>61950</v>
      </c>
      <c r="C554" s="12">
        <v>10730</v>
      </c>
      <c r="K554" s="12"/>
      <c r="L554" s="12"/>
      <c r="M554" s="12"/>
      <c r="N554" s="12"/>
      <c r="O554" s="12"/>
      <c r="P554" s="12"/>
      <c r="T554" s="12">
        <v>524</v>
      </c>
      <c r="U554" s="12">
        <v>16</v>
      </c>
    </row>
    <row r="555" spans="1:21">
      <c r="A555" s="12" t="s">
        <v>192</v>
      </c>
      <c r="B555" s="12">
        <v>57260</v>
      </c>
      <c r="C555" s="12">
        <v>4770</v>
      </c>
      <c r="K555" s="12"/>
      <c r="L555" s="12"/>
      <c r="M555" s="12"/>
      <c r="N555" s="12"/>
      <c r="O555" s="12"/>
      <c r="P555" s="12"/>
      <c r="T555" s="12">
        <v>521</v>
      </c>
      <c r="U555" s="12">
        <v>22</v>
      </c>
    </row>
    <row r="556" spans="1:21">
      <c r="A556" s="12" t="s">
        <v>193</v>
      </c>
      <c r="B556" s="12">
        <v>48050</v>
      </c>
      <c r="C556" s="12">
        <v>5010</v>
      </c>
      <c r="K556" s="12"/>
      <c r="L556" s="12"/>
      <c r="M556" s="12"/>
      <c r="N556" s="12"/>
      <c r="O556" s="12"/>
      <c r="P556" s="12"/>
      <c r="T556" s="12">
        <v>515</v>
      </c>
      <c r="U556" s="12">
        <v>24</v>
      </c>
    </row>
    <row r="557" spans="1:21">
      <c r="A557" s="12" t="s">
        <v>171</v>
      </c>
      <c r="B557" s="12">
        <v>94370</v>
      </c>
      <c r="C557" s="12">
        <v>1550</v>
      </c>
      <c r="K557" s="12"/>
      <c r="L557" s="12"/>
      <c r="M557" s="12"/>
      <c r="N557" s="12"/>
      <c r="O557" s="12"/>
      <c r="P557" s="12"/>
      <c r="T557" s="12">
        <v>536</v>
      </c>
      <c r="U557" s="12">
        <v>17</v>
      </c>
    </row>
    <row r="558" spans="1:21">
      <c r="A558" s="12" t="s">
        <v>172</v>
      </c>
      <c r="B558" s="12">
        <v>72310</v>
      </c>
      <c r="C558" s="12">
        <v>4170</v>
      </c>
      <c r="K558" s="12"/>
      <c r="L558" s="12"/>
      <c r="M558" s="12"/>
      <c r="N558" s="12"/>
      <c r="O558" s="12"/>
      <c r="P558" s="12"/>
      <c r="T558" s="12">
        <v>530</v>
      </c>
      <c r="U558" s="12">
        <v>19</v>
      </c>
    </row>
    <row r="559" spans="1:21">
      <c r="A559" s="12" t="s">
        <v>173</v>
      </c>
      <c r="B559" s="12">
        <v>68700</v>
      </c>
      <c r="C559" s="12">
        <v>6180</v>
      </c>
      <c r="K559" s="12"/>
      <c r="L559" s="12"/>
      <c r="M559" s="12"/>
      <c r="N559" s="12"/>
      <c r="O559" s="12"/>
      <c r="P559" s="12"/>
      <c r="T559" s="12">
        <v>532</v>
      </c>
      <c r="U559" s="12">
        <v>18.5</v>
      </c>
    </row>
    <row r="560" spans="1:21">
      <c r="A560" s="12" t="s">
        <v>174</v>
      </c>
      <c r="B560" s="12">
        <v>73590</v>
      </c>
      <c r="C560" s="12">
        <v>4140</v>
      </c>
      <c r="K560" s="12"/>
      <c r="L560" s="12"/>
      <c r="M560" s="12"/>
      <c r="N560" s="12"/>
      <c r="O560" s="12"/>
      <c r="P560" s="12"/>
      <c r="T560" s="12">
        <v>538</v>
      </c>
      <c r="U560" s="12">
        <v>19</v>
      </c>
    </row>
    <row r="561" spans="1:21">
      <c r="A561" s="12" t="s">
        <v>175</v>
      </c>
      <c r="B561" s="12">
        <v>74630</v>
      </c>
      <c r="C561" s="12">
        <v>2510</v>
      </c>
      <c r="K561" s="12"/>
      <c r="L561" s="12"/>
      <c r="M561" s="12"/>
      <c r="N561" s="12"/>
      <c r="O561" s="12"/>
      <c r="P561" s="12"/>
      <c r="T561" s="12">
        <v>520</v>
      </c>
      <c r="U561" s="12">
        <v>19.5</v>
      </c>
    </row>
    <row r="562" spans="1:21">
      <c r="A562" s="12" t="s">
        <v>176</v>
      </c>
      <c r="B562" s="12">
        <v>65180</v>
      </c>
      <c r="C562" s="12">
        <v>9600</v>
      </c>
      <c r="K562" s="12"/>
      <c r="L562" s="12"/>
      <c r="M562" s="12"/>
      <c r="N562" s="12"/>
      <c r="O562" s="12"/>
      <c r="P562" s="12"/>
      <c r="T562" s="12">
        <v>513</v>
      </c>
      <c r="U562" s="12">
        <v>16.5</v>
      </c>
    </row>
    <row r="563" spans="1:21">
      <c r="A563" s="12" t="s">
        <v>177</v>
      </c>
      <c r="B563" s="12">
        <v>79540</v>
      </c>
      <c r="C563" s="12">
        <v>2640</v>
      </c>
      <c r="K563" s="12"/>
      <c r="L563" s="12"/>
      <c r="M563" s="12"/>
      <c r="N563" s="12"/>
      <c r="O563" s="12"/>
      <c r="P563" s="12"/>
      <c r="T563" s="12">
        <v>527</v>
      </c>
      <c r="U563" s="12">
        <v>19</v>
      </c>
    </row>
    <row r="564" spans="1:21">
      <c r="A564" s="12" t="s">
        <v>178</v>
      </c>
      <c r="B564" s="12">
        <v>76910</v>
      </c>
      <c r="C564" s="12">
        <v>2120</v>
      </c>
      <c r="K564" s="12"/>
      <c r="L564" s="12"/>
      <c r="M564" s="12"/>
      <c r="N564" s="12"/>
      <c r="O564" s="12"/>
      <c r="P564" s="12"/>
      <c r="T564" s="12">
        <v>521</v>
      </c>
      <c r="U564" s="12">
        <v>19.5</v>
      </c>
    </row>
    <row r="565" spans="1:21">
      <c r="A565" s="12" t="s">
        <v>179</v>
      </c>
      <c r="B565" s="12">
        <v>77960</v>
      </c>
      <c r="C565" s="12">
        <v>2870</v>
      </c>
      <c r="K565" s="12"/>
      <c r="L565" s="12"/>
      <c r="M565" s="12"/>
      <c r="N565" s="12"/>
      <c r="O565" s="12"/>
      <c r="P565" s="12"/>
      <c r="T565" s="12">
        <v>542</v>
      </c>
      <c r="U565" s="12">
        <v>19</v>
      </c>
    </row>
    <row r="566" spans="1:21">
      <c r="A566" s="12" t="s">
        <v>180</v>
      </c>
      <c r="B566" s="12">
        <v>66980</v>
      </c>
      <c r="C566" s="12">
        <v>2920</v>
      </c>
      <c r="K566" s="12"/>
      <c r="L566" s="12"/>
      <c r="M566" s="12"/>
      <c r="N566" s="12"/>
      <c r="O566" s="12"/>
      <c r="P566" s="12"/>
      <c r="T566" s="12">
        <v>552</v>
      </c>
      <c r="U566" s="12">
        <v>21</v>
      </c>
    </row>
    <row r="567" spans="1:21">
      <c r="A567" s="12" t="s">
        <v>181</v>
      </c>
      <c r="B567" s="12">
        <v>68590</v>
      </c>
      <c r="C567" s="12">
        <v>5370</v>
      </c>
      <c r="K567" s="12"/>
      <c r="L567" s="12"/>
      <c r="M567" s="12"/>
      <c r="N567" s="12"/>
      <c r="O567" s="12"/>
      <c r="P567" s="12"/>
      <c r="T567" s="12">
        <v>505</v>
      </c>
      <c r="U567" s="12">
        <v>19</v>
      </c>
    </row>
    <row r="568" spans="1:21">
      <c r="A568" s="12" t="s">
        <v>182</v>
      </c>
      <c r="B568" s="12">
        <v>70380</v>
      </c>
      <c r="C568" s="12">
        <v>5020</v>
      </c>
      <c r="K568" s="12"/>
      <c r="L568" s="12"/>
      <c r="M568" s="12"/>
      <c r="N568" s="12"/>
      <c r="O568" s="12"/>
      <c r="P568" s="12"/>
      <c r="T568" s="12">
        <v>493</v>
      </c>
      <c r="U568" s="12">
        <v>17</v>
      </c>
    </row>
    <row r="569" spans="1:21">
      <c r="A569" s="12" t="s">
        <v>183</v>
      </c>
      <c r="B569" s="12">
        <v>61950</v>
      </c>
      <c r="C569" s="12">
        <v>5990</v>
      </c>
      <c r="K569" s="12"/>
      <c r="L569" s="12"/>
      <c r="M569" s="12"/>
      <c r="N569" s="12"/>
      <c r="O569" s="12"/>
      <c r="P569" s="12"/>
      <c r="T569" s="12">
        <v>503</v>
      </c>
      <c r="U569" s="12">
        <v>20</v>
      </c>
    </row>
    <row r="570" spans="1:21">
      <c r="A570" s="12" t="s">
        <v>184</v>
      </c>
      <c r="B570" s="12">
        <v>70420</v>
      </c>
      <c r="C570" s="12">
        <v>5140</v>
      </c>
      <c r="K570" s="12"/>
      <c r="L570" s="12"/>
      <c r="M570" s="12"/>
      <c r="N570" s="12"/>
      <c r="O570" s="12"/>
      <c r="P570" s="12"/>
      <c r="T570" s="12">
        <v>502</v>
      </c>
      <c r="U570" s="12">
        <v>18.5</v>
      </c>
    </row>
    <row r="571" spans="1:21">
      <c r="A571" s="12" t="s">
        <v>185</v>
      </c>
      <c r="B571" s="12">
        <v>61380</v>
      </c>
      <c r="C571" s="12">
        <v>4350</v>
      </c>
      <c r="K571" s="12"/>
      <c r="L571" s="12"/>
      <c r="M571" s="12"/>
      <c r="N571" s="12"/>
      <c r="O571" s="12"/>
      <c r="P571" s="12"/>
      <c r="T571" s="12">
        <v>519</v>
      </c>
      <c r="U571" s="12">
        <v>19</v>
      </c>
    </row>
    <row r="572" spans="1:21">
      <c r="A572" s="12" t="s">
        <v>186</v>
      </c>
      <c r="B572" s="12">
        <v>70040</v>
      </c>
      <c r="C572" s="12">
        <v>4530</v>
      </c>
      <c r="K572" s="12"/>
      <c r="L572" s="12"/>
      <c r="M572" s="12"/>
      <c r="N572" s="12"/>
      <c r="O572" s="12"/>
      <c r="P572" s="12"/>
      <c r="T572" s="12">
        <v>506</v>
      </c>
      <c r="U572" s="12">
        <v>19</v>
      </c>
    </row>
    <row r="573" spans="1:21">
      <c r="A573" s="12" t="s">
        <v>187</v>
      </c>
      <c r="B573" s="12">
        <v>60690</v>
      </c>
      <c r="C573" s="12">
        <v>5629.9999999999991</v>
      </c>
      <c r="K573" s="12"/>
      <c r="L573" s="12"/>
      <c r="M573" s="12"/>
      <c r="N573" s="12"/>
      <c r="O573" s="12"/>
      <c r="P573" s="12"/>
      <c r="T573" s="12">
        <v>518</v>
      </c>
      <c r="U573" s="12">
        <v>18.5</v>
      </c>
    </row>
    <row r="574" spans="1:21">
      <c r="A574" s="12" t="s">
        <v>188</v>
      </c>
      <c r="B574" s="12">
        <v>79710</v>
      </c>
      <c r="C574" s="12">
        <v>4240</v>
      </c>
      <c r="K574" s="12"/>
      <c r="L574" s="12"/>
      <c r="M574" s="12"/>
      <c r="N574" s="12"/>
      <c r="O574" s="12"/>
      <c r="P574" s="12"/>
      <c r="T574" s="12">
        <v>524</v>
      </c>
      <c r="U574" s="12">
        <v>18</v>
      </c>
    </row>
    <row r="575" spans="1:21">
      <c r="A575" s="12" t="s">
        <v>189</v>
      </c>
      <c r="B575" s="12">
        <v>92950</v>
      </c>
      <c r="C575" s="12">
        <v>3280</v>
      </c>
      <c r="K575" s="12"/>
      <c r="L575" s="12"/>
      <c r="M575" s="12"/>
      <c r="N575" s="12"/>
      <c r="O575" s="12"/>
      <c r="P575" s="12"/>
      <c r="T575" s="12">
        <v>500</v>
      </c>
      <c r="U575" s="12">
        <v>16</v>
      </c>
    </row>
    <row r="576" spans="1:21">
      <c r="A576" s="12" t="s">
        <v>190</v>
      </c>
      <c r="B576" s="12">
        <v>51529.999999999993</v>
      </c>
      <c r="C576" s="12">
        <v>5090</v>
      </c>
      <c r="K576" s="12"/>
      <c r="L576" s="12"/>
      <c r="M576" s="12"/>
      <c r="N576" s="12"/>
      <c r="O576" s="12"/>
      <c r="P576" s="12"/>
      <c r="T576" s="12">
        <v>499</v>
      </c>
      <c r="U576" s="12">
        <v>20.5</v>
      </c>
    </row>
    <row r="577" spans="1:21">
      <c r="A577" s="12" t="s">
        <v>194</v>
      </c>
      <c r="B577" s="12">
        <v>65950</v>
      </c>
      <c r="C577" s="12">
        <v>5260</v>
      </c>
      <c r="K577" s="12"/>
      <c r="L577" s="12"/>
      <c r="M577" s="12"/>
      <c r="N577" s="12"/>
      <c r="O577" s="12"/>
      <c r="P577" s="12"/>
      <c r="T577" s="12">
        <v>523</v>
      </c>
      <c r="U577" s="12">
        <v>19.5</v>
      </c>
    </row>
    <row r="578" spans="1:21">
      <c r="A578" s="12" t="s">
        <v>195</v>
      </c>
      <c r="B578" s="12">
        <v>64589.999999999993</v>
      </c>
      <c r="C578" s="12">
        <v>4420</v>
      </c>
      <c r="K578" s="12"/>
      <c r="L578" s="12"/>
      <c r="M578" s="12"/>
      <c r="N578" s="12"/>
      <c r="O578" s="12"/>
      <c r="P578" s="12"/>
      <c r="T578" s="12">
        <v>516</v>
      </c>
      <c r="U578" s="12">
        <v>20.5</v>
      </c>
    </row>
    <row r="579" spans="1:21" s="9" customFormat="1">
      <c r="A579" s="11" t="s">
        <v>1731</v>
      </c>
      <c r="B579" s="13"/>
      <c r="C579" s="13"/>
      <c r="K579" s="13"/>
      <c r="L579" s="13"/>
      <c r="M579" s="13"/>
      <c r="N579" s="13"/>
      <c r="O579" s="13"/>
      <c r="P579" s="13"/>
      <c r="T579" s="13"/>
      <c r="U579" s="13"/>
    </row>
    <row r="580" spans="1:21">
      <c r="A580" s="12" t="s">
        <v>191</v>
      </c>
      <c r="B580" s="12">
        <v>58080</v>
      </c>
      <c r="C580" s="12">
        <v>6180</v>
      </c>
      <c r="K580" s="12"/>
      <c r="L580" s="12"/>
      <c r="M580" s="12"/>
      <c r="N580" s="12"/>
      <c r="O580" s="12"/>
      <c r="P580" s="12"/>
      <c r="T580" s="12">
        <v>524</v>
      </c>
      <c r="U580" s="12">
        <v>19</v>
      </c>
    </row>
    <row r="581" spans="1:21">
      <c r="A581" s="12" t="s">
        <v>192</v>
      </c>
      <c r="B581" s="12">
        <v>54960.000000000007</v>
      </c>
      <c r="C581" s="12">
        <v>1880</v>
      </c>
      <c r="K581" s="12"/>
      <c r="L581" s="12"/>
      <c r="M581" s="12"/>
      <c r="N581" s="12"/>
      <c r="O581" s="12"/>
      <c r="P581" s="12"/>
      <c r="T581" s="12">
        <v>540</v>
      </c>
      <c r="U581" s="12">
        <v>22.5</v>
      </c>
    </row>
    <row r="582" spans="1:21">
      <c r="A582" s="12" t="s">
        <v>193</v>
      </c>
      <c r="B582" s="12">
        <v>54580</v>
      </c>
      <c r="C582" s="12">
        <v>5030</v>
      </c>
      <c r="K582" s="12"/>
      <c r="L582" s="12"/>
      <c r="M582" s="12"/>
      <c r="N582" s="12"/>
      <c r="O582" s="12"/>
      <c r="P582" s="12"/>
      <c r="T582" s="12">
        <v>501</v>
      </c>
      <c r="U582" s="12">
        <v>20</v>
      </c>
    </row>
    <row r="583" spans="1:21">
      <c r="A583" s="12" t="s">
        <v>171</v>
      </c>
      <c r="B583" s="12">
        <v>73170</v>
      </c>
      <c r="C583" s="12">
        <v>1290</v>
      </c>
      <c r="K583" s="12"/>
      <c r="L583" s="12"/>
      <c r="M583" s="12"/>
      <c r="N583" s="12"/>
      <c r="O583" s="12"/>
      <c r="P583" s="12"/>
      <c r="T583" s="12">
        <v>531</v>
      </c>
      <c r="U583" s="12">
        <v>19.5</v>
      </c>
    </row>
    <row r="584" spans="1:21">
      <c r="A584" s="12" t="s">
        <v>172</v>
      </c>
      <c r="B584" s="12">
        <v>48190</v>
      </c>
      <c r="C584" s="12">
        <v>3990</v>
      </c>
      <c r="K584" s="12"/>
      <c r="L584" s="12"/>
      <c r="M584" s="12"/>
      <c r="N584" s="12"/>
      <c r="O584" s="12"/>
      <c r="P584" s="12"/>
      <c r="T584" s="12">
        <v>542</v>
      </c>
      <c r="U584" s="12">
        <v>24</v>
      </c>
    </row>
    <row r="585" spans="1:21">
      <c r="A585" s="12" t="s">
        <v>173</v>
      </c>
      <c r="B585" s="12">
        <v>50610</v>
      </c>
      <c r="C585" s="12">
        <v>5560.0000000000009</v>
      </c>
      <c r="K585" s="12"/>
      <c r="L585" s="12"/>
      <c r="M585" s="12"/>
      <c r="N585" s="12"/>
      <c r="O585" s="12"/>
      <c r="P585" s="12"/>
      <c r="T585" s="12">
        <v>529</v>
      </c>
      <c r="U585" s="12">
        <v>20</v>
      </c>
    </row>
    <row r="586" spans="1:21">
      <c r="A586" s="12" t="s">
        <v>174</v>
      </c>
      <c r="B586" s="12">
        <v>72300</v>
      </c>
      <c r="C586" s="12">
        <v>1180</v>
      </c>
      <c r="K586" s="12"/>
      <c r="L586" s="12"/>
      <c r="M586" s="12"/>
      <c r="N586" s="12"/>
      <c r="O586" s="12"/>
      <c r="P586" s="12"/>
      <c r="T586" s="12">
        <v>530</v>
      </c>
      <c r="U586" s="12">
        <v>19.5</v>
      </c>
    </row>
    <row r="587" spans="1:21">
      <c r="A587" s="12" t="s">
        <v>175</v>
      </c>
      <c r="B587" s="12">
        <v>56760</v>
      </c>
      <c r="C587" s="12">
        <v>6820.0000000000009</v>
      </c>
      <c r="K587" s="12"/>
      <c r="L587" s="12"/>
      <c r="M587" s="12"/>
      <c r="N587" s="12"/>
      <c r="O587" s="12"/>
      <c r="P587" s="12"/>
      <c r="T587" s="12">
        <v>503</v>
      </c>
      <c r="U587" s="12">
        <v>18.5</v>
      </c>
    </row>
    <row r="588" spans="1:21">
      <c r="A588" s="12" t="s">
        <v>176</v>
      </c>
      <c r="B588" s="12">
        <v>65930</v>
      </c>
      <c r="C588" s="12">
        <v>1500</v>
      </c>
      <c r="K588" s="12"/>
      <c r="L588" s="12"/>
      <c r="M588" s="12"/>
      <c r="N588" s="12"/>
      <c r="O588" s="12"/>
      <c r="P588" s="12"/>
      <c r="T588" s="12">
        <v>496</v>
      </c>
      <c r="U588" s="12">
        <v>18.5</v>
      </c>
    </row>
    <row r="589" spans="1:21">
      <c r="A589" s="12" t="s">
        <v>178</v>
      </c>
      <c r="B589" s="12">
        <v>73540</v>
      </c>
      <c r="C589" s="12">
        <v>3110</v>
      </c>
      <c r="K589" s="12"/>
      <c r="L589" s="12"/>
      <c r="M589" s="12"/>
      <c r="N589" s="12"/>
      <c r="O589" s="12"/>
      <c r="P589" s="12"/>
      <c r="T589" s="12">
        <v>528</v>
      </c>
      <c r="U589" s="12">
        <v>19</v>
      </c>
    </row>
    <row r="590" spans="1:21">
      <c r="A590" s="12" t="s">
        <v>179</v>
      </c>
      <c r="B590" s="12">
        <v>54589.999999999993</v>
      </c>
      <c r="C590" s="12">
        <v>3270</v>
      </c>
      <c r="K590" s="12"/>
      <c r="L590" s="12"/>
      <c r="M590" s="12"/>
      <c r="N590" s="12"/>
      <c r="O590" s="12"/>
      <c r="P590" s="12"/>
      <c r="T590" s="12">
        <v>535</v>
      </c>
      <c r="U590" s="12">
        <v>21</v>
      </c>
    </row>
    <row r="591" spans="1:21">
      <c r="A591" s="12" t="s">
        <v>191</v>
      </c>
      <c r="B591" s="12">
        <v>46800</v>
      </c>
      <c r="C591" s="12">
        <v>4020.0000000000005</v>
      </c>
      <c r="K591" s="12"/>
      <c r="L591" s="12"/>
      <c r="M591" s="12"/>
      <c r="N591" s="12"/>
      <c r="O591" s="12"/>
      <c r="P591" s="12"/>
      <c r="T591" s="12">
        <v>552</v>
      </c>
      <c r="U591" s="12">
        <v>24</v>
      </c>
    </row>
    <row r="592" spans="1:21">
      <c r="A592" s="12" t="s">
        <v>192</v>
      </c>
      <c r="B592" s="12">
        <v>55950</v>
      </c>
      <c r="C592" s="12">
        <v>1960</v>
      </c>
      <c r="K592" s="12"/>
      <c r="L592" s="12"/>
      <c r="M592" s="12"/>
      <c r="N592" s="12"/>
      <c r="O592" s="12"/>
      <c r="P592" s="12"/>
      <c r="T592" s="12">
        <v>527</v>
      </c>
      <c r="U592" s="12">
        <v>22</v>
      </c>
    </row>
    <row r="593" spans="1:21">
      <c r="A593" s="12" t="s">
        <v>193</v>
      </c>
      <c r="B593" s="12">
        <v>36390</v>
      </c>
      <c r="C593" s="12">
        <v>3710</v>
      </c>
      <c r="K593" s="12"/>
      <c r="L593" s="12"/>
      <c r="M593" s="12"/>
      <c r="N593" s="12"/>
      <c r="O593" s="12"/>
      <c r="P593" s="12"/>
      <c r="T593" s="12">
        <v>548</v>
      </c>
      <c r="U593" s="12">
        <v>28.5</v>
      </c>
    </row>
    <row r="594" spans="1:21">
      <c r="A594" s="12" t="s">
        <v>171</v>
      </c>
      <c r="B594" s="12">
        <v>48970</v>
      </c>
      <c r="C594" s="12">
        <v>5070</v>
      </c>
      <c r="K594" s="12"/>
      <c r="L594" s="12"/>
      <c r="M594" s="12"/>
      <c r="N594" s="12"/>
      <c r="O594" s="12"/>
      <c r="P594" s="12"/>
      <c r="T594" s="12">
        <v>509</v>
      </c>
      <c r="U594" s="12">
        <v>21</v>
      </c>
    </row>
    <row r="595" spans="1:21">
      <c r="A595" s="12" t="s">
        <v>172</v>
      </c>
      <c r="B595" s="12">
        <v>54760</v>
      </c>
      <c r="C595" s="12">
        <v>3730</v>
      </c>
      <c r="K595" s="12"/>
      <c r="L595" s="12"/>
      <c r="M595" s="12"/>
      <c r="N595" s="12"/>
      <c r="O595" s="12"/>
      <c r="P595" s="12"/>
      <c r="T595" s="12">
        <v>532</v>
      </c>
      <c r="U595" s="12">
        <v>22</v>
      </c>
    </row>
    <row r="596" spans="1:21">
      <c r="A596" s="12" t="s">
        <v>174</v>
      </c>
      <c r="B596" s="12">
        <v>64150</v>
      </c>
      <c r="C596" s="12">
        <v>2490</v>
      </c>
      <c r="K596" s="12"/>
      <c r="L596" s="12"/>
      <c r="M596" s="12"/>
      <c r="N596" s="12"/>
      <c r="O596" s="12"/>
      <c r="P596" s="12"/>
      <c r="T596" s="12">
        <v>538</v>
      </c>
      <c r="U596" s="12">
        <v>21.5</v>
      </c>
    </row>
    <row r="597" spans="1:21">
      <c r="A597" s="12" t="s">
        <v>175</v>
      </c>
      <c r="B597" s="12">
        <v>67810</v>
      </c>
      <c r="C597" s="12">
        <v>4200</v>
      </c>
      <c r="K597" s="12"/>
      <c r="L597" s="12"/>
      <c r="M597" s="12"/>
      <c r="N597" s="12"/>
      <c r="O597" s="12"/>
      <c r="P597" s="12"/>
      <c r="T597" s="12">
        <v>491</v>
      </c>
      <c r="U597" s="12">
        <v>17.5</v>
      </c>
    </row>
    <row r="598" spans="1:21">
      <c r="A598" s="12" t="s">
        <v>176</v>
      </c>
      <c r="B598" s="12">
        <v>65090</v>
      </c>
      <c r="C598" s="12">
        <v>3190</v>
      </c>
      <c r="K598" s="12"/>
      <c r="L598" s="12"/>
      <c r="M598" s="12"/>
      <c r="N598" s="12"/>
      <c r="O598" s="12"/>
      <c r="P598" s="12"/>
      <c r="T598" s="12">
        <v>504</v>
      </c>
      <c r="U598" s="12">
        <v>20</v>
      </c>
    </row>
    <row r="599" spans="1:21">
      <c r="A599" s="12" t="s">
        <v>178</v>
      </c>
      <c r="B599" s="12">
        <v>63000</v>
      </c>
      <c r="C599" s="12">
        <v>3510</v>
      </c>
      <c r="K599" s="12"/>
      <c r="L599" s="12"/>
      <c r="M599" s="12"/>
      <c r="N599" s="12"/>
      <c r="O599" s="12"/>
      <c r="P599" s="12"/>
      <c r="T599" s="12">
        <v>493</v>
      </c>
      <c r="U599" s="12">
        <v>18</v>
      </c>
    </row>
    <row r="600" spans="1:21">
      <c r="A600" s="12" t="s">
        <v>179</v>
      </c>
      <c r="B600" s="12">
        <v>56790</v>
      </c>
      <c r="C600" s="12">
        <v>3820</v>
      </c>
      <c r="K600" s="12"/>
      <c r="L600" s="12"/>
      <c r="M600" s="12"/>
      <c r="N600" s="12"/>
      <c r="O600" s="12"/>
      <c r="P600" s="12"/>
      <c r="T600" s="12">
        <v>469</v>
      </c>
      <c r="U600" s="12">
        <v>19</v>
      </c>
    </row>
    <row r="601" spans="1:21">
      <c r="A601" s="12" t="s">
        <v>180</v>
      </c>
      <c r="B601" s="12">
        <v>64610</v>
      </c>
      <c r="C601" s="12">
        <v>2020.0000000000002</v>
      </c>
      <c r="K601" s="12"/>
      <c r="L601" s="12"/>
      <c r="M601" s="12"/>
      <c r="N601" s="12"/>
      <c r="O601" s="12"/>
      <c r="P601" s="12"/>
      <c r="T601" s="12">
        <v>513</v>
      </c>
      <c r="U601" s="12">
        <v>20.5</v>
      </c>
    </row>
    <row r="602" spans="1:21">
      <c r="A602" s="12" t="s">
        <v>181</v>
      </c>
      <c r="B602" s="12">
        <v>63940</v>
      </c>
      <c r="C602" s="12">
        <v>2350</v>
      </c>
      <c r="K602" s="12"/>
      <c r="L602" s="12"/>
      <c r="M602" s="12"/>
      <c r="N602" s="12"/>
      <c r="O602" s="12"/>
      <c r="P602" s="12"/>
      <c r="T602" s="12">
        <v>514</v>
      </c>
      <c r="U602" s="12">
        <v>20.5</v>
      </c>
    </row>
    <row r="603" spans="1:21">
      <c r="A603" s="12" t="s">
        <v>182</v>
      </c>
      <c r="B603" s="12">
        <v>57160</v>
      </c>
      <c r="C603" s="12">
        <v>3430.0000000000005</v>
      </c>
      <c r="K603" s="12"/>
      <c r="L603" s="12"/>
      <c r="M603" s="12"/>
      <c r="N603" s="12"/>
      <c r="O603" s="12"/>
      <c r="P603" s="12"/>
      <c r="T603" s="12">
        <v>497</v>
      </c>
      <c r="U603" s="12">
        <v>21</v>
      </c>
    </row>
    <row r="604" spans="1:21">
      <c r="A604" s="12" t="s">
        <v>183</v>
      </c>
      <c r="B604" s="12">
        <v>41520</v>
      </c>
      <c r="C604" s="12">
        <v>3570</v>
      </c>
      <c r="K604" s="12"/>
      <c r="L604" s="12"/>
      <c r="M604" s="12"/>
      <c r="N604" s="12"/>
      <c r="O604" s="12"/>
      <c r="P604" s="12"/>
      <c r="T604" s="12">
        <v>484</v>
      </c>
      <c r="U604" s="12">
        <v>24</v>
      </c>
    </row>
    <row r="605" spans="1:21">
      <c r="A605" s="12" t="s">
        <v>184</v>
      </c>
      <c r="B605" s="12">
        <v>73980</v>
      </c>
      <c r="C605" s="12">
        <v>7090</v>
      </c>
      <c r="K605" s="12"/>
      <c r="L605" s="12"/>
      <c r="M605" s="12"/>
      <c r="N605" s="12"/>
      <c r="O605" s="12"/>
      <c r="P605" s="12"/>
      <c r="T605" s="12">
        <v>488</v>
      </c>
      <c r="U605" s="12">
        <v>15.5</v>
      </c>
    </row>
    <row r="606" spans="1:21">
      <c r="A606" s="12" t="s">
        <v>185</v>
      </c>
      <c r="B606" s="12">
        <v>52230</v>
      </c>
      <c r="C606" s="12">
        <v>4150</v>
      </c>
      <c r="K606" s="12"/>
      <c r="L606" s="12"/>
      <c r="M606" s="12"/>
      <c r="N606" s="12"/>
      <c r="O606" s="12"/>
      <c r="P606" s="12"/>
      <c r="T606" s="12">
        <v>514</v>
      </c>
      <c r="U606" s="12">
        <v>21</v>
      </c>
    </row>
    <row r="607" spans="1:21">
      <c r="A607" s="12" t="s">
        <v>186</v>
      </c>
      <c r="B607" s="12">
        <v>79630</v>
      </c>
      <c r="C607" s="12">
        <v>1810</v>
      </c>
      <c r="K607" s="12"/>
      <c r="L607" s="12"/>
      <c r="M607" s="12"/>
      <c r="N607" s="12"/>
      <c r="O607" s="12"/>
      <c r="P607" s="12"/>
      <c r="T607" s="12">
        <v>512</v>
      </c>
      <c r="U607" s="12">
        <v>17.5</v>
      </c>
    </row>
    <row r="608" spans="1:21">
      <c r="A608" s="12" t="s">
        <v>187</v>
      </c>
      <c r="B608" s="12">
        <v>64029.999999999993</v>
      </c>
      <c r="C608" s="12">
        <v>3280</v>
      </c>
      <c r="K608" s="12"/>
      <c r="L608" s="12"/>
      <c r="M608" s="12"/>
      <c r="N608" s="12"/>
      <c r="O608" s="12"/>
      <c r="P608" s="12"/>
      <c r="T608" s="12">
        <v>531</v>
      </c>
      <c r="U608" s="12">
        <v>19.5</v>
      </c>
    </row>
    <row r="609" spans="1:21">
      <c r="A609" s="12" t="s">
        <v>188</v>
      </c>
      <c r="B609" s="12">
        <v>55670</v>
      </c>
      <c r="C609" s="12">
        <v>4200</v>
      </c>
      <c r="K609" s="12"/>
      <c r="L609" s="12"/>
      <c r="M609" s="12"/>
      <c r="N609" s="12"/>
      <c r="O609" s="12"/>
      <c r="P609" s="12"/>
      <c r="T609" s="12">
        <v>493</v>
      </c>
      <c r="U609" s="12">
        <v>20</v>
      </c>
    </row>
    <row r="610" spans="1:21">
      <c r="A610" s="12" t="s">
        <v>190</v>
      </c>
      <c r="B610" s="12">
        <v>65250</v>
      </c>
      <c r="C610" s="12">
        <v>3830</v>
      </c>
      <c r="K610" s="12"/>
      <c r="L610" s="12"/>
      <c r="M610" s="12"/>
      <c r="N610" s="12"/>
      <c r="O610" s="12"/>
      <c r="P610" s="12"/>
      <c r="T610" s="12">
        <v>539</v>
      </c>
      <c r="U610" s="12">
        <v>19.5</v>
      </c>
    </row>
    <row r="611" spans="1:21">
      <c r="A611" s="12" t="s">
        <v>194</v>
      </c>
      <c r="B611" s="12">
        <v>80810</v>
      </c>
      <c r="C611" s="12">
        <v>8640</v>
      </c>
      <c r="K611" s="12"/>
      <c r="L611" s="12"/>
      <c r="M611" s="12"/>
      <c r="N611" s="12"/>
      <c r="O611" s="12"/>
      <c r="P611" s="12"/>
      <c r="T611" s="12">
        <v>509</v>
      </c>
      <c r="U611" s="12">
        <v>14.5</v>
      </c>
    </row>
    <row r="612" spans="1:21">
      <c r="A612" s="12" t="s">
        <v>195</v>
      </c>
      <c r="B612" s="12">
        <v>47070</v>
      </c>
      <c r="C612" s="12">
        <v>4750</v>
      </c>
      <c r="K612" s="12"/>
      <c r="L612" s="12"/>
      <c r="M612" s="12"/>
      <c r="N612" s="12"/>
      <c r="O612" s="12"/>
      <c r="P612" s="12"/>
      <c r="T612" s="12">
        <v>549</v>
      </c>
      <c r="U612" s="12">
        <v>22.5</v>
      </c>
    </row>
    <row r="613" spans="1:21">
      <c r="A613" s="12" t="s">
        <v>196</v>
      </c>
      <c r="B613" s="12">
        <v>55460</v>
      </c>
      <c r="C613" s="12">
        <v>3340</v>
      </c>
      <c r="K613" s="12"/>
      <c r="L613" s="12"/>
      <c r="M613" s="12"/>
      <c r="N613" s="12"/>
      <c r="O613" s="12"/>
      <c r="P613" s="12"/>
      <c r="T613" s="12">
        <v>494</v>
      </c>
      <c r="U613" s="12">
        <v>20</v>
      </c>
    </row>
    <row r="614" spans="1:21">
      <c r="A614" s="12" t="s">
        <v>197</v>
      </c>
      <c r="B614" s="12">
        <v>57939.999999999993</v>
      </c>
      <c r="C614" s="12">
        <v>2680</v>
      </c>
      <c r="K614" s="12"/>
      <c r="L614" s="12"/>
      <c r="M614" s="12"/>
      <c r="N614" s="12"/>
      <c r="O614" s="12"/>
      <c r="P614" s="12"/>
      <c r="T614" s="12">
        <v>501</v>
      </c>
      <c r="U614" s="12">
        <v>20.5</v>
      </c>
    </row>
    <row r="615" spans="1:21">
      <c r="A615" s="12" t="s">
        <v>198</v>
      </c>
      <c r="B615" s="12">
        <v>70900</v>
      </c>
      <c r="C615" s="12">
        <v>2020.0000000000002</v>
      </c>
      <c r="K615" s="12"/>
      <c r="L615" s="12"/>
      <c r="M615" s="12"/>
      <c r="N615" s="12"/>
      <c r="O615" s="12"/>
      <c r="P615" s="12"/>
      <c r="T615" s="12">
        <v>489</v>
      </c>
      <c r="U615" s="12">
        <v>19</v>
      </c>
    </row>
    <row r="616" spans="1:21" s="9" customFormat="1">
      <c r="A616" s="11" t="s">
        <v>1732</v>
      </c>
      <c r="B616" s="13"/>
      <c r="C616" s="13"/>
      <c r="K616" s="13"/>
      <c r="L616" s="13"/>
      <c r="M616" s="13"/>
      <c r="N616" s="13"/>
      <c r="O616" s="13"/>
      <c r="P616" s="13"/>
      <c r="T616" s="13"/>
      <c r="U616" s="13"/>
    </row>
    <row r="617" spans="1:21">
      <c r="A617" s="12" t="s">
        <v>191</v>
      </c>
      <c r="B617" s="12">
        <v>75880</v>
      </c>
      <c r="C617" s="12">
        <v>1250</v>
      </c>
      <c r="K617" s="12"/>
      <c r="L617" s="12"/>
      <c r="M617" s="12"/>
      <c r="N617" s="12"/>
      <c r="O617" s="12"/>
      <c r="P617" s="12"/>
      <c r="T617" s="12">
        <v>451</v>
      </c>
      <c r="U617" s="12">
        <v>16</v>
      </c>
    </row>
    <row r="618" spans="1:21">
      <c r="A618" s="12" t="s">
        <v>192</v>
      </c>
      <c r="B618" s="12">
        <v>85559.999999999985</v>
      </c>
      <c r="C618" s="12">
        <v>780</v>
      </c>
      <c r="K618" s="12"/>
      <c r="L618" s="12"/>
      <c r="M618" s="12"/>
      <c r="N618" s="12"/>
      <c r="O618" s="12"/>
      <c r="P618" s="12"/>
      <c r="T618" s="12">
        <v>469</v>
      </c>
      <c r="U618" s="12">
        <v>15</v>
      </c>
    </row>
    <row r="619" spans="1:21">
      <c r="A619" s="12" t="s">
        <v>193</v>
      </c>
      <c r="B619" s="12">
        <v>96210</v>
      </c>
      <c r="C619" s="12">
        <v>1019.9999999999999</v>
      </c>
      <c r="K619" s="12"/>
      <c r="L619" s="12"/>
      <c r="M619" s="12"/>
      <c r="N619" s="12"/>
      <c r="O619" s="12"/>
      <c r="P619" s="12"/>
      <c r="T619" s="12">
        <v>466</v>
      </c>
      <c r="U619" s="12">
        <v>14</v>
      </c>
    </row>
    <row r="620" spans="1:21">
      <c r="A620" s="12" t="s">
        <v>171</v>
      </c>
      <c r="B620" s="12">
        <v>60370</v>
      </c>
      <c r="C620" s="12">
        <v>1290</v>
      </c>
      <c r="K620" s="12"/>
      <c r="L620" s="12"/>
      <c r="M620" s="12"/>
      <c r="N620" s="12"/>
      <c r="O620" s="12"/>
      <c r="P620" s="12"/>
      <c r="T620" s="12">
        <v>455</v>
      </c>
      <c r="U620" s="12">
        <v>18.5</v>
      </c>
    </row>
    <row r="621" spans="1:21">
      <c r="A621" s="12" t="s">
        <v>172</v>
      </c>
      <c r="B621" s="12">
        <v>90230</v>
      </c>
      <c r="C621" s="12">
        <v>2290</v>
      </c>
      <c r="K621" s="12"/>
      <c r="L621" s="12"/>
      <c r="M621" s="12"/>
      <c r="N621" s="12"/>
      <c r="O621" s="12"/>
      <c r="P621" s="12"/>
      <c r="T621" s="12">
        <v>529</v>
      </c>
      <c r="U621" s="12">
        <v>16.5</v>
      </c>
    </row>
    <row r="622" spans="1:21">
      <c r="A622" s="12" t="s">
        <v>173</v>
      </c>
      <c r="B622" s="12">
        <v>60800</v>
      </c>
      <c r="C622" s="12">
        <v>2740</v>
      </c>
      <c r="K622" s="12"/>
      <c r="L622" s="12"/>
      <c r="M622" s="12"/>
      <c r="N622" s="12"/>
      <c r="O622" s="12"/>
      <c r="P622" s="12"/>
      <c r="T622" s="12">
        <v>425</v>
      </c>
      <c r="U622" s="12">
        <v>16</v>
      </c>
    </row>
    <row r="623" spans="1:21">
      <c r="A623" s="12" t="s">
        <v>174</v>
      </c>
      <c r="B623" s="12">
        <v>111750</v>
      </c>
      <c r="C623" s="12">
        <v>930</v>
      </c>
      <c r="K623" s="12"/>
      <c r="L623" s="12"/>
      <c r="M623" s="12"/>
      <c r="N623" s="12"/>
      <c r="O623" s="12"/>
      <c r="P623" s="12"/>
      <c r="T623" s="12">
        <v>496</v>
      </c>
      <c r="U623" s="12">
        <v>13.5</v>
      </c>
    </row>
    <row r="624" spans="1:21">
      <c r="A624" s="12" t="s">
        <v>175</v>
      </c>
      <c r="B624" s="12">
        <v>41210.000000000007</v>
      </c>
      <c r="C624" s="12">
        <v>1680</v>
      </c>
      <c r="K624" s="12"/>
      <c r="L624" s="12"/>
      <c r="M624" s="12"/>
      <c r="N624" s="12"/>
      <c r="O624" s="12"/>
      <c r="P624" s="12"/>
      <c r="T624" s="12">
        <v>440</v>
      </c>
      <c r="U624" s="12">
        <v>21.5</v>
      </c>
    </row>
    <row r="625" spans="1:21">
      <c r="A625" s="12" t="s">
        <v>176</v>
      </c>
      <c r="B625" s="12">
        <v>45279.999999999993</v>
      </c>
      <c r="C625" s="12">
        <v>1570</v>
      </c>
      <c r="K625" s="12"/>
      <c r="L625" s="12"/>
      <c r="M625" s="12"/>
      <c r="N625" s="12"/>
      <c r="O625" s="12"/>
      <c r="P625" s="12"/>
      <c r="T625" s="12">
        <v>418</v>
      </c>
      <c r="U625" s="12">
        <v>20</v>
      </c>
    </row>
    <row r="626" spans="1:21">
      <c r="A626" s="12" t="s">
        <v>177</v>
      </c>
      <c r="B626" s="12">
        <v>56849.999999999993</v>
      </c>
      <c r="C626" s="12">
        <v>4930</v>
      </c>
      <c r="K626" s="12"/>
      <c r="L626" s="12"/>
      <c r="M626" s="12"/>
      <c r="N626" s="12"/>
      <c r="O626" s="12"/>
      <c r="P626" s="12"/>
      <c r="T626" s="12">
        <v>518</v>
      </c>
      <c r="U626" s="12">
        <v>20</v>
      </c>
    </row>
    <row r="627" spans="1:21">
      <c r="A627" s="12" t="s">
        <v>178</v>
      </c>
      <c r="B627" s="12">
        <v>58560</v>
      </c>
      <c r="C627" s="12">
        <v>5260</v>
      </c>
      <c r="K627" s="12"/>
      <c r="L627" s="12"/>
      <c r="M627" s="12"/>
      <c r="N627" s="12"/>
      <c r="O627" s="12"/>
      <c r="P627" s="12"/>
      <c r="T627" s="12">
        <v>505</v>
      </c>
      <c r="U627" s="12">
        <v>19.5</v>
      </c>
    </row>
    <row r="628" spans="1:21">
      <c r="A628" s="12" t="s">
        <v>179</v>
      </c>
      <c r="B628" s="12">
        <v>102289.99999999999</v>
      </c>
      <c r="C628" s="12">
        <v>620</v>
      </c>
      <c r="K628" s="12"/>
      <c r="L628" s="12"/>
      <c r="M628" s="12"/>
      <c r="N628" s="12"/>
      <c r="O628" s="12"/>
      <c r="P628" s="12"/>
      <c r="T628" s="12">
        <v>444</v>
      </c>
      <c r="U628" s="12">
        <v>13.5</v>
      </c>
    </row>
    <row r="629" spans="1:21">
      <c r="A629" s="12" t="s">
        <v>180</v>
      </c>
      <c r="B629" s="12">
        <v>105960</v>
      </c>
      <c r="C629" s="12">
        <v>4330</v>
      </c>
      <c r="K629" s="12"/>
      <c r="L629" s="12"/>
      <c r="M629" s="12"/>
      <c r="N629" s="12"/>
      <c r="O629" s="12"/>
      <c r="P629" s="12"/>
      <c r="T629" s="12">
        <v>511</v>
      </c>
      <c r="U629" s="12">
        <v>14</v>
      </c>
    </row>
    <row r="630" spans="1:21">
      <c r="A630" s="12" t="s">
        <v>191</v>
      </c>
      <c r="B630" s="12">
        <v>64520</v>
      </c>
      <c r="C630" s="12">
        <v>2230</v>
      </c>
      <c r="K630" s="12"/>
      <c r="L630" s="12"/>
      <c r="M630" s="12"/>
      <c r="N630" s="12"/>
      <c r="O630" s="12"/>
      <c r="P630" s="12"/>
      <c r="T630" s="12">
        <v>496</v>
      </c>
      <c r="U630" s="12">
        <v>20</v>
      </c>
    </row>
    <row r="631" spans="1:21">
      <c r="A631" s="12" t="s">
        <v>192</v>
      </c>
      <c r="B631" s="12">
        <v>80360</v>
      </c>
      <c r="C631" s="12">
        <v>1860</v>
      </c>
      <c r="K631" s="12"/>
      <c r="L631" s="12"/>
      <c r="M631" s="12"/>
      <c r="N631" s="12"/>
      <c r="O631" s="12"/>
      <c r="P631" s="12"/>
      <c r="T631" s="12">
        <v>518</v>
      </c>
      <c r="U631" s="12">
        <v>17</v>
      </c>
    </row>
    <row r="632" spans="1:21">
      <c r="A632" s="12" t="s">
        <v>193</v>
      </c>
      <c r="B632" s="12">
        <v>88300</v>
      </c>
      <c r="C632" s="12">
        <v>2550</v>
      </c>
      <c r="K632" s="12"/>
      <c r="L632" s="12"/>
      <c r="M632" s="12"/>
      <c r="N632" s="12"/>
      <c r="O632" s="12"/>
      <c r="P632" s="12"/>
      <c r="T632" s="12">
        <v>503</v>
      </c>
      <c r="U632" s="12">
        <v>16</v>
      </c>
    </row>
    <row r="633" spans="1:21">
      <c r="A633" s="12" t="s">
        <v>171</v>
      </c>
      <c r="B633" s="12">
        <v>66650</v>
      </c>
      <c r="C633" s="12">
        <v>570</v>
      </c>
      <c r="K633" s="12"/>
      <c r="L633" s="12"/>
      <c r="M633" s="12"/>
      <c r="N633" s="12"/>
      <c r="O633" s="12"/>
      <c r="P633" s="12"/>
      <c r="T633" s="12">
        <v>452</v>
      </c>
      <c r="U633" s="12">
        <v>18</v>
      </c>
    </row>
    <row r="634" spans="1:21">
      <c r="A634" s="12" t="s">
        <v>172</v>
      </c>
      <c r="B634" s="12">
        <v>78790</v>
      </c>
      <c r="C634" s="12">
        <v>1080</v>
      </c>
      <c r="K634" s="12"/>
      <c r="L634" s="12"/>
      <c r="M634" s="12"/>
      <c r="N634" s="12"/>
      <c r="O634" s="12"/>
      <c r="P634" s="12"/>
      <c r="T634" s="12">
        <v>460</v>
      </c>
      <c r="U634" s="12">
        <v>16</v>
      </c>
    </row>
    <row r="635" spans="1:21">
      <c r="A635" s="12" t="s">
        <v>173</v>
      </c>
      <c r="B635" s="12">
        <v>48560</v>
      </c>
      <c r="C635" s="12">
        <v>1540</v>
      </c>
      <c r="K635" s="12"/>
      <c r="L635" s="12"/>
      <c r="M635" s="12"/>
      <c r="N635" s="12"/>
      <c r="O635" s="12"/>
      <c r="P635" s="12"/>
      <c r="T635" s="12">
        <v>488</v>
      </c>
      <c r="U635" s="12">
        <v>22</v>
      </c>
    </row>
    <row r="636" spans="1:21">
      <c r="A636" s="12" t="s">
        <v>174</v>
      </c>
      <c r="B636" s="12">
        <v>66720</v>
      </c>
      <c r="C636" s="12">
        <v>950</v>
      </c>
      <c r="K636" s="12"/>
      <c r="L636" s="12"/>
      <c r="M636" s="12"/>
      <c r="N636" s="12"/>
      <c r="O636" s="12"/>
      <c r="P636" s="12"/>
      <c r="T636" s="12">
        <v>464</v>
      </c>
      <c r="U636" s="12">
        <v>17.5</v>
      </c>
    </row>
    <row r="637" spans="1:21">
      <c r="A637" s="12" t="s">
        <v>175</v>
      </c>
      <c r="B637" s="12">
        <v>31140</v>
      </c>
      <c r="C637" s="12">
        <v>1370</v>
      </c>
      <c r="K637" s="12"/>
      <c r="L637" s="12"/>
      <c r="M637" s="12"/>
      <c r="N637" s="12"/>
      <c r="O637" s="12"/>
      <c r="P637" s="12"/>
      <c r="T637" s="12">
        <v>467</v>
      </c>
      <c r="U637" s="12">
        <v>27.5</v>
      </c>
    </row>
    <row r="638" spans="1:21">
      <c r="A638" s="12" t="s">
        <v>176</v>
      </c>
      <c r="B638" s="12">
        <v>78500</v>
      </c>
      <c r="C638" s="12">
        <v>880</v>
      </c>
      <c r="K638" s="12"/>
      <c r="L638" s="12"/>
      <c r="M638" s="12"/>
      <c r="N638" s="12"/>
      <c r="O638" s="12"/>
      <c r="P638" s="12"/>
      <c r="T638" s="12">
        <v>486</v>
      </c>
      <c r="U638" s="12">
        <v>16.5</v>
      </c>
    </row>
    <row r="639" spans="1:21">
      <c r="A639" s="12" t="s">
        <v>177</v>
      </c>
      <c r="B639" s="12">
        <v>69760</v>
      </c>
      <c r="C639" s="12">
        <v>1590</v>
      </c>
      <c r="K639" s="12"/>
      <c r="L639" s="12"/>
      <c r="M639" s="12"/>
      <c r="N639" s="12"/>
      <c r="O639" s="12"/>
      <c r="P639" s="12"/>
      <c r="T639" s="12">
        <v>475</v>
      </c>
      <c r="U639" s="12">
        <v>17</v>
      </c>
    </row>
    <row r="640" spans="1:21">
      <c r="A640" s="12" t="s">
        <v>178</v>
      </c>
      <c r="B640" s="12">
        <v>41849.999999999993</v>
      </c>
      <c r="C640" s="12">
        <v>1540</v>
      </c>
      <c r="K640" s="12"/>
      <c r="L640" s="12"/>
      <c r="M640" s="12"/>
      <c r="N640" s="12"/>
      <c r="O640" s="12"/>
      <c r="P640" s="12"/>
      <c r="T640" s="12">
        <v>476</v>
      </c>
      <c r="U640" s="12">
        <v>22.5</v>
      </c>
    </row>
    <row r="641" spans="1:21">
      <c r="A641" s="12" t="s">
        <v>179</v>
      </c>
      <c r="B641" s="12">
        <v>83180</v>
      </c>
      <c r="C641" s="12">
        <v>869.99999999999989</v>
      </c>
      <c r="K641" s="12"/>
      <c r="L641" s="12"/>
      <c r="M641" s="12"/>
      <c r="N641" s="12"/>
      <c r="O641" s="12"/>
      <c r="P641" s="12"/>
      <c r="T641" s="12">
        <v>475</v>
      </c>
      <c r="U641" s="12">
        <v>15.5</v>
      </c>
    </row>
    <row r="642" spans="1:21">
      <c r="A642" s="12" t="s">
        <v>180</v>
      </c>
      <c r="B642" s="12">
        <v>65490.000000000007</v>
      </c>
      <c r="C642" s="12">
        <v>980</v>
      </c>
      <c r="K642" s="12"/>
      <c r="L642" s="12"/>
      <c r="M642" s="12"/>
      <c r="N642" s="12"/>
      <c r="O642" s="12"/>
      <c r="P642" s="12"/>
      <c r="T642" s="12">
        <v>458</v>
      </c>
      <c r="U642" s="12">
        <v>17.5</v>
      </c>
    </row>
    <row r="643" spans="1:21">
      <c r="A643" s="12" t="s">
        <v>181</v>
      </c>
      <c r="B643" s="12">
        <v>69750</v>
      </c>
      <c r="C643" s="12">
        <v>2010.0000000000002</v>
      </c>
      <c r="K643" s="12"/>
      <c r="L643" s="12"/>
      <c r="M643" s="12"/>
      <c r="N643" s="12"/>
      <c r="O643" s="12"/>
      <c r="P643" s="12"/>
      <c r="T643" s="12">
        <v>511</v>
      </c>
      <c r="U643" s="12">
        <v>18.5</v>
      </c>
    </row>
    <row r="644" spans="1:21">
      <c r="A644" s="12" t="s">
        <v>182</v>
      </c>
      <c r="B644" s="12">
        <v>53970</v>
      </c>
      <c r="C644" s="12">
        <v>1150</v>
      </c>
      <c r="K644" s="12"/>
      <c r="L644" s="12"/>
      <c r="M644" s="12"/>
      <c r="N644" s="12"/>
      <c r="O644" s="12"/>
      <c r="P644" s="12"/>
      <c r="T644" s="12">
        <v>495</v>
      </c>
      <c r="U644" s="12">
        <v>20.5</v>
      </c>
    </row>
    <row r="645" spans="1:21">
      <c r="A645" s="12" t="s">
        <v>183</v>
      </c>
      <c r="B645" s="12">
        <v>42300.000000000007</v>
      </c>
      <c r="C645" s="12">
        <v>1600</v>
      </c>
      <c r="K645" s="12"/>
      <c r="L645" s="12"/>
      <c r="M645" s="12"/>
      <c r="N645" s="12"/>
      <c r="O645" s="12"/>
      <c r="P645" s="12"/>
      <c r="T645" s="12">
        <v>499</v>
      </c>
      <c r="U645" s="12">
        <v>23.5</v>
      </c>
    </row>
    <row r="646" spans="1:21">
      <c r="A646" s="12" t="s">
        <v>184</v>
      </c>
      <c r="B646" s="12">
        <v>53070.000000000007</v>
      </c>
      <c r="C646" s="12">
        <v>1830</v>
      </c>
      <c r="K646" s="12"/>
      <c r="L646" s="12"/>
      <c r="M646" s="12"/>
      <c r="N646" s="12"/>
      <c r="O646" s="12"/>
      <c r="P646" s="12"/>
      <c r="T646" s="12">
        <v>489</v>
      </c>
      <c r="U646" s="12">
        <v>20.5</v>
      </c>
    </row>
    <row r="647" spans="1:21">
      <c r="A647" s="12" t="s">
        <v>185</v>
      </c>
      <c r="B647" s="12">
        <v>41929.999999999993</v>
      </c>
      <c r="C647" s="12">
        <v>1610</v>
      </c>
      <c r="K647" s="12"/>
      <c r="L647" s="12"/>
      <c r="M647" s="12"/>
      <c r="N647" s="12"/>
      <c r="O647" s="12"/>
      <c r="P647" s="12"/>
      <c r="T647" s="12">
        <v>416</v>
      </c>
      <c r="U647" s="12">
        <v>21</v>
      </c>
    </row>
    <row r="648" spans="1:21" s="9" customFormat="1">
      <c r="A648" s="11" t="s">
        <v>1733</v>
      </c>
      <c r="B648" s="13"/>
      <c r="C648" s="13"/>
      <c r="K648" s="13"/>
      <c r="L648" s="13"/>
      <c r="M648" s="13"/>
      <c r="N648" s="13"/>
      <c r="O648" s="13"/>
      <c r="P648" s="13"/>
      <c r="T648" s="13"/>
      <c r="U648" s="13"/>
    </row>
    <row r="649" spans="1:21">
      <c r="A649" s="12" t="s">
        <v>191</v>
      </c>
      <c r="B649" s="12">
        <v>10340</v>
      </c>
      <c r="C649" s="12">
        <v>2710</v>
      </c>
      <c r="K649" s="12"/>
      <c r="L649" s="12"/>
      <c r="M649" s="12"/>
      <c r="N649" s="12"/>
      <c r="O649" s="12"/>
      <c r="P649" s="12"/>
      <c r="T649" s="12">
        <v>616</v>
      </c>
      <c r="U649" s="12">
        <v>55</v>
      </c>
    </row>
    <row r="650" spans="1:21">
      <c r="A650" s="12" t="s">
        <v>192</v>
      </c>
      <c r="B650" s="12">
        <v>11060.000000000002</v>
      </c>
      <c r="C650" s="12">
        <v>2590</v>
      </c>
      <c r="K650" s="12"/>
      <c r="L650" s="12"/>
      <c r="M650" s="12"/>
      <c r="N650" s="12"/>
      <c r="O650" s="12"/>
      <c r="P650" s="12"/>
      <c r="T650" s="12">
        <v>675</v>
      </c>
      <c r="U650" s="12">
        <v>56.5</v>
      </c>
    </row>
    <row r="651" spans="1:21">
      <c r="A651" s="12" t="s">
        <v>171</v>
      </c>
      <c r="B651" s="12">
        <v>8830</v>
      </c>
      <c r="C651" s="12">
        <v>2960</v>
      </c>
      <c r="K651" s="12"/>
      <c r="L651" s="12"/>
      <c r="M651" s="12"/>
      <c r="N651" s="12"/>
      <c r="O651" s="12"/>
      <c r="P651" s="12"/>
      <c r="T651" s="12">
        <v>634</v>
      </c>
      <c r="U651" s="12">
        <v>56.5</v>
      </c>
    </row>
    <row r="652" spans="1:21">
      <c r="A652" s="12" t="s">
        <v>172</v>
      </c>
      <c r="B652" s="12">
        <v>10760</v>
      </c>
      <c r="C652" s="12">
        <v>3280</v>
      </c>
      <c r="K652" s="12"/>
      <c r="L652" s="12"/>
      <c r="M652" s="12"/>
      <c r="N652" s="12"/>
      <c r="O652" s="12"/>
      <c r="P652" s="12"/>
      <c r="T652" s="12">
        <v>582</v>
      </c>
      <c r="U652" s="12">
        <v>48.5</v>
      </c>
    </row>
    <row r="653" spans="1:21">
      <c r="A653" s="12" t="s">
        <v>173</v>
      </c>
      <c r="B653" s="12">
        <v>23870</v>
      </c>
      <c r="C653" s="12">
        <v>4870</v>
      </c>
      <c r="K653" s="12"/>
      <c r="L653" s="12"/>
      <c r="M653" s="12"/>
      <c r="N653" s="12"/>
      <c r="O653" s="12"/>
      <c r="P653" s="12"/>
      <c r="T653" s="12">
        <v>538</v>
      </c>
      <c r="U653" s="12">
        <v>28</v>
      </c>
    </row>
    <row r="654" spans="1:21">
      <c r="A654" s="12" t="s">
        <v>174</v>
      </c>
      <c r="B654" s="12">
        <v>63390.000000000007</v>
      </c>
      <c r="C654" s="12">
        <v>1550</v>
      </c>
      <c r="K654" s="12"/>
      <c r="L654" s="12"/>
      <c r="M654" s="12"/>
      <c r="N654" s="12"/>
      <c r="O654" s="12"/>
      <c r="P654" s="12"/>
      <c r="T654" s="12">
        <v>514</v>
      </c>
      <c r="U654" s="12">
        <v>17.5</v>
      </c>
    </row>
    <row r="655" spans="1:21">
      <c r="A655" s="12" t="s">
        <v>175</v>
      </c>
      <c r="B655" s="12">
        <v>63320</v>
      </c>
      <c r="C655" s="12">
        <v>1480</v>
      </c>
      <c r="K655" s="12"/>
      <c r="L655" s="12"/>
      <c r="M655" s="12"/>
      <c r="N655" s="12"/>
      <c r="O655" s="12"/>
      <c r="P655" s="12"/>
      <c r="T655" s="12">
        <v>507</v>
      </c>
      <c r="U655" s="12">
        <v>17.5</v>
      </c>
    </row>
    <row r="656" spans="1:21">
      <c r="A656" s="12" t="s">
        <v>176</v>
      </c>
      <c r="B656" s="12">
        <v>22799.999999999996</v>
      </c>
      <c r="C656" s="12">
        <v>3220</v>
      </c>
      <c r="K656" s="12"/>
      <c r="L656" s="12"/>
      <c r="M656" s="12"/>
      <c r="N656" s="12"/>
      <c r="O656" s="12"/>
      <c r="P656" s="12"/>
      <c r="T656" s="12">
        <v>556</v>
      </c>
      <c r="U656" s="12">
        <v>34</v>
      </c>
    </row>
    <row r="657" spans="1:21">
      <c r="A657" s="12" t="s">
        <v>177</v>
      </c>
      <c r="B657" s="12">
        <v>12700</v>
      </c>
      <c r="C657" s="12">
        <v>3380</v>
      </c>
      <c r="K657" s="12"/>
      <c r="L657" s="12"/>
      <c r="M657" s="12"/>
      <c r="N657" s="12"/>
      <c r="O657" s="12"/>
      <c r="P657" s="12"/>
      <c r="T657" s="12">
        <v>608</v>
      </c>
      <c r="U657" s="12">
        <v>46.5</v>
      </c>
    </row>
    <row r="658" spans="1:21">
      <c r="A658" s="12" t="s">
        <v>178</v>
      </c>
      <c r="B658" s="12">
        <v>13540.000000000002</v>
      </c>
      <c r="C658" s="12">
        <v>2510</v>
      </c>
      <c r="K658" s="12"/>
      <c r="L658" s="12"/>
      <c r="M658" s="12"/>
      <c r="N658" s="12"/>
      <c r="O658" s="12"/>
      <c r="P658" s="12"/>
      <c r="T658" s="12">
        <v>644</v>
      </c>
      <c r="U658" s="12">
        <v>52</v>
      </c>
    </row>
    <row r="659" spans="1:21">
      <c r="A659" s="12" t="s">
        <v>179</v>
      </c>
      <c r="B659" s="12">
        <v>77940</v>
      </c>
      <c r="C659" s="12">
        <v>1739.9999999999998</v>
      </c>
      <c r="K659" s="12"/>
      <c r="L659" s="12"/>
      <c r="M659" s="12"/>
      <c r="N659" s="12"/>
      <c r="O659" s="12"/>
      <c r="P659" s="12"/>
      <c r="T659" s="12">
        <v>516</v>
      </c>
      <c r="U659" s="12">
        <v>15</v>
      </c>
    </row>
    <row r="660" spans="1:21">
      <c r="A660" s="12" t="s">
        <v>180</v>
      </c>
      <c r="B660" s="12">
        <v>11410</v>
      </c>
      <c r="C660" s="12">
        <v>4410</v>
      </c>
      <c r="K660" s="12"/>
      <c r="L660" s="12"/>
      <c r="M660" s="12"/>
      <c r="N660" s="12"/>
      <c r="O660" s="12"/>
      <c r="P660" s="12"/>
      <c r="T660" s="12">
        <v>601</v>
      </c>
      <c r="U660" s="12">
        <v>42</v>
      </c>
    </row>
    <row r="661" spans="1:21">
      <c r="A661" s="12" t="s">
        <v>181</v>
      </c>
      <c r="B661" s="12">
        <v>33890</v>
      </c>
      <c r="C661" s="12">
        <v>9830</v>
      </c>
      <c r="K661" s="12"/>
      <c r="L661" s="12"/>
      <c r="M661" s="12"/>
      <c r="N661" s="12"/>
      <c r="O661" s="12"/>
      <c r="P661" s="12"/>
      <c r="T661" s="12">
        <v>529</v>
      </c>
      <c r="U661" s="12">
        <v>19</v>
      </c>
    </row>
    <row r="662" spans="1:21">
      <c r="A662" s="12" t="s">
        <v>182</v>
      </c>
      <c r="B662" s="12">
        <v>66740</v>
      </c>
      <c r="C662" s="12">
        <v>1600</v>
      </c>
      <c r="K662" s="12"/>
      <c r="L662" s="12"/>
      <c r="M662" s="12"/>
      <c r="N662" s="12"/>
      <c r="O662" s="12"/>
      <c r="P662" s="12"/>
      <c r="T662" s="12">
        <v>490</v>
      </c>
      <c r="U662" s="12">
        <v>16.5</v>
      </c>
    </row>
    <row r="663" spans="1:21">
      <c r="A663" s="12" t="s">
        <v>183</v>
      </c>
      <c r="B663" s="12">
        <v>68370</v>
      </c>
      <c r="C663" s="12">
        <v>1440</v>
      </c>
      <c r="K663" s="12"/>
      <c r="L663" s="12"/>
      <c r="M663" s="12"/>
      <c r="N663" s="12"/>
      <c r="O663" s="12"/>
      <c r="P663" s="12"/>
      <c r="T663" s="12">
        <v>532</v>
      </c>
      <c r="U663" s="12">
        <v>17</v>
      </c>
    </row>
    <row r="664" spans="1:21">
      <c r="A664" s="12" t="s">
        <v>184</v>
      </c>
      <c r="B664" s="12">
        <v>67320</v>
      </c>
      <c r="C664" s="12">
        <v>1530</v>
      </c>
      <c r="K664" s="12"/>
      <c r="L664" s="12"/>
      <c r="M664" s="12"/>
      <c r="N664" s="12"/>
      <c r="O664" s="12"/>
      <c r="P664" s="12"/>
      <c r="T664" s="12">
        <v>517</v>
      </c>
      <c r="U664" s="12">
        <v>17</v>
      </c>
    </row>
    <row r="665" spans="1:21">
      <c r="A665" s="12" t="s">
        <v>186</v>
      </c>
      <c r="B665" s="12">
        <v>74400</v>
      </c>
      <c r="C665" s="12">
        <v>2110</v>
      </c>
      <c r="K665" s="12"/>
      <c r="L665" s="12"/>
      <c r="M665" s="12"/>
      <c r="N665" s="12"/>
      <c r="O665" s="12"/>
      <c r="P665" s="12"/>
      <c r="T665" s="12">
        <v>491</v>
      </c>
      <c r="U665" s="12">
        <v>15</v>
      </c>
    </row>
    <row r="666" spans="1:21">
      <c r="A666" s="12" t="s">
        <v>188</v>
      </c>
      <c r="B666" s="12">
        <v>20740</v>
      </c>
      <c r="C666" s="12">
        <v>2590</v>
      </c>
      <c r="K666" s="12"/>
      <c r="L666" s="12"/>
      <c r="M666" s="12"/>
      <c r="N666" s="12"/>
      <c r="O666" s="12"/>
      <c r="P666" s="12"/>
      <c r="T666" s="12">
        <v>563</v>
      </c>
      <c r="U666" s="12">
        <v>37.5</v>
      </c>
    </row>
    <row r="667" spans="1:21">
      <c r="A667" s="12" t="s">
        <v>189</v>
      </c>
      <c r="B667" s="12">
        <v>19550</v>
      </c>
      <c r="C667" s="12">
        <v>2940</v>
      </c>
      <c r="K667" s="12"/>
      <c r="L667" s="12"/>
      <c r="M667" s="12"/>
      <c r="N667" s="12"/>
      <c r="O667" s="12"/>
      <c r="P667" s="12"/>
      <c r="T667" s="12">
        <v>557</v>
      </c>
      <c r="U667" s="12">
        <v>37</v>
      </c>
    </row>
    <row r="668" spans="1:21">
      <c r="A668" s="12" t="s">
        <v>190</v>
      </c>
      <c r="B668" s="12">
        <v>19090</v>
      </c>
      <c r="C668" s="12">
        <v>3180</v>
      </c>
      <c r="K668" s="12"/>
      <c r="L668" s="12"/>
      <c r="M668" s="12"/>
      <c r="N668" s="12"/>
      <c r="O668" s="12"/>
      <c r="P668" s="12"/>
      <c r="T668" s="12">
        <v>536</v>
      </c>
      <c r="U668" s="12">
        <v>36.5</v>
      </c>
    </row>
    <row r="669" spans="1:21">
      <c r="A669" s="12" t="s">
        <v>194</v>
      </c>
      <c r="B669" s="12">
        <v>18420</v>
      </c>
      <c r="C669" s="12">
        <v>2440</v>
      </c>
      <c r="K669" s="12"/>
      <c r="L669" s="12"/>
      <c r="M669" s="12"/>
      <c r="N669" s="12"/>
      <c r="O669" s="12"/>
      <c r="P669" s="12"/>
      <c r="T669" s="12">
        <v>549</v>
      </c>
      <c r="U669" s="12">
        <v>40.5</v>
      </c>
    </row>
    <row r="670" spans="1:21">
      <c r="A670" s="12" t="s">
        <v>197</v>
      </c>
      <c r="B670" s="12">
        <v>69310</v>
      </c>
      <c r="C670" s="12">
        <v>1710.0000000000002</v>
      </c>
      <c r="K670" s="12"/>
      <c r="L670" s="12"/>
      <c r="M670" s="12"/>
      <c r="N670" s="12"/>
      <c r="O670" s="12"/>
      <c r="P670" s="12"/>
      <c r="T670" s="12">
        <v>526</v>
      </c>
      <c r="U670" s="12">
        <v>17</v>
      </c>
    </row>
    <row r="671" spans="1:21">
      <c r="A671" s="12" t="s">
        <v>199</v>
      </c>
      <c r="B671" s="12">
        <v>43850</v>
      </c>
      <c r="C671" s="12">
        <v>8210</v>
      </c>
      <c r="K671" s="12"/>
      <c r="L671" s="12"/>
      <c r="M671" s="12"/>
      <c r="N671" s="12"/>
      <c r="O671" s="12"/>
      <c r="P671" s="12"/>
      <c r="T671" s="12">
        <v>519</v>
      </c>
      <c r="U671" s="12">
        <v>18.5</v>
      </c>
    </row>
    <row r="672" spans="1:21">
      <c r="A672" s="12" t="s">
        <v>200</v>
      </c>
      <c r="B672" s="12">
        <v>41480</v>
      </c>
      <c r="C672" s="12">
        <v>6830.0000000000009</v>
      </c>
      <c r="K672" s="12"/>
      <c r="L672" s="12"/>
      <c r="M672" s="12"/>
      <c r="N672" s="12"/>
      <c r="O672" s="12"/>
      <c r="P672" s="12"/>
      <c r="T672" s="12">
        <v>624</v>
      </c>
      <c r="U672" s="12">
        <v>22</v>
      </c>
    </row>
    <row r="673" spans="1:21">
      <c r="A673" s="12" t="s">
        <v>201</v>
      </c>
      <c r="B673" s="12">
        <v>40180</v>
      </c>
      <c r="C673" s="12">
        <v>5040</v>
      </c>
      <c r="K673" s="12"/>
      <c r="L673" s="12"/>
      <c r="M673" s="12"/>
      <c r="N673" s="12"/>
      <c r="O673" s="12"/>
      <c r="P673" s="12"/>
      <c r="T673" s="12">
        <v>542</v>
      </c>
      <c r="U673" s="12">
        <v>22.5</v>
      </c>
    </row>
    <row r="674" spans="1:21">
      <c r="A674" s="12" t="s">
        <v>202</v>
      </c>
      <c r="B674" s="12">
        <v>47510</v>
      </c>
      <c r="C674" s="12">
        <v>5260</v>
      </c>
      <c r="K674" s="12"/>
      <c r="L674" s="12"/>
      <c r="M674" s="12"/>
      <c r="N674" s="12"/>
      <c r="O674" s="12"/>
      <c r="P674" s="12"/>
      <c r="T674" s="12">
        <v>526</v>
      </c>
      <c r="U674" s="12">
        <v>20</v>
      </c>
    </row>
    <row r="675" spans="1:21" s="9" customFormat="1">
      <c r="A675" s="11" t="s">
        <v>1734</v>
      </c>
      <c r="B675" s="13"/>
      <c r="C675" s="13"/>
      <c r="K675" s="13"/>
      <c r="L675" s="13"/>
      <c r="M675" s="13"/>
      <c r="N675" s="13"/>
      <c r="O675" s="13"/>
      <c r="P675" s="13"/>
      <c r="T675" s="13"/>
      <c r="U675" s="13"/>
    </row>
    <row r="676" spans="1:21">
      <c r="A676" s="12" t="s">
        <v>191</v>
      </c>
      <c r="B676" s="12">
        <v>49370</v>
      </c>
      <c r="C676" s="12">
        <v>3370</v>
      </c>
      <c r="K676" s="12"/>
      <c r="L676" s="12"/>
      <c r="M676" s="12"/>
      <c r="N676" s="12"/>
      <c r="O676" s="12"/>
      <c r="P676" s="12"/>
      <c r="T676" s="12">
        <v>567</v>
      </c>
      <c r="U676" s="12">
        <v>21.5</v>
      </c>
    </row>
    <row r="677" spans="1:21">
      <c r="A677" s="12" t="s">
        <v>192</v>
      </c>
      <c r="B677" s="12">
        <v>61720</v>
      </c>
      <c r="C677" s="12">
        <v>2300</v>
      </c>
      <c r="K677" s="12"/>
      <c r="L677" s="12"/>
      <c r="M677" s="12"/>
      <c r="N677" s="12"/>
      <c r="O677" s="12"/>
      <c r="P677" s="12"/>
      <c r="T677" s="12">
        <v>500</v>
      </c>
      <c r="U677" s="12">
        <v>18.5</v>
      </c>
    </row>
    <row r="678" spans="1:21">
      <c r="A678" s="12" t="s">
        <v>193</v>
      </c>
      <c r="B678" s="12">
        <v>46810</v>
      </c>
      <c r="C678" s="12">
        <v>3050</v>
      </c>
      <c r="K678" s="12"/>
      <c r="L678" s="12"/>
      <c r="M678" s="12"/>
      <c r="N678" s="12"/>
      <c r="O678" s="12"/>
      <c r="P678" s="12"/>
      <c r="T678" s="12">
        <v>534</v>
      </c>
      <c r="U678" s="12">
        <v>22</v>
      </c>
    </row>
    <row r="679" spans="1:21">
      <c r="A679" s="12" t="s">
        <v>172</v>
      </c>
      <c r="B679" s="12">
        <v>48030</v>
      </c>
      <c r="C679" s="12">
        <v>3230</v>
      </c>
      <c r="K679" s="12"/>
      <c r="L679" s="12"/>
      <c r="M679" s="12"/>
      <c r="N679" s="12"/>
      <c r="O679" s="12"/>
      <c r="P679" s="12"/>
      <c r="T679" s="12">
        <v>524</v>
      </c>
      <c r="U679" s="12">
        <v>21.5</v>
      </c>
    </row>
    <row r="680" spans="1:21">
      <c r="A680" s="12" t="s">
        <v>173</v>
      </c>
      <c r="B680" s="12">
        <v>73870</v>
      </c>
      <c r="C680" s="12">
        <v>1850</v>
      </c>
      <c r="K680" s="12"/>
      <c r="L680" s="12"/>
      <c r="M680" s="12"/>
      <c r="N680" s="12"/>
      <c r="O680" s="12"/>
      <c r="P680" s="12"/>
      <c r="T680" s="12">
        <v>536</v>
      </c>
      <c r="U680" s="12">
        <v>16.5</v>
      </c>
    </row>
    <row r="681" spans="1:21">
      <c r="A681" s="12" t="s">
        <v>174</v>
      </c>
      <c r="B681" s="12">
        <v>63370</v>
      </c>
      <c r="C681" s="12">
        <v>1990</v>
      </c>
      <c r="K681" s="12"/>
      <c r="L681" s="12"/>
      <c r="M681" s="12"/>
      <c r="N681" s="12"/>
      <c r="O681" s="12"/>
      <c r="P681" s="12"/>
      <c r="T681" s="12">
        <v>543</v>
      </c>
      <c r="U681" s="12">
        <v>18.5</v>
      </c>
    </row>
    <row r="682" spans="1:21">
      <c r="A682" s="12" t="s">
        <v>175</v>
      </c>
      <c r="B682" s="12">
        <v>56890</v>
      </c>
      <c r="C682" s="12">
        <v>2630</v>
      </c>
      <c r="K682" s="12"/>
      <c r="L682" s="12"/>
      <c r="M682" s="12"/>
      <c r="N682" s="12"/>
      <c r="O682" s="12"/>
      <c r="P682" s="12"/>
      <c r="T682" s="12">
        <v>539</v>
      </c>
      <c r="U682" s="12">
        <v>20</v>
      </c>
    </row>
    <row r="683" spans="1:21">
      <c r="A683" s="12" t="s">
        <v>176</v>
      </c>
      <c r="B683" s="12">
        <v>71610</v>
      </c>
      <c r="C683" s="12">
        <v>3740</v>
      </c>
      <c r="K683" s="12"/>
      <c r="L683" s="12"/>
      <c r="M683" s="12"/>
      <c r="N683" s="12"/>
      <c r="O683" s="12"/>
      <c r="P683" s="12"/>
      <c r="T683" s="12">
        <v>546</v>
      </c>
      <c r="U683" s="12">
        <v>16.5</v>
      </c>
    </row>
    <row r="684" spans="1:21">
      <c r="A684" s="12" t="s">
        <v>177</v>
      </c>
      <c r="B684" s="12">
        <v>72250</v>
      </c>
      <c r="C684" s="12">
        <v>3500</v>
      </c>
      <c r="K684" s="12"/>
      <c r="L684" s="12"/>
      <c r="M684" s="12"/>
      <c r="N684" s="12"/>
      <c r="O684" s="12"/>
      <c r="P684" s="12"/>
      <c r="T684" s="12">
        <v>544</v>
      </c>
      <c r="U684" s="12">
        <v>16.5</v>
      </c>
    </row>
    <row r="685" spans="1:21">
      <c r="A685" s="12" t="s">
        <v>178</v>
      </c>
      <c r="B685" s="12">
        <v>65850</v>
      </c>
      <c r="C685" s="12">
        <v>3600</v>
      </c>
      <c r="K685" s="12"/>
      <c r="L685" s="12"/>
      <c r="M685" s="12"/>
      <c r="N685" s="12"/>
      <c r="O685" s="12"/>
      <c r="P685" s="12"/>
      <c r="T685" s="12">
        <v>531</v>
      </c>
      <c r="U685" s="12">
        <v>17.5</v>
      </c>
    </row>
    <row r="686" spans="1:21">
      <c r="A686" s="12" t="s">
        <v>179</v>
      </c>
      <c r="B686" s="12">
        <v>52410</v>
      </c>
      <c r="C686" s="12">
        <v>2829.9999999999995</v>
      </c>
      <c r="K686" s="12"/>
      <c r="L686" s="12"/>
      <c r="M686" s="12"/>
      <c r="N686" s="12"/>
      <c r="O686" s="12"/>
      <c r="P686" s="12"/>
      <c r="T686" s="12">
        <v>511</v>
      </c>
      <c r="U686" s="12">
        <v>20.5</v>
      </c>
    </row>
    <row r="687" spans="1:21">
      <c r="A687" s="12" t="s">
        <v>181</v>
      </c>
      <c r="B687" s="12">
        <v>61220</v>
      </c>
      <c r="C687" s="12">
        <v>2490</v>
      </c>
      <c r="K687" s="12"/>
      <c r="L687" s="12"/>
      <c r="M687" s="12"/>
      <c r="N687" s="12"/>
      <c r="O687" s="12"/>
      <c r="P687" s="12"/>
      <c r="T687" s="12">
        <v>519</v>
      </c>
      <c r="U687" s="12">
        <v>18.5</v>
      </c>
    </row>
    <row r="688" spans="1:21">
      <c r="A688" s="12" t="s">
        <v>182</v>
      </c>
      <c r="B688" s="12">
        <v>53730</v>
      </c>
      <c r="C688" s="12">
        <v>2520</v>
      </c>
      <c r="K688" s="12"/>
      <c r="L688" s="12"/>
      <c r="M688" s="12"/>
      <c r="N688" s="12"/>
      <c r="O688" s="12"/>
      <c r="P688" s="12"/>
      <c r="T688" s="12">
        <v>538</v>
      </c>
      <c r="U688" s="12">
        <v>21</v>
      </c>
    </row>
    <row r="689" spans="1:21">
      <c r="A689" s="12" t="s">
        <v>183</v>
      </c>
      <c r="B689" s="12">
        <v>55910</v>
      </c>
      <c r="C689" s="12">
        <v>2470</v>
      </c>
      <c r="K689" s="12"/>
      <c r="L689" s="12"/>
      <c r="M689" s="12"/>
      <c r="N689" s="12"/>
      <c r="O689" s="12"/>
      <c r="P689" s="12"/>
      <c r="T689" s="12">
        <v>520</v>
      </c>
      <c r="U689" s="12">
        <v>20</v>
      </c>
    </row>
    <row r="690" spans="1:21">
      <c r="A690" s="12" t="s">
        <v>184</v>
      </c>
      <c r="B690" s="12">
        <v>48530</v>
      </c>
      <c r="C690" s="12">
        <v>2990</v>
      </c>
      <c r="K690" s="12"/>
      <c r="L690" s="12"/>
      <c r="M690" s="12"/>
      <c r="N690" s="12"/>
      <c r="O690" s="12"/>
      <c r="P690" s="12"/>
      <c r="T690" s="12">
        <v>553</v>
      </c>
      <c r="U690" s="12">
        <v>22</v>
      </c>
    </row>
    <row r="691" spans="1:21">
      <c r="A691" s="12" t="s">
        <v>185</v>
      </c>
      <c r="B691" s="12">
        <v>61680</v>
      </c>
      <c r="C691" s="12">
        <v>3540</v>
      </c>
      <c r="K691" s="12"/>
      <c r="L691" s="12"/>
      <c r="M691" s="12"/>
      <c r="N691" s="12"/>
      <c r="O691" s="12"/>
      <c r="P691" s="12"/>
      <c r="T691" s="12">
        <v>519</v>
      </c>
      <c r="U691" s="12">
        <v>18</v>
      </c>
    </row>
    <row r="692" spans="1:21">
      <c r="A692" s="12" t="s">
        <v>186</v>
      </c>
      <c r="B692" s="12">
        <v>45860</v>
      </c>
      <c r="C692" s="12">
        <v>2580</v>
      </c>
      <c r="K692" s="12"/>
      <c r="L692" s="12"/>
      <c r="M692" s="12"/>
      <c r="N692" s="12"/>
      <c r="O692" s="12"/>
      <c r="P692" s="12"/>
      <c r="T692" s="12">
        <v>527</v>
      </c>
      <c r="U692" s="12">
        <v>23</v>
      </c>
    </row>
    <row r="693" spans="1:21">
      <c r="A693" s="12" t="s">
        <v>187</v>
      </c>
      <c r="B693" s="12">
        <v>49429.999999999993</v>
      </c>
      <c r="C693" s="12">
        <v>2950</v>
      </c>
      <c r="K693" s="12"/>
      <c r="L693" s="12"/>
      <c r="M693" s="12"/>
      <c r="N693" s="12"/>
      <c r="O693" s="12"/>
      <c r="P693" s="12"/>
      <c r="T693" s="12">
        <v>543</v>
      </c>
      <c r="U693" s="12">
        <v>21.5</v>
      </c>
    </row>
    <row r="694" spans="1:21">
      <c r="A694" s="12" t="s">
        <v>188</v>
      </c>
      <c r="B694" s="12">
        <v>57360</v>
      </c>
      <c r="C694" s="12">
        <v>3620</v>
      </c>
      <c r="K694" s="12"/>
      <c r="L694" s="12"/>
      <c r="M694" s="12"/>
      <c r="N694" s="12"/>
      <c r="O694" s="12"/>
      <c r="P694" s="12"/>
      <c r="T694" s="12">
        <v>546</v>
      </c>
      <c r="U694" s="12">
        <v>19</v>
      </c>
    </row>
    <row r="695" spans="1:21">
      <c r="A695" s="12" t="s">
        <v>189</v>
      </c>
      <c r="B695" s="12">
        <v>51510</v>
      </c>
      <c r="C695" s="12">
        <v>2620</v>
      </c>
      <c r="K695" s="12"/>
      <c r="L695" s="12"/>
      <c r="M695" s="12"/>
      <c r="N695" s="12"/>
      <c r="O695" s="12"/>
      <c r="P695" s="12"/>
      <c r="T695" s="12">
        <v>508</v>
      </c>
      <c r="U695" s="12">
        <v>21</v>
      </c>
    </row>
    <row r="696" spans="1:21">
      <c r="A696" s="12" t="s">
        <v>190</v>
      </c>
      <c r="B696" s="12">
        <v>42450</v>
      </c>
      <c r="C696" s="12">
        <v>2760.0000000000005</v>
      </c>
      <c r="K696" s="12"/>
      <c r="L696" s="12"/>
      <c r="M696" s="12"/>
      <c r="N696" s="12"/>
      <c r="O696" s="12"/>
      <c r="P696" s="12"/>
      <c r="T696" s="12">
        <v>545</v>
      </c>
      <c r="U696" s="12">
        <v>24</v>
      </c>
    </row>
    <row r="697" spans="1:21">
      <c r="A697" s="12" t="s">
        <v>194</v>
      </c>
      <c r="B697" s="12">
        <v>54830</v>
      </c>
      <c r="C697" s="12">
        <v>2610</v>
      </c>
      <c r="K697" s="12"/>
      <c r="L697" s="12"/>
      <c r="M697" s="12"/>
      <c r="N697" s="12"/>
      <c r="O697" s="12"/>
      <c r="P697" s="12"/>
      <c r="T697" s="12">
        <v>535</v>
      </c>
      <c r="U697" s="12">
        <v>20.5</v>
      </c>
    </row>
    <row r="698" spans="1:21">
      <c r="A698" s="12" t="s">
        <v>195</v>
      </c>
      <c r="B698" s="12">
        <v>50450</v>
      </c>
      <c r="C698" s="12">
        <v>2270</v>
      </c>
      <c r="K698" s="12"/>
      <c r="L698" s="12"/>
      <c r="M698" s="12"/>
      <c r="N698" s="12"/>
      <c r="O698" s="12"/>
      <c r="P698" s="12"/>
      <c r="T698" s="12">
        <v>537</v>
      </c>
      <c r="U698" s="12">
        <v>22</v>
      </c>
    </row>
    <row r="699" spans="1:21">
      <c r="A699" s="12" t="s">
        <v>196</v>
      </c>
      <c r="B699" s="12">
        <v>47530</v>
      </c>
      <c r="C699" s="12">
        <v>2720</v>
      </c>
      <c r="K699" s="12"/>
      <c r="L699" s="12"/>
      <c r="M699" s="12"/>
      <c r="N699" s="12"/>
      <c r="O699" s="12"/>
      <c r="P699" s="12"/>
      <c r="T699" s="12">
        <v>571</v>
      </c>
      <c r="U699" s="12">
        <v>23</v>
      </c>
    </row>
    <row r="700" spans="1:21">
      <c r="A700" s="12" t="s">
        <v>197</v>
      </c>
      <c r="B700" s="12">
        <v>56650</v>
      </c>
      <c r="C700" s="12">
        <v>3520</v>
      </c>
      <c r="K700" s="12"/>
      <c r="L700" s="12"/>
      <c r="M700" s="12"/>
      <c r="N700" s="12"/>
      <c r="O700" s="12"/>
      <c r="P700" s="12"/>
      <c r="T700" s="12">
        <v>549</v>
      </c>
      <c r="U700" s="12">
        <v>19.5</v>
      </c>
    </row>
    <row r="701" spans="1:21">
      <c r="A701" s="12" t="s">
        <v>200</v>
      </c>
      <c r="B701" s="12">
        <v>41550</v>
      </c>
      <c r="C701" s="12">
        <v>2590</v>
      </c>
      <c r="K701" s="12"/>
      <c r="L701" s="12"/>
      <c r="M701" s="12"/>
      <c r="N701" s="12"/>
      <c r="O701" s="12"/>
      <c r="P701" s="12"/>
      <c r="T701" s="12">
        <v>553</v>
      </c>
      <c r="U701" s="12">
        <v>25</v>
      </c>
    </row>
    <row r="702" spans="1:21">
      <c r="A702" s="12" t="s">
        <v>201</v>
      </c>
      <c r="B702" s="12">
        <v>66010</v>
      </c>
      <c r="C702" s="12">
        <v>3170</v>
      </c>
      <c r="K702" s="12"/>
      <c r="L702" s="12"/>
      <c r="M702" s="12"/>
      <c r="N702" s="12"/>
      <c r="O702" s="12"/>
      <c r="P702" s="12"/>
      <c r="T702" s="12">
        <v>528</v>
      </c>
      <c r="U702" s="12">
        <v>17.5</v>
      </c>
    </row>
    <row r="703" spans="1:21">
      <c r="A703" s="12" t="s">
        <v>202</v>
      </c>
      <c r="B703" s="12">
        <v>43840</v>
      </c>
      <c r="C703" s="12">
        <v>1790</v>
      </c>
      <c r="K703" s="12"/>
      <c r="L703" s="12"/>
      <c r="M703" s="12"/>
      <c r="N703" s="12"/>
      <c r="O703" s="12"/>
      <c r="P703" s="12"/>
      <c r="T703" s="12">
        <v>489</v>
      </c>
      <c r="U703" s="12">
        <v>22.5</v>
      </c>
    </row>
    <row r="704" spans="1:21">
      <c r="A704" s="12" t="s">
        <v>203</v>
      </c>
      <c r="B704" s="12">
        <v>75320</v>
      </c>
      <c r="C704" s="12">
        <v>1610</v>
      </c>
      <c r="K704" s="12"/>
      <c r="L704" s="12"/>
      <c r="M704" s="12"/>
      <c r="N704" s="12"/>
      <c r="O704" s="12"/>
      <c r="P704" s="12"/>
      <c r="T704" s="12">
        <v>512</v>
      </c>
      <c r="U704" s="12">
        <v>16</v>
      </c>
    </row>
    <row r="705" spans="1:21">
      <c r="A705" s="12" t="s">
        <v>204</v>
      </c>
      <c r="B705" s="12">
        <v>61070</v>
      </c>
      <c r="C705" s="12">
        <v>3100</v>
      </c>
      <c r="K705" s="12"/>
      <c r="L705" s="12"/>
      <c r="M705" s="12"/>
      <c r="N705" s="12"/>
      <c r="O705" s="12"/>
      <c r="P705" s="12"/>
      <c r="T705" s="12">
        <v>532</v>
      </c>
      <c r="U705" s="12">
        <v>18.5</v>
      </c>
    </row>
    <row r="706" spans="1:21">
      <c r="A706" s="12" t="s">
        <v>205</v>
      </c>
      <c r="B706" s="12">
        <v>57060.000000000007</v>
      </c>
      <c r="C706" s="12">
        <v>3120</v>
      </c>
      <c r="K706" s="12"/>
      <c r="L706" s="12"/>
      <c r="M706" s="12"/>
      <c r="N706" s="12"/>
      <c r="O706" s="12"/>
      <c r="P706" s="12"/>
      <c r="T706" s="12">
        <v>521</v>
      </c>
      <c r="U706" s="12">
        <v>19</v>
      </c>
    </row>
    <row r="707" spans="1:21">
      <c r="A707" s="12" t="s">
        <v>206</v>
      </c>
      <c r="B707" s="12">
        <v>49990</v>
      </c>
      <c r="C707" s="12">
        <v>3200</v>
      </c>
      <c r="K707" s="12"/>
      <c r="L707" s="12"/>
      <c r="M707" s="12"/>
      <c r="N707" s="12"/>
      <c r="O707" s="12"/>
      <c r="P707" s="12"/>
      <c r="T707" s="12">
        <v>530</v>
      </c>
      <c r="U707" s="12">
        <v>21</v>
      </c>
    </row>
    <row r="708" spans="1:21">
      <c r="A708" s="12" t="s">
        <v>207</v>
      </c>
      <c r="B708" s="12">
        <v>92030</v>
      </c>
      <c r="C708" s="12">
        <v>3770</v>
      </c>
      <c r="K708" s="12"/>
      <c r="L708" s="12"/>
      <c r="M708" s="12"/>
      <c r="N708" s="12"/>
      <c r="O708" s="12"/>
      <c r="P708" s="12"/>
      <c r="T708" s="12">
        <v>542</v>
      </c>
      <c r="U708" s="12">
        <v>14</v>
      </c>
    </row>
    <row r="709" spans="1:21">
      <c r="A709" s="12" t="s">
        <v>208</v>
      </c>
      <c r="B709" s="12">
        <v>62260</v>
      </c>
      <c r="C709" s="12">
        <v>3010</v>
      </c>
      <c r="K709" s="12"/>
      <c r="L709" s="12"/>
      <c r="M709" s="12"/>
      <c r="N709" s="12"/>
      <c r="O709" s="12"/>
      <c r="P709" s="12"/>
      <c r="T709" s="12">
        <v>526</v>
      </c>
      <c r="U709" s="12">
        <v>18</v>
      </c>
    </row>
    <row r="710" spans="1:21">
      <c r="A710" s="12" t="s">
        <v>209</v>
      </c>
      <c r="B710" s="12">
        <v>72890</v>
      </c>
      <c r="C710" s="12">
        <v>970</v>
      </c>
      <c r="K710" s="12"/>
      <c r="L710" s="12"/>
      <c r="M710" s="12"/>
      <c r="N710" s="12"/>
      <c r="O710" s="12"/>
      <c r="P710" s="12"/>
      <c r="T710" s="12">
        <v>504</v>
      </c>
      <c r="U710" s="12">
        <v>16</v>
      </c>
    </row>
    <row r="711" spans="1:21">
      <c r="A711" s="12" t="s">
        <v>210</v>
      </c>
      <c r="B711" s="12">
        <v>48810</v>
      </c>
      <c r="C711" s="12">
        <v>3100</v>
      </c>
      <c r="K711" s="12"/>
      <c r="L711" s="12"/>
      <c r="M711" s="12"/>
      <c r="N711" s="12"/>
      <c r="O711" s="12"/>
      <c r="P711" s="12"/>
      <c r="T711" s="12">
        <v>497</v>
      </c>
      <c r="U711" s="12">
        <v>21</v>
      </c>
    </row>
    <row r="712" spans="1:21">
      <c r="A712" s="12" t="s">
        <v>211</v>
      </c>
      <c r="B712" s="12">
        <v>74920</v>
      </c>
      <c r="C712" s="12">
        <v>3280</v>
      </c>
      <c r="K712" s="12"/>
      <c r="L712" s="12"/>
      <c r="M712" s="12"/>
      <c r="N712" s="12"/>
      <c r="O712" s="12"/>
      <c r="P712" s="12"/>
      <c r="T712" s="12">
        <v>529</v>
      </c>
      <c r="U712" s="12">
        <v>15.5</v>
      </c>
    </row>
    <row r="713" spans="1:21">
      <c r="A713" s="12" t="s">
        <v>212</v>
      </c>
      <c r="B713" s="12">
        <v>63130</v>
      </c>
      <c r="C713" s="12">
        <v>3590</v>
      </c>
      <c r="K713" s="12"/>
      <c r="L713" s="12"/>
      <c r="M713" s="12"/>
      <c r="N713" s="12"/>
      <c r="O713" s="12"/>
      <c r="P713" s="12"/>
      <c r="T713" s="12">
        <v>528</v>
      </c>
      <c r="U713" s="12">
        <v>17.5</v>
      </c>
    </row>
    <row r="714" spans="1:21">
      <c r="A714" s="12" t="s">
        <v>213</v>
      </c>
      <c r="B714" s="12">
        <v>52040</v>
      </c>
      <c r="C714" s="12">
        <v>2550</v>
      </c>
      <c r="K714" s="12"/>
      <c r="L714" s="12"/>
      <c r="M714" s="12"/>
      <c r="N714" s="12"/>
      <c r="O714" s="12"/>
      <c r="P714" s="12"/>
      <c r="T714" s="12">
        <v>522</v>
      </c>
      <c r="U714" s="12">
        <v>20.5</v>
      </c>
    </row>
    <row r="715" spans="1:21">
      <c r="A715" s="12" t="s">
        <v>214</v>
      </c>
      <c r="B715" s="12">
        <v>73830</v>
      </c>
      <c r="C715" s="12">
        <v>3520</v>
      </c>
      <c r="K715" s="12"/>
      <c r="L715" s="12"/>
      <c r="M715" s="12"/>
      <c r="N715" s="12"/>
      <c r="O715" s="12"/>
      <c r="P715" s="12"/>
      <c r="T715" s="12">
        <v>536</v>
      </c>
      <c r="U715" s="12">
        <v>16</v>
      </c>
    </row>
    <row r="716" spans="1:21">
      <c r="A716" s="12" t="s">
        <v>215</v>
      </c>
      <c r="B716" s="12">
        <v>66400</v>
      </c>
      <c r="C716" s="12">
        <v>1840</v>
      </c>
      <c r="K716" s="12"/>
      <c r="L716" s="12"/>
      <c r="M716" s="12"/>
      <c r="N716" s="12"/>
      <c r="O716" s="12"/>
      <c r="P716" s="12"/>
      <c r="T716" s="12">
        <v>530</v>
      </c>
      <c r="U716" s="12">
        <v>17.5</v>
      </c>
    </row>
    <row r="717" spans="1:21">
      <c r="A717" s="12" t="s">
        <v>216</v>
      </c>
      <c r="B717" s="12">
        <v>50630</v>
      </c>
      <c r="C717" s="12">
        <v>3540</v>
      </c>
      <c r="K717" s="12"/>
      <c r="L717" s="12"/>
      <c r="M717" s="12"/>
      <c r="N717" s="12"/>
      <c r="O717" s="12"/>
      <c r="P717" s="12"/>
      <c r="T717" s="12">
        <v>538</v>
      </c>
      <c r="U717" s="12">
        <v>20.5</v>
      </c>
    </row>
    <row r="718" spans="1:21">
      <c r="A718" s="12" t="s">
        <v>217</v>
      </c>
      <c r="B718" s="12">
        <v>56180</v>
      </c>
      <c r="C718" s="12">
        <v>3780</v>
      </c>
      <c r="K718" s="12"/>
      <c r="L718" s="12"/>
      <c r="M718" s="12"/>
      <c r="N718" s="12"/>
      <c r="O718" s="12"/>
      <c r="P718" s="12"/>
      <c r="T718" s="12">
        <v>528</v>
      </c>
      <c r="U718" s="12">
        <v>19</v>
      </c>
    </row>
    <row r="719" spans="1:21">
      <c r="A719" s="12" t="s">
        <v>218</v>
      </c>
      <c r="B719" s="12">
        <v>49230</v>
      </c>
      <c r="C719" s="12">
        <v>3620</v>
      </c>
      <c r="K719" s="12"/>
      <c r="L719" s="12"/>
      <c r="M719" s="12"/>
      <c r="N719" s="12"/>
      <c r="O719" s="12"/>
      <c r="P719" s="12"/>
      <c r="T719" s="12">
        <v>534</v>
      </c>
      <c r="U719" s="12">
        <v>21</v>
      </c>
    </row>
    <row r="720" spans="1:21">
      <c r="A720" s="12" t="s">
        <v>219</v>
      </c>
      <c r="B720" s="12">
        <v>67630</v>
      </c>
      <c r="C720" s="12">
        <v>2960</v>
      </c>
      <c r="K720" s="12"/>
      <c r="L720" s="12"/>
      <c r="M720" s="12"/>
      <c r="N720" s="12"/>
      <c r="O720" s="12"/>
      <c r="P720" s="12"/>
      <c r="T720" s="12">
        <v>539</v>
      </c>
      <c r="U720" s="12">
        <v>17.5</v>
      </c>
    </row>
    <row r="721" spans="1:21">
      <c r="A721" s="12" t="s">
        <v>220</v>
      </c>
      <c r="B721" s="12">
        <v>69640</v>
      </c>
      <c r="C721" s="12">
        <v>2940</v>
      </c>
      <c r="K721" s="12"/>
      <c r="L721" s="12"/>
      <c r="M721" s="12"/>
      <c r="N721" s="12"/>
      <c r="O721" s="12"/>
      <c r="P721" s="12"/>
      <c r="T721" s="12">
        <v>536</v>
      </c>
      <c r="U721" s="12">
        <v>17</v>
      </c>
    </row>
    <row r="722" spans="1:21" s="9" customFormat="1">
      <c r="A722" s="11" t="s">
        <v>1735</v>
      </c>
      <c r="B722" s="13"/>
      <c r="C722" s="13"/>
      <c r="K722" s="13"/>
      <c r="L722" s="13"/>
      <c r="M722" s="13"/>
      <c r="N722" s="13"/>
      <c r="O722" s="13"/>
      <c r="P722" s="13"/>
      <c r="T722" s="13"/>
      <c r="U722" s="13"/>
    </row>
    <row r="723" spans="1:21">
      <c r="A723" s="12" t="s">
        <v>192</v>
      </c>
      <c r="B723" s="12">
        <v>47830</v>
      </c>
      <c r="C723" s="12">
        <v>1280</v>
      </c>
      <c r="K723" s="12"/>
      <c r="L723" s="12"/>
      <c r="M723" s="12"/>
      <c r="N723" s="12"/>
      <c r="O723" s="12"/>
      <c r="P723" s="12"/>
      <c r="T723" s="12">
        <v>544</v>
      </c>
      <c r="U723" s="12">
        <v>22</v>
      </c>
    </row>
    <row r="724" spans="1:21">
      <c r="A724" s="12" t="s">
        <v>193</v>
      </c>
      <c r="B724" s="12">
        <v>51200</v>
      </c>
      <c r="C724" s="12">
        <v>590</v>
      </c>
      <c r="K724" s="12"/>
      <c r="L724" s="12"/>
      <c r="M724" s="12"/>
      <c r="N724" s="12"/>
      <c r="O724" s="12"/>
      <c r="P724" s="12"/>
      <c r="T724" s="12">
        <v>516</v>
      </c>
      <c r="U724" s="12">
        <v>20.5</v>
      </c>
    </row>
    <row r="725" spans="1:21">
      <c r="A725" s="12" t="s">
        <v>171</v>
      </c>
      <c r="B725" s="12">
        <v>53290</v>
      </c>
      <c r="C725" s="12">
        <v>420</v>
      </c>
      <c r="K725" s="12"/>
      <c r="L725" s="12"/>
      <c r="M725" s="12"/>
      <c r="N725" s="12"/>
      <c r="O725" s="12"/>
      <c r="P725" s="12"/>
      <c r="T725" s="12">
        <v>507</v>
      </c>
      <c r="U725" s="12">
        <v>19.5</v>
      </c>
    </row>
    <row r="726" spans="1:21">
      <c r="A726" s="12" t="s">
        <v>172</v>
      </c>
      <c r="B726" s="12">
        <v>54570</v>
      </c>
      <c r="C726" s="12">
        <v>509.99999999999994</v>
      </c>
      <c r="K726" s="12"/>
      <c r="L726" s="12"/>
      <c r="M726" s="12"/>
      <c r="N726" s="12"/>
      <c r="O726" s="12"/>
      <c r="P726" s="12"/>
      <c r="T726" s="12">
        <v>518</v>
      </c>
      <c r="U726" s="12">
        <v>19.5</v>
      </c>
    </row>
    <row r="727" spans="1:21">
      <c r="A727" s="12" t="s">
        <v>173</v>
      </c>
      <c r="B727" s="12">
        <v>54740</v>
      </c>
      <c r="C727" s="12">
        <v>500</v>
      </c>
      <c r="K727" s="12"/>
      <c r="L727" s="12"/>
      <c r="M727" s="12"/>
      <c r="N727" s="12"/>
      <c r="O727" s="12"/>
      <c r="P727" s="12"/>
      <c r="T727" s="12">
        <v>522</v>
      </c>
      <c r="U727" s="12">
        <v>19.5</v>
      </c>
    </row>
    <row r="728" spans="1:21">
      <c r="A728" s="12" t="s">
        <v>174</v>
      </c>
      <c r="B728" s="12">
        <v>56480</v>
      </c>
      <c r="C728" s="12">
        <v>4810</v>
      </c>
      <c r="K728" s="12"/>
      <c r="L728" s="12"/>
      <c r="M728" s="12"/>
      <c r="N728" s="12"/>
      <c r="O728" s="12"/>
      <c r="P728" s="12"/>
      <c r="T728" s="12">
        <v>538</v>
      </c>
      <c r="U728" s="12">
        <v>18</v>
      </c>
    </row>
    <row r="729" spans="1:21">
      <c r="A729" s="12" t="s">
        <v>175</v>
      </c>
      <c r="B729" s="12">
        <v>59120</v>
      </c>
      <c r="C729" s="12">
        <v>3990</v>
      </c>
      <c r="K729" s="12"/>
      <c r="L729" s="12"/>
      <c r="M729" s="12"/>
      <c r="N729" s="12"/>
      <c r="O729" s="12"/>
      <c r="P729" s="12"/>
      <c r="T729" s="12">
        <v>558</v>
      </c>
      <c r="U729" s="12">
        <v>18.5</v>
      </c>
    </row>
    <row r="730" spans="1:21">
      <c r="A730" s="12" t="s">
        <v>176</v>
      </c>
      <c r="B730" s="12">
        <v>54509.999999999993</v>
      </c>
      <c r="C730" s="12">
        <v>470</v>
      </c>
      <c r="K730" s="12"/>
      <c r="L730" s="12"/>
      <c r="M730" s="12"/>
      <c r="N730" s="12"/>
      <c r="O730" s="12"/>
      <c r="P730" s="12"/>
      <c r="T730" s="12">
        <v>490</v>
      </c>
      <c r="U730" s="12">
        <v>19</v>
      </c>
    </row>
    <row r="731" spans="1:21">
      <c r="A731" s="12" t="s">
        <v>177</v>
      </c>
      <c r="B731" s="12">
        <v>48610</v>
      </c>
      <c r="C731" s="12">
        <v>750</v>
      </c>
      <c r="K731" s="12"/>
      <c r="L731" s="12"/>
      <c r="M731" s="12"/>
      <c r="N731" s="12"/>
      <c r="O731" s="12"/>
      <c r="P731" s="12"/>
      <c r="T731" s="12">
        <v>524</v>
      </c>
      <c r="U731" s="12">
        <v>21.5</v>
      </c>
    </row>
    <row r="732" spans="1:21">
      <c r="A732" s="12" t="s">
        <v>178</v>
      </c>
      <c r="B732" s="12">
        <v>43140</v>
      </c>
      <c r="C732" s="12">
        <v>4030.0000000000005</v>
      </c>
      <c r="K732" s="12"/>
      <c r="L732" s="12"/>
      <c r="M732" s="12"/>
      <c r="N732" s="12"/>
      <c r="O732" s="12"/>
      <c r="P732" s="12"/>
      <c r="T732" s="12">
        <v>544</v>
      </c>
      <c r="U732" s="12">
        <v>22.5</v>
      </c>
    </row>
    <row r="733" spans="1:21">
      <c r="A733" s="12" t="s">
        <v>179</v>
      </c>
      <c r="B733" s="12">
        <v>58430</v>
      </c>
      <c r="C733" s="12">
        <v>4020.0000000000005</v>
      </c>
      <c r="K733" s="12"/>
      <c r="L733" s="12"/>
      <c r="M733" s="12"/>
      <c r="N733" s="12"/>
      <c r="O733" s="12"/>
      <c r="P733" s="12"/>
      <c r="T733" s="12">
        <v>541</v>
      </c>
      <c r="U733" s="12">
        <v>18.5</v>
      </c>
    </row>
    <row r="734" spans="1:21">
      <c r="A734" s="12" t="s">
        <v>180</v>
      </c>
      <c r="B734" s="12">
        <v>57250</v>
      </c>
      <c r="C734" s="12">
        <v>4530</v>
      </c>
      <c r="K734" s="12"/>
      <c r="L734" s="12"/>
      <c r="M734" s="12"/>
      <c r="N734" s="12"/>
      <c r="O734" s="12"/>
      <c r="P734" s="12"/>
      <c r="T734" s="12">
        <v>545</v>
      </c>
      <c r="U734" s="12">
        <v>18.5</v>
      </c>
    </row>
    <row r="735" spans="1:21">
      <c r="A735" s="12" t="s">
        <v>181</v>
      </c>
      <c r="B735" s="12">
        <v>56220</v>
      </c>
      <c r="C735" s="12">
        <v>4680</v>
      </c>
      <c r="K735" s="12"/>
      <c r="L735" s="12"/>
      <c r="M735" s="12"/>
      <c r="N735" s="12"/>
      <c r="O735" s="12"/>
      <c r="P735" s="12"/>
      <c r="T735" s="12">
        <v>506</v>
      </c>
      <c r="U735" s="12">
        <v>18</v>
      </c>
    </row>
    <row r="736" spans="1:21">
      <c r="A736" s="12" t="s">
        <v>183</v>
      </c>
      <c r="B736" s="12">
        <v>66110</v>
      </c>
      <c r="C736" s="12">
        <v>4520</v>
      </c>
      <c r="K736" s="12"/>
      <c r="L736" s="12"/>
      <c r="M736" s="12"/>
      <c r="N736" s="12"/>
      <c r="O736" s="12"/>
      <c r="P736" s="12"/>
      <c r="T736" s="12">
        <v>523</v>
      </c>
      <c r="U736" s="12">
        <v>16</v>
      </c>
    </row>
    <row r="737" spans="1:21">
      <c r="A737" s="12" t="s">
        <v>184</v>
      </c>
      <c r="B737" s="12">
        <v>60380</v>
      </c>
      <c r="C737" s="12">
        <v>4140</v>
      </c>
      <c r="K737" s="12"/>
      <c r="L737" s="12"/>
      <c r="M737" s="12"/>
      <c r="N737" s="12"/>
      <c r="O737" s="12"/>
      <c r="P737" s="12"/>
      <c r="T737" s="12">
        <v>526</v>
      </c>
      <c r="U737" s="12">
        <v>17.5</v>
      </c>
    </row>
    <row r="738" spans="1:21">
      <c r="A738" s="12" t="s">
        <v>185</v>
      </c>
      <c r="B738" s="12">
        <v>52070</v>
      </c>
      <c r="C738" s="12">
        <v>3800</v>
      </c>
      <c r="K738" s="12"/>
      <c r="L738" s="12"/>
      <c r="M738" s="12"/>
      <c r="N738" s="12"/>
      <c r="O738" s="12"/>
      <c r="P738" s="12"/>
      <c r="T738" s="12">
        <v>545</v>
      </c>
      <c r="U738" s="12">
        <v>19.5</v>
      </c>
    </row>
    <row r="739" spans="1:21">
      <c r="A739" s="12" t="s">
        <v>186</v>
      </c>
      <c r="B739" s="12">
        <v>63140</v>
      </c>
      <c r="C739" s="12">
        <v>4590</v>
      </c>
      <c r="K739" s="12"/>
      <c r="L739" s="12"/>
      <c r="M739" s="12"/>
      <c r="N739" s="12"/>
      <c r="O739" s="12"/>
      <c r="P739" s="12"/>
      <c r="T739" s="12">
        <v>520</v>
      </c>
      <c r="U739" s="12">
        <v>17</v>
      </c>
    </row>
    <row r="740" spans="1:21">
      <c r="A740" s="12" t="s">
        <v>187</v>
      </c>
      <c r="B740" s="12">
        <v>54490</v>
      </c>
      <c r="C740" s="12">
        <v>4170</v>
      </c>
      <c r="K740" s="12"/>
      <c r="L740" s="12"/>
      <c r="M740" s="12"/>
      <c r="N740" s="12"/>
      <c r="O740" s="12"/>
      <c r="P740" s="12"/>
      <c r="T740" s="12">
        <v>560</v>
      </c>
      <c r="U740" s="12">
        <v>19.5</v>
      </c>
    </row>
    <row r="741" spans="1:21">
      <c r="A741" s="12" t="s">
        <v>188</v>
      </c>
      <c r="B741" s="12">
        <v>50180</v>
      </c>
      <c r="C741" s="12">
        <v>4150</v>
      </c>
      <c r="K741" s="12"/>
      <c r="L741" s="12"/>
      <c r="M741" s="12"/>
      <c r="N741" s="12"/>
      <c r="O741" s="12"/>
      <c r="P741" s="12"/>
      <c r="T741" s="12">
        <v>531</v>
      </c>
      <c r="U741" s="12">
        <v>20</v>
      </c>
    </row>
    <row r="742" spans="1:21">
      <c r="A742" s="12" t="s">
        <v>189</v>
      </c>
      <c r="B742" s="12">
        <v>52680</v>
      </c>
      <c r="C742" s="12">
        <v>4020.0000000000005</v>
      </c>
      <c r="K742" s="12"/>
      <c r="L742" s="12"/>
      <c r="M742" s="12"/>
      <c r="N742" s="12"/>
      <c r="O742" s="12"/>
      <c r="P742" s="12"/>
      <c r="T742" s="12">
        <v>510</v>
      </c>
      <c r="U742" s="12">
        <v>19</v>
      </c>
    </row>
    <row r="743" spans="1:21">
      <c r="A743" s="12" t="s">
        <v>190</v>
      </c>
      <c r="B743" s="12">
        <v>52130</v>
      </c>
      <c r="C743" s="12">
        <v>4170</v>
      </c>
      <c r="K743" s="12"/>
      <c r="L743" s="12"/>
      <c r="M743" s="12"/>
      <c r="N743" s="12"/>
      <c r="O743" s="12"/>
      <c r="P743" s="12"/>
      <c r="T743" s="12">
        <v>559</v>
      </c>
      <c r="U743" s="12">
        <v>20</v>
      </c>
    </row>
    <row r="744" spans="1:21">
      <c r="A744" s="12" t="s">
        <v>194</v>
      </c>
      <c r="B744" s="12">
        <v>62480</v>
      </c>
      <c r="C744" s="12">
        <v>4600</v>
      </c>
      <c r="K744" s="12"/>
      <c r="L744" s="12"/>
      <c r="M744" s="12"/>
      <c r="N744" s="12"/>
      <c r="O744" s="12"/>
      <c r="P744" s="12"/>
      <c r="T744" s="12">
        <v>527</v>
      </c>
      <c r="U744" s="12">
        <v>17</v>
      </c>
    </row>
    <row r="745" spans="1:21">
      <c r="A745" s="12" t="s">
        <v>195</v>
      </c>
      <c r="B745" s="12">
        <v>49560.000000000007</v>
      </c>
      <c r="C745" s="12">
        <v>4040.0000000000005</v>
      </c>
      <c r="K745" s="12"/>
      <c r="L745" s="12"/>
      <c r="M745" s="12"/>
      <c r="N745" s="12"/>
      <c r="O745" s="12"/>
      <c r="P745" s="12"/>
      <c r="T745" s="12">
        <v>547</v>
      </c>
      <c r="U745" s="12">
        <v>20.5</v>
      </c>
    </row>
    <row r="746" spans="1:21">
      <c r="A746" s="12" t="s">
        <v>196</v>
      </c>
      <c r="B746" s="12">
        <v>71300</v>
      </c>
      <c r="C746" s="12">
        <v>4630</v>
      </c>
      <c r="K746" s="12"/>
      <c r="L746" s="12"/>
      <c r="M746" s="12"/>
      <c r="N746" s="12"/>
      <c r="O746" s="12"/>
      <c r="P746" s="12"/>
      <c r="T746" s="12">
        <v>548</v>
      </c>
      <c r="U746" s="12">
        <v>16</v>
      </c>
    </row>
    <row r="747" spans="1:21">
      <c r="A747" s="12" t="s">
        <v>197</v>
      </c>
      <c r="B747" s="12">
        <v>48160</v>
      </c>
      <c r="C747" s="12">
        <v>4010.0000000000005</v>
      </c>
      <c r="K747" s="12"/>
      <c r="L747" s="12"/>
      <c r="M747" s="12"/>
      <c r="N747" s="12"/>
      <c r="O747" s="12"/>
      <c r="P747" s="12"/>
      <c r="T747" s="12">
        <v>522</v>
      </c>
      <c r="U747" s="12">
        <v>20.5</v>
      </c>
    </row>
    <row r="748" spans="1:21">
      <c r="A748" s="12" t="s">
        <v>198</v>
      </c>
      <c r="B748" s="12">
        <v>56130.000000000007</v>
      </c>
      <c r="C748" s="12">
        <v>4320</v>
      </c>
      <c r="K748" s="12"/>
      <c r="L748" s="12"/>
      <c r="M748" s="12"/>
      <c r="N748" s="12"/>
      <c r="O748" s="12"/>
      <c r="P748" s="12"/>
      <c r="T748" s="12">
        <v>556</v>
      </c>
      <c r="U748" s="12">
        <v>19</v>
      </c>
    </row>
    <row r="749" spans="1:21">
      <c r="A749" s="12" t="s">
        <v>199</v>
      </c>
      <c r="B749" s="12">
        <v>57550</v>
      </c>
      <c r="C749" s="12">
        <v>4750</v>
      </c>
      <c r="K749" s="12"/>
      <c r="L749" s="12"/>
      <c r="M749" s="12"/>
      <c r="N749" s="12"/>
      <c r="O749" s="12"/>
      <c r="P749" s="12"/>
      <c r="T749" s="12">
        <v>510</v>
      </c>
      <c r="U749" s="12">
        <v>17.5</v>
      </c>
    </row>
    <row r="750" spans="1:21">
      <c r="A750" s="12" t="s">
        <v>200</v>
      </c>
      <c r="B750" s="12">
        <v>51570</v>
      </c>
      <c r="C750" s="12">
        <v>4000</v>
      </c>
      <c r="K750" s="12"/>
      <c r="L750" s="12"/>
      <c r="M750" s="12"/>
      <c r="N750" s="12"/>
      <c r="O750" s="12"/>
      <c r="P750" s="12"/>
      <c r="T750" s="12">
        <v>518</v>
      </c>
      <c r="U750" s="12">
        <v>19.5</v>
      </c>
    </row>
    <row r="751" spans="1:21">
      <c r="A751" s="12" t="s">
        <v>201</v>
      </c>
      <c r="B751" s="12">
        <v>57560</v>
      </c>
      <c r="C751" s="12">
        <v>4410</v>
      </c>
      <c r="K751" s="12"/>
      <c r="L751" s="12"/>
      <c r="M751" s="12"/>
      <c r="N751" s="12"/>
      <c r="O751" s="12"/>
      <c r="P751" s="12"/>
      <c r="T751" s="12">
        <v>536</v>
      </c>
      <c r="U751" s="12">
        <v>18</v>
      </c>
    </row>
    <row r="752" spans="1:21">
      <c r="A752" s="12" t="s">
        <v>203</v>
      </c>
      <c r="B752" s="12">
        <v>64530</v>
      </c>
      <c r="C752" s="12">
        <v>3740</v>
      </c>
      <c r="K752" s="12"/>
      <c r="L752" s="12"/>
      <c r="M752" s="12"/>
      <c r="N752" s="12"/>
      <c r="O752" s="12"/>
      <c r="P752" s="12"/>
      <c r="T752" s="12">
        <v>531</v>
      </c>
      <c r="U752" s="12">
        <v>17.5</v>
      </c>
    </row>
    <row r="753" spans="1:21">
      <c r="A753" s="12" t="s">
        <v>204</v>
      </c>
      <c r="B753" s="12">
        <v>60170</v>
      </c>
      <c r="C753" s="12">
        <v>4230</v>
      </c>
      <c r="K753" s="12"/>
      <c r="L753" s="12"/>
      <c r="M753" s="12"/>
      <c r="N753" s="12"/>
      <c r="O753" s="12"/>
      <c r="P753" s="12"/>
      <c r="T753" s="12">
        <v>536</v>
      </c>
      <c r="U753" s="12">
        <v>18</v>
      </c>
    </row>
    <row r="754" spans="1:21">
      <c r="A754" s="12" t="s">
        <v>205</v>
      </c>
      <c r="B754" s="12">
        <v>44130</v>
      </c>
      <c r="C754" s="12">
        <v>3790</v>
      </c>
      <c r="K754" s="12"/>
      <c r="L754" s="12"/>
      <c r="M754" s="12"/>
      <c r="N754" s="12"/>
      <c r="O754" s="12"/>
      <c r="P754" s="12"/>
      <c r="T754" s="12">
        <v>554</v>
      </c>
      <c r="U754" s="12">
        <v>22.5</v>
      </c>
    </row>
    <row r="755" spans="1:21">
      <c r="A755" s="12" t="s">
        <v>206</v>
      </c>
      <c r="B755" s="12">
        <v>71240</v>
      </c>
      <c r="C755" s="12">
        <v>4740</v>
      </c>
      <c r="K755" s="12"/>
      <c r="L755" s="12"/>
      <c r="M755" s="12"/>
      <c r="N755" s="12"/>
      <c r="O755" s="12"/>
      <c r="P755" s="12"/>
      <c r="T755" s="12">
        <v>549</v>
      </c>
      <c r="U755" s="12">
        <v>16</v>
      </c>
    </row>
    <row r="756" spans="1:21">
      <c r="A756" s="12" t="s">
        <v>207</v>
      </c>
      <c r="B756" s="12">
        <v>58780</v>
      </c>
      <c r="C756" s="12">
        <v>3790</v>
      </c>
      <c r="K756" s="12"/>
      <c r="L756" s="12"/>
      <c r="M756" s="12"/>
      <c r="N756" s="12"/>
      <c r="O756" s="12"/>
      <c r="P756" s="12"/>
      <c r="T756" s="12">
        <v>543</v>
      </c>
      <c r="U756" s="12">
        <v>18.5</v>
      </c>
    </row>
    <row r="757" spans="1:21">
      <c r="A757" s="12" t="s">
        <v>208</v>
      </c>
      <c r="B757" s="12">
        <v>65850</v>
      </c>
      <c r="C757" s="12">
        <v>4560</v>
      </c>
      <c r="K757" s="12"/>
      <c r="L757" s="12"/>
      <c r="M757" s="12"/>
      <c r="N757" s="12"/>
      <c r="O757" s="12"/>
      <c r="P757" s="12"/>
      <c r="T757" s="12">
        <v>533</v>
      </c>
      <c r="U757" s="12">
        <v>16.5</v>
      </c>
    </row>
    <row r="758" spans="1:21">
      <c r="A758" s="12" t="s">
        <v>221</v>
      </c>
      <c r="B758" s="12">
        <v>58150.000000000007</v>
      </c>
      <c r="C758" s="12">
        <v>3910</v>
      </c>
      <c r="K758" s="12"/>
      <c r="L758" s="12"/>
      <c r="M758" s="12"/>
      <c r="N758" s="12"/>
      <c r="O758" s="12"/>
      <c r="P758" s="12"/>
      <c r="T758" s="12">
        <v>531</v>
      </c>
      <c r="U758" s="12">
        <v>18.5</v>
      </c>
    </row>
    <row r="759" spans="1:21">
      <c r="A759" s="12" t="s">
        <v>209</v>
      </c>
      <c r="B759" s="12">
        <v>48240</v>
      </c>
      <c r="C759" s="12">
        <v>4060.0000000000005</v>
      </c>
      <c r="K759" s="12"/>
      <c r="L759" s="12"/>
      <c r="M759" s="12"/>
      <c r="N759" s="12"/>
      <c r="O759" s="12"/>
      <c r="P759" s="12"/>
      <c r="T759" s="12">
        <v>546</v>
      </c>
      <c r="U759" s="12">
        <v>21</v>
      </c>
    </row>
    <row r="760" spans="1:21">
      <c r="A760" s="12" t="s">
        <v>210</v>
      </c>
      <c r="B760" s="12">
        <v>51030</v>
      </c>
      <c r="C760" s="12">
        <v>3570</v>
      </c>
      <c r="K760" s="12"/>
      <c r="L760" s="12"/>
      <c r="M760" s="12"/>
      <c r="N760" s="12"/>
      <c r="O760" s="12"/>
      <c r="P760" s="12"/>
      <c r="T760" s="12">
        <v>517</v>
      </c>
      <c r="U760" s="12">
        <v>20</v>
      </c>
    </row>
    <row r="761" spans="1:21">
      <c r="A761" s="12" t="s">
        <v>211</v>
      </c>
      <c r="B761" s="12">
        <v>38790</v>
      </c>
      <c r="C761" s="12">
        <v>3860</v>
      </c>
      <c r="K761" s="12"/>
      <c r="L761" s="12"/>
      <c r="M761" s="12"/>
      <c r="N761" s="12"/>
      <c r="O761" s="12"/>
      <c r="P761" s="12"/>
      <c r="T761" s="12">
        <v>563</v>
      </c>
      <c r="U761" s="12">
        <v>24</v>
      </c>
    </row>
    <row r="762" spans="1:21">
      <c r="A762" s="12" t="s">
        <v>222</v>
      </c>
      <c r="B762" s="12">
        <v>37200</v>
      </c>
      <c r="C762" s="12">
        <v>4010.0000000000005</v>
      </c>
      <c r="K762" s="12"/>
      <c r="L762" s="12"/>
      <c r="M762" s="12"/>
      <c r="N762" s="12"/>
      <c r="O762" s="12"/>
      <c r="P762" s="12"/>
      <c r="T762" s="12">
        <v>553</v>
      </c>
      <c r="U762" s="12">
        <v>24.5</v>
      </c>
    </row>
    <row r="763" spans="1:21">
      <c r="A763" s="12" t="s">
        <v>212</v>
      </c>
      <c r="B763" s="12">
        <v>45950</v>
      </c>
      <c r="C763" s="12">
        <v>3820</v>
      </c>
      <c r="K763" s="12"/>
      <c r="L763" s="12"/>
      <c r="M763" s="12"/>
      <c r="N763" s="12"/>
      <c r="O763" s="12"/>
      <c r="P763" s="12"/>
      <c r="T763" s="12">
        <v>528</v>
      </c>
      <c r="U763" s="12">
        <v>21.5</v>
      </c>
    </row>
    <row r="764" spans="1:21">
      <c r="A764" s="12" t="s">
        <v>223</v>
      </c>
      <c r="B764" s="12">
        <v>36130</v>
      </c>
      <c r="C764" s="12">
        <v>3459.9999999999995</v>
      </c>
      <c r="K764" s="12"/>
      <c r="L764" s="12"/>
      <c r="M764" s="12"/>
      <c r="N764" s="12"/>
      <c r="O764" s="12"/>
      <c r="P764" s="12"/>
      <c r="T764" s="12">
        <v>542</v>
      </c>
      <c r="U764" s="12">
        <v>25.5</v>
      </c>
    </row>
    <row r="765" spans="1:21">
      <c r="A765" s="12" t="s">
        <v>224</v>
      </c>
      <c r="B765" s="12">
        <v>39680</v>
      </c>
      <c r="C765" s="12">
        <v>3660</v>
      </c>
      <c r="K765" s="12"/>
      <c r="L765" s="12"/>
      <c r="M765" s="12"/>
      <c r="N765" s="12"/>
      <c r="O765" s="12"/>
      <c r="P765" s="12"/>
      <c r="T765" s="12">
        <v>570</v>
      </c>
      <c r="U765" s="12">
        <v>23.5</v>
      </c>
    </row>
    <row r="766" spans="1:21">
      <c r="A766" s="12" t="s">
        <v>225</v>
      </c>
      <c r="B766" s="12">
        <v>39000</v>
      </c>
      <c r="C766" s="12">
        <v>4840</v>
      </c>
      <c r="K766" s="12"/>
      <c r="L766" s="12"/>
      <c r="M766" s="12"/>
      <c r="N766" s="12"/>
      <c r="O766" s="12"/>
      <c r="P766" s="12"/>
      <c r="T766" s="12">
        <v>514</v>
      </c>
      <c r="U766" s="12">
        <v>22</v>
      </c>
    </row>
    <row r="767" spans="1:21">
      <c r="A767" s="12" t="s">
        <v>226</v>
      </c>
      <c r="B767" s="12">
        <v>48420</v>
      </c>
      <c r="C767" s="12">
        <v>3950</v>
      </c>
      <c r="K767" s="12"/>
      <c r="L767" s="12"/>
      <c r="M767" s="12"/>
      <c r="N767" s="12"/>
      <c r="O767" s="12"/>
      <c r="P767" s="12"/>
      <c r="T767" s="12">
        <v>556</v>
      </c>
      <c r="U767" s="12">
        <v>21</v>
      </c>
    </row>
    <row r="768" spans="1:21">
      <c r="A768" s="12" t="s">
        <v>227</v>
      </c>
      <c r="B768" s="12">
        <v>54400.000000000007</v>
      </c>
      <c r="C768" s="12">
        <v>3439.9999999999995</v>
      </c>
      <c r="K768" s="12"/>
      <c r="L768" s="12"/>
      <c r="M768" s="12"/>
      <c r="N768" s="12"/>
      <c r="O768" s="12"/>
      <c r="P768" s="12"/>
      <c r="T768" s="12">
        <v>547</v>
      </c>
      <c r="U768" s="12">
        <v>20</v>
      </c>
    </row>
    <row r="769" spans="1:21">
      <c r="A769" s="12" t="s">
        <v>228</v>
      </c>
      <c r="B769" s="12">
        <v>48070.000000000007</v>
      </c>
      <c r="C769" s="12">
        <v>3810</v>
      </c>
      <c r="K769" s="12"/>
      <c r="L769" s="12"/>
      <c r="M769" s="12"/>
      <c r="N769" s="12"/>
      <c r="O769" s="12"/>
      <c r="P769" s="12"/>
      <c r="T769" s="12">
        <v>538</v>
      </c>
      <c r="U769" s="12">
        <v>21</v>
      </c>
    </row>
    <row r="770" spans="1:21">
      <c r="A770" s="12" t="s">
        <v>213</v>
      </c>
      <c r="B770" s="12">
        <v>32070</v>
      </c>
      <c r="C770" s="12">
        <v>3790</v>
      </c>
      <c r="K770" s="12"/>
      <c r="L770" s="12"/>
      <c r="M770" s="12"/>
      <c r="N770" s="12"/>
      <c r="O770" s="12"/>
      <c r="P770" s="12"/>
      <c r="T770" s="12">
        <v>549</v>
      </c>
      <c r="U770" s="12">
        <v>27</v>
      </c>
    </row>
    <row r="771" spans="1:21">
      <c r="A771" s="12" t="s">
        <v>214</v>
      </c>
      <c r="B771" s="12">
        <v>46820.000000000007</v>
      </c>
      <c r="C771" s="12">
        <v>3680</v>
      </c>
      <c r="K771" s="12"/>
      <c r="L771" s="12"/>
      <c r="M771" s="12"/>
      <c r="N771" s="12"/>
      <c r="O771" s="12"/>
      <c r="P771" s="12"/>
      <c r="T771" s="12">
        <v>552</v>
      </c>
      <c r="U771" s="12">
        <v>22</v>
      </c>
    </row>
    <row r="772" spans="1:21">
      <c r="A772" s="12" t="s">
        <v>215</v>
      </c>
      <c r="B772" s="12">
        <v>50240</v>
      </c>
      <c r="C772" s="12">
        <v>3790</v>
      </c>
      <c r="K772" s="12"/>
      <c r="L772" s="12"/>
      <c r="M772" s="12"/>
      <c r="N772" s="12"/>
      <c r="O772" s="12"/>
      <c r="P772" s="12"/>
      <c r="T772" s="12">
        <v>564</v>
      </c>
      <c r="U772" s="12">
        <v>21</v>
      </c>
    </row>
    <row r="773" spans="1:21">
      <c r="A773" s="12" t="s">
        <v>218</v>
      </c>
      <c r="B773" s="12">
        <v>31060</v>
      </c>
      <c r="C773" s="12">
        <v>4180</v>
      </c>
      <c r="K773" s="12"/>
      <c r="L773" s="12"/>
      <c r="M773" s="12"/>
      <c r="N773" s="12"/>
      <c r="O773" s="12"/>
      <c r="P773" s="12"/>
      <c r="T773" s="12">
        <v>532</v>
      </c>
      <c r="U773" s="12">
        <v>26.5</v>
      </c>
    </row>
    <row r="774" spans="1:21">
      <c r="A774" s="12" t="s">
        <v>219</v>
      </c>
      <c r="B774" s="12">
        <v>37810</v>
      </c>
      <c r="C774" s="12">
        <v>4420</v>
      </c>
      <c r="K774" s="12"/>
      <c r="L774" s="12"/>
      <c r="M774" s="12"/>
      <c r="N774" s="12"/>
      <c r="O774" s="12"/>
      <c r="P774" s="12"/>
      <c r="T774" s="12">
        <v>575</v>
      </c>
      <c r="U774" s="12">
        <v>24</v>
      </c>
    </row>
    <row r="775" spans="1:21">
      <c r="A775" s="12" t="s">
        <v>220</v>
      </c>
      <c r="B775" s="12">
        <v>46560</v>
      </c>
      <c r="C775" s="12">
        <v>690.00000000000011</v>
      </c>
      <c r="K775" s="12"/>
      <c r="L775" s="12"/>
      <c r="M775" s="12"/>
      <c r="N775" s="12"/>
      <c r="O775" s="12"/>
      <c r="P775" s="12"/>
      <c r="T775" s="12">
        <v>521</v>
      </c>
      <c r="U775" s="12">
        <v>22.5</v>
      </c>
    </row>
    <row r="776" spans="1:21">
      <c r="A776" s="12" t="s">
        <v>229</v>
      </c>
      <c r="B776" s="12">
        <v>57670</v>
      </c>
      <c r="C776" s="12">
        <v>4050.0000000000005</v>
      </c>
      <c r="K776" s="12"/>
      <c r="L776" s="12"/>
      <c r="M776" s="12"/>
      <c r="N776" s="12"/>
      <c r="O776" s="12"/>
      <c r="P776" s="12"/>
      <c r="T776" s="12">
        <v>539</v>
      </c>
      <c r="U776" s="12">
        <v>18.5</v>
      </c>
    </row>
    <row r="777" spans="1:21">
      <c r="A777" s="12" t="s">
        <v>230</v>
      </c>
      <c r="B777" s="12">
        <v>37640</v>
      </c>
      <c r="C777" s="12">
        <v>3540</v>
      </c>
      <c r="K777" s="12"/>
      <c r="L777" s="12"/>
      <c r="M777" s="12"/>
      <c r="N777" s="12"/>
      <c r="O777" s="12"/>
      <c r="P777" s="12"/>
      <c r="T777" s="12">
        <v>556</v>
      </c>
      <c r="U777" s="12">
        <v>25</v>
      </c>
    </row>
    <row r="778" spans="1:21" s="9" customFormat="1">
      <c r="A778" s="11" t="s">
        <v>1736</v>
      </c>
      <c r="B778" s="13"/>
      <c r="C778" s="13"/>
      <c r="K778" s="13"/>
      <c r="L778" s="13"/>
      <c r="M778" s="13"/>
      <c r="N778" s="13"/>
      <c r="O778" s="13"/>
      <c r="P778" s="13"/>
      <c r="T778" s="13"/>
      <c r="U778" s="13"/>
    </row>
    <row r="779" spans="1:21">
      <c r="A779" s="12" t="s">
        <v>191</v>
      </c>
      <c r="B779" s="12">
        <v>46180</v>
      </c>
      <c r="C779" s="12">
        <v>4740</v>
      </c>
      <c r="K779" s="12"/>
      <c r="L779" s="12"/>
      <c r="M779" s="12"/>
      <c r="N779" s="12"/>
      <c r="O779" s="12"/>
      <c r="P779" s="12"/>
      <c r="T779" s="12">
        <v>538</v>
      </c>
      <c r="U779" s="12">
        <v>20.5</v>
      </c>
    </row>
    <row r="780" spans="1:21">
      <c r="A780" s="12" t="s">
        <v>192</v>
      </c>
      <c r="B780" s="12">
        <v>44790</v>
      </c>
      <c r="C780" s="12">
        <v>4970</v>
      </c>
      <c r="K780" s="12"/>
      <c r="L780" s="12"/>
      <c r="M780" s="12"/>
      <c r="N780" s="12"/>
      <c r="O780" s="12"/>
      <c r="P780" s="12"/>
      <c r="T780" s="12">
        <v>527</v>
      </c>
      <c r="U780" s="12">
        <v>20.5</v>
      </c>
    </row>
    <row r="781" spans="1:21">
      <c r="A781" s="12" t="s">
        <v>193</v>
      </c>
      <c r="B781" s="12">
        <v>57920</v>
      </c>
      <c r="C781" s="12">
        <v>6889.9999999999991</v>
      </c>
      <c r="K781" s="12"/>
      <c r="L781" s="12"/>
      <c r="M781" s="12"/>
      <c r="N781" s="12"/>
      <c r="O781" s="12"/>
      <c r="P781" s="12"/>
      <c r="T781" s="12">
        <v>512</v>
      </c>
      <c r="U781" s="12">
        <v>16</v>
      </c>
    </row>
    <row r="782" spans="1:21">
      <c r="A782" s="12" t="s">
        <v>171</v>
      </c>
      <c r="B782" s="12">
        <v>43600</v>
      </c>
      <c r="C782" s="12">
        <v>4490</v>
      </c>
      <c r="K782" s="12"/>
      <c r="L782" s="12"/>
      <c r="M782" s="12"/>
      <c r="N782" s="12"/>
      <c r="O782" s="12"/>
      <c r="P782" s="12"/>
      <c r="T782" s="12">
        <v>538</v>
      </c>
      <c r="U782" s="12">
        <v>21.5</v>
      </c>
    </row>
    <row r="783" spans="1:21">
      <c r="A783" s="12" t="s">
        <v>172</v>
      </c>
      <c r="B783" s="12">
        <v>46369.999999999993</v>
      </c>
      <c r="C783" s="12">
        <v>4890</v>
      </c>
      <c r="K783" s="12"/>
      <c r="L783" s="12"/>
      <c r="M783" s="12"/>
      <c r="N783" s="12"/>
      <c r="O783" s="12"/>
      <c r="P783" s="12"/>
      <c r="T783" s="12">
        <v>541</v>
      </c>
      <c r="U783" s="12">
        <v>20</v>
      </c>
    </row>
    <row r="784" spans="1:21">
      <c r="A784" s="12" t="s">
        <v>173</v>
      </c>
      <c r="B784" s="12">
        <v>49300</v>
      </c>
      <c r="C784" s="12">
        <v>1310</v>
      </c>
      <c r="K784" s="12"/>
      <c r="L784" s="12"/>
      <c r="M784" s="12"/>
      <c r="N784" s="12"/>
      <c r="O784" s="12"/>
      <c r="P784" s="12"/>
      <c r="T784" s="12">
        <v>585</v>
      </c>
      <c r="U784" s="12">
        <v>22.5</v>
      </c>
    </row>
    <row r="785" spans="1:21">
      <c r="A785" s="12" t="s">
        <v>174</v>
      </c>
      <c r="B785" s="12">
        <v>42990.000000000007</v>
      </c>
      <c r="C785" s="12">
        <v>1900</v>
      </c>
      <c r="K785" s="12"/>
      <c r="L785" s="12"/>
      <c r="M785" s="12"/>
      <c r="N785" s="12"/>
      <c r="O785" s="12"/>
      <c r="P785" s="12"/>
      <c r="T785" s="12">
        <v>539</v>
      </c>
      <c r="U785" s="12">
        <v>23.5</v>
      </c>
    </row>
    <row r="786" spans="1:21">
      <c r="A786" s="12" t="s">
        <v>175</v>
      </c>
      <c r="B786" s="12">
        <v>40210</v>
      </c>
      <c r="C786" s="12">
        <v>4170</v>
      </c>
      <c r="K786" s="12"/>
      <c r="L786" s="12"/>
      <c r="M786" s="12"/>
      <c r="N786" s="12"/>
      <c r="O786" s="12"/>
      <c r="P786" s="12"/>
      <c r="T786" s="12">
        <v>558</v>
      </c>
      <c r="U786" s="12">
        <v>23</v>
      </c>
    </row>
    <row r="787" spans="1:21">
      <c r="A787" s="12" t="s">
        <v>176</v>
      </c>
      <c r="B787" s="12">
        <v>26170</v>
      </c>
      <c r="C787" s="12">
        <v>3780</v>
      </c>
      <c r="K787" s="12"/>
      <c r="L787" s="12"/>
      <c r="M787" s="12"/>
      <c r="N787" s="12"/>
      <c r="O787" s="12"/>
      <c r="P787" s="12"/>
      <c r="T787" s="12">
        <v>577</v>
      </c>
      <c r="U787" s="12">
        <v>30</v>
      </c>
    </row>
    <row r="788" spans="1:21">
      <c r="A788" s="12" t="s">
        <v>177</v>
      </c>
      <c r="B788" s="12">
        <v>37400</v>
      </c>
      <c r="C788" s="12">
        <v>3070</v>
      </c>
      <c r="K788" s="12"/>
      <c r="L788" s="12"/>
      <c r="M788" s="12"/>
      <c r="N788" s="12"/>
      <c r="O788" s="12"/>
      <c r="P788" s="12"/>
      <c r="T788" s="12">
        <v>548</v>
      </c>
      <c r="U788" s="12">
        <v>25.5</v>
      </c>
    </row>
    <row r="789" spans="1:21">
      <c r="A789" s="12" t="s">
        <v>178</v>
      </c>
      <c r="B789" s="12">
        <v>38730</v>
      </c>
      <c r="C789" s="12">
        <v>3630</v>
      </c>
      <c r="K789" s="12"/>
      <c r="L789" s="12"/>
      <c r="M789" s="12"/>
      <c r="N789" s="12"/>
      <c r="O789" s="12"/>
      <c r="P789" s="12"/>
      <c r="T789" s="12">
        <v>542</v>
      </c>
      <c r="U789" s="12">
        <v>24</v>
      </c>
    </row>
    <row r="790" spans="1:21">
      <c r="A790" s="12" t="s">
        <v>179</v>
      </c>
      <c r="B790" s="12">
        <v>35140</v>
      </c>
      <c r="C790" s="12">
        <v>3489.9999999999995</v>
      </c>
      <c r="K790" s="12"/>
      <c r="L790" s="12"/>
      <c r="M790" s="12"/>
      <c r="N790" s="12"/>
      <c r="O790" s="12"/>
      <c r="P790" s="12"/>
      <c r="T790" s="12">
        <v>559</v>
      </c>
      <c r="U790" s="12">
        <v>26</v>
      </c>
    </row>
    <row r="791" spans="1:21">
      <c r="A791" s="12" t="s">
        <v>180</v>
      </c>
      <c r="B791" s="12">
        <v>39640</v>
      </c>
      <c r="C791" s="12">
        <v>4120</v>
      </c>
      <c r="K791" s="12"/>
      <c r="L791" s="12"/>
      <c r="M791" s="12"/>
      <c r="N791" s="12"/>
      <c r="O791" s="12"/>
      <c r="P791" s="12"/>
      <c r="T791" s="12">
        <v>543</v>
      </c>
      <c r="U791" s="12">
        <v>22.5</v>
      </c>
    </row>
    <row r="792" spans="1:21">
      <c r="A792" s="12" t="s">
        <v>181</v>
      </c>
      <c r="B792" s="12">
        <v>42580</v>
      </c>
      <c r="C792" s="12">
        <v>5130</v>
      </c>
      <c r="K792" s="12"/>
      <c r="L792" s="12"/>
      <c r="M792" s="12"/>
      <c r="N792" s="12"/>
      <c r="O792" s="12"/>
      <c r="P792" s="12"/>
      <c r="T792" s="12">
        <v>536</v>
      </c>
      <c r="U792" s="12">
        <v>21</v>
      </c>
    </row>
    <row r="793" spans="1:21">
      <c r="A793" s="12" t="s">
        <v>182</v>
      </c>
      <c r="B793" s="12">
        <v>37730</v>
      </c>
      <c r="C793" s="12">
        <v>4530</v>
      </c>
      <c r="K793" s="12"/>
      <c r="L793" s="12"/>
      <c r="M793" s="12"/>
      <c r="N793" s="12"/>
      <c r="O793" s="12"/>
      <c r="P793" s="12"/>
      <c r="T793" s="12">
        <v>558</v>
      </c>
      <c r="U793" s="12">
        <v>23.5</v>
      </c>
    </row>
    <row r="794" spans="1:21">
      <c r="A794" s="12" t="s">
        <v>183</v>
      </c>
      <c r="B794" s="12">
        <v>41550</v>
      </c>
      <c r="C794" s="12">
        <v>5130</v>
      </c>
      <c r="K794" s="12"/>
      <c r="L794" s="12"/>
      <c r="M794" s="12"/>
      <c r="N794" s="12"/>
      <c r="O794" s="12"/>
      <c r="P794" s="12"/>
      <c r="T794" s="12">
        <v>487</v>
      </c>
      <c r="U794" s="12">
        <v>20</v>
      </c>
    </row>
    <row r="795" spans="1:21">
      <c r="A795" s="12" t="s">
        <v>184</v>
      </c>
      <c r="B795" s="12">
        <v>42530</v>
      </c>
      <c r="C795" s="12">
        <v>3920</v>
      </c>
      <c r="K795" s="12"/>
      <c r="L795" s="12"/>
      <c r="M795" s="12"/>
      <c r="N795" s="12"/>
      <c r="O795" s="12"/>
      <c r="P795" s="12"/>
      <c r="T795" s="12">
        <v>554</v>
      </c>
      <c r="U795" s="12">
        <v>22</v>
      </c>
    </row>
    <row r="796" spans="1:21">
      <c r="A796" s="12" t="s">
        <v>185</v>
      </c>
      <c r="B796" s="12">
        <v>34880</v>
      </c>
      <c r="C796" s="12">
        <v>4410</v>
      </c>
      <c r="K796" s="12"/>
      <c r="L796" s="12"/>
      <c r="M796" s="12"/>
      <c r="N796" s="12"/>
      <c r="O796" s="12"/>
      <c r="P796" s="12"/>
      <c r="T796" s="12">
        <v>528</v>
      </c>
      <c r="U796" s="12">
        <v>24</v>
      </c>
    </row>
    <row r="797" spans="1:21">
      <c r="A797" s="12" t="s">
        <v>186</v>
      </c>
      <c r="B797" s="12">
        <v>40039.999999999993</v>
      </c>
      <c r="C797" s="12">
        <v>5340</v>
      </c>
      <c r="K797" s="12"/>
      <c r="L797" s="12"/>
      <c r="M797" s="12"/>
      <c r="N797" s="12"/>
      <c r="O797" s="12"/>
      <c r="P797" s="12"/>
      <c r="T797" s="12">
        <v>522</v>
      </c>
      <c r="U797" s="12">
        <v>21</v>
      </c>
    </row>
    <row r="798" spans="1:21">
      <c r="A798" s="12" t="s">
        <v>187</v>
      </c>
      <c r="B798" s="12">
        <v>55800</v>
      </c>
      <c r="C798" s="12">
        <v>1429.9999999999998</v>
      </c>
      <c r="K798" s="12"/>
      <c r="L798" s="12"/>
      <c r="M798" s="12"/>
      <c r="N798" s="12"/>
      <c r="O798" s="12"/>
      <c r="P798" s="12"/>
      <c r="T798" s="12">
        <v>534</v>
      </c>
      <c r="U798" s="12">
        <v>19.5</v>
      </c>
    </row>
    <row r="799" spans="1:21">
      <c r="A799" s="12" t="s">
        <v>188</v>
      </c>
      <c r="B799" s="12">
        <v>58510</v>
      </c>
      <c r="C799" s="12">
        <v>1220</v>
      </c>
      <c r="K799" s="12"/>
      <c r="L799" s="12"/>
      <c r="M799" s="12"/>
      <c r="N799" s="12"/>
      <c r="O799" s="12"/>
      <c r="P799" s="12"/>
      <c r="T799" s="12">
        <v>523</v>
      </c>
      <c r="U799" s="12">
        <v>19</v>
      </c>
    </row>
    <row r="800" spans="1:21">
      <c r="A800" s="12" t="s">
        <v>189</v>
      </c>
      <c r="B800" s="12">
        <v>44880.000000000007</v>
      </c>
      <c r="C800" s="12">
        <v>4500</v>
      </c>
      <c r="K800" s="12"/>
      <c r="L800" s="12"/>
      <c r="M800" s="12"/>
      <c r="N800" s="12"/>
      <c r="O800" s="12"/>
      <c r="P800" s="12"/>
      <c r="T800" s="12">
        <v>532</v>
      </c>
      <c r="U800" s="12">
        <v>20.5</v>
      </c>
    </row>
    <row r="801" spans="1:21">
      <c r="A801" s="12" t="s">
        <v>190</v>
      </c>
      <c r="B801" s="12">
        <v>49200</v>
      </c>
      <c r="C801" s="12">
        <v>2829.9999999999995</v>
      </c>
      <c r="K801" s="12"/>
      <c r="L801" s="12"/>
      <c r="M801" s="12"/>
      <c r="N801" s="12"/>
      <c r="O801" s="12"/>
      <c r="P801" s="12"/>
      <c r="T801" s="12">
        <v>534</v>
      </c>
      <c r="U801" s="12">
        <v>21</v>
      </c>
    </row>
    <row r="802" spans="1:21">
      <c r="A802" s="12" t="s">
        <v>194</v>
      </c>
      <c r="B802" s="12">
        <v>45359.999999999993</v>
      </c>
      <c r="C802" s="12">
        <v>3820</v>
      </c>
      <c r="K802" s="12"/>
      <c r="L802" s="12"/>
      <c r="M802" s="12"/>
      <c r="N802" s="12"/>
      <c r="O802" s="12"/>
      <c r="P802" s="12"/>
      <c r="T802" s="12">
        <v>549</v>
      </c>
      <c r="U802" s="12">
        <v>21.5</v>
      </c>
    </row>
    <row r="803" spans="1:21">
      <c r="A803" s="12" t="s">
        <v>195</v>
      </c>
      <c r="B803" s="12">
        <v>53960</v>
      </c>
      <c r="C803" s="12">
        <v>2170</v>
      </c>
      <c r="K803" s="12"/>
      <c r="L803" s="12"/>
      <c r="M803" s="12"/>
      <c r="N803" s="12"/>
      <c r="O803" s="12"/>
      <c r="P803" s="12"/>
      <c r="T803" s="12">
        <v>543</v>
      </c>
      <c r="U803" s="12">
        <v>20.5</v>
      </c>
    </row>
    <row r="804" spans="1:21">
      <c r="A804" s="12" t="s">
        <v>196</v>
      </c>
      <c r="B804" s="12">
        <v>38500</v>
      </c>
      <c r="C804" s="12">
        <v>5050</v>
      </c>
      <c r="K804" s="12"/>
      <c r="L804" s="12"/>
      <c r="M804" s="12"/>
      <c r="N804" s="12"/>
      <c r="O804" s="12"/>
      <c r="P804" s="12"/>
      <c r="T804" s="12">
        <v>509</v>
      </c>
      <c r="U804" s="12">
        <v>22</v>
      </c>
    </row>
    <row r="805" spans="1:21">
      <c r="A805" s="12" t="s">
        <v>197</v>
      </c>
      <c r="B805" s="12">
        <v>48310.000000000007</v>
      </c>
      <c r="C805" s="12">
        <v>3380</v>
      </c>
      <c r="K805" s="12"/>
      <c r="L805" s="12"/>
      <c r="M805" s="12"/>
      <c r="N805" s="12"/>
      <c r="O805" s="12"/>
      <c r="P805" s="12"/>
      <c r="T805" s="12">
        <v>558</v>
      </c>
      <c r="U805" s="12">
        <v>22</v>
      </c>
    </row>
    <row r="806" spans="1:21">
      <c r="A806" s="12" t="s">
        <v>198</v>
      </c>
      <c r="B806" s="12">
        <v>52120</v>
      </c>
      <c r="C806" s="12">
        <v>1719.9999999999998</v>
      </c>
      <c r="K806" s="12"/>
      <c r="L806" s="12"/>
      <c r="M806" s="12"/>
      <c r="N806" s="12"/>
      <c r="O806" s="12"/>
      <c r="P806" s="12"/>
      <c r="T806" s="12">
        <v>545</v>
      </c>
      <c r="U806" s="12">
        <v>21</v>
      </c>
    </row>
    <row r="807" spans="1:21">
      <c r="A807" s="12" t="s">
        <v>199</v>
      </c>
      <c r="B807" s="12">
        <v>43970</v>
      </c>
      <c r="C807" s="12">
        <v>4450</v>
      </c>
      <c r="K807" s="12"/>
      <c r="L807" s="12"/>
      <c r="M807" s="12"/>
      <c r="N807" s="12"/>
      <c r="O807" s="12"/>
      <c r="P807" s="12"/>
      <c r="T807" s="12">
        <v>517</v>
      </c>
      <c r="U807" s="12">
        <v>21</v>
      </c>
    </row>
    <row r="808" spans="1:21">
      <c r="A808" s="12" t="s">
        <v>200</v>
      </c>
      <c r="B808" s="12">
        <v>36380</v>
      </c>
      <c r="C808" s="12">
        <v>4410</v>
      </c>
      <c r="K808" s="12"/>
      <c r="L808" s="12"/>
      <c r="M808" s="12"/>
      <c r="N808" s="12"/>
      <c r="O808" s="12"/>
      <c r="P808" s="12"/>
      <c r="T808" s="12">
        <v>548</v>
      </c>
      <c r="U808" s="12">
        <v>24</v>
      </c>
    </row>
    <row r="809" spans="1:21">
      <c r="A809" s="12" t="s">
        <v>201</v>
      </c>
      <c r="B809" s="12">
        <v>41980.000000000007</v>
      </c>
      <c r="C809" s="12">
        <v>4650</v>
      </c>
      <c r="K809" s="12"/>
      <c r="L809" s="12"/>
      <c r="M809" s="12"/>
      <c r="N809" s="12"/>
      <c r="O809" s="12"/>
      <c r="P809" s="12"/>
      <c r="T809" s="12">
        <v>517</v>
      </c>
      <c r="U809" s="12">
        <v>21</v>
      </c>
    </row>
    <row r="810" spans="1:21">
      <c r="A810" s="12" t="s">
        <v>202</v>
      </c>
      <c r="B810" s="12">
        <v>46760</v>
      </c>
      <c r="C810" s="12">
        <v>4820</v>
      </c>
      <c r="K810" s="12"/>
      <c r="L810" s="12"/>
      <c r="M810" s="12"/>
      <c r="N810" s="12"/>
      <c r="O810" s="12"/>
      <c r="P810" s="12"/>
      <c r="T810" s="12">
        <v>542</v>
      </c>
      <c r="U810" s="12">
        <v>20</v>
      </c>
    </row>
    <row r="811" spans="1:21">
      <c r="A811" s="12" t="s">
        <v>203</v>
      </c>
      <c r="B811" s="12">
        <v>45640</v>
      </c>
      <c r="C811" s="12">
        <v>3800</v>
      </c>
      <c r="K811" s="12"/>
      <c r="L811" s="12"/>
      <c r="M811" s="12"/>
      <c r="N811" s="12"/>
      <c r="O811" s="12"/>
      <c r="P811" s="12"/>
      <c r="T811" s="12">
        <v>518</v>
      </c>
      <c r="U811" s="12">
        <v>20.5</v>
      </c>
    </row>
    <row r="812" spans="1:21">
      <c r="A812" s="12" t="s">
        <v>204</v>
      </c>
      <c r="B812" s="12">
        <v>33590</v>
      </c>
      <c r="C812" s="12">
        <v>4310</v>
      </c>
      <c r="K812" s="12"/>
      <c r="L812" s="12"/>
      <c r="M812" s="12"/>
      <c r="N812" s="12"/>
      <c r="O812" s="12"/>
      <c r="P812" s="12"/>
      <c r="T812" s="12">
        <v>536</v>
      </c>
      <c r="U812" s="12">
        <v>25</v>
      </c>
    </row>
    <row r="813" spans="1:21">
      <c r="A813" s="12" t="s">
        <v>205</v>
      </c>
      <c r="B813" s="12">
        <v>50220</v>
      </c>
      <c r="C813" s="12">
        <v>1140</v>
      </c>
      <c r="K813" s="12"/>
      <c r="L813" s="12"/>
      <c r="M813" s="12"/>
      <c r="N813" s="12"/>
      <c r="O813" s="12"/>
      <c r="P813" s="12"/>
      <c r="T813" s="12">
        <v>536</v>
      </c>
      <c r="U813" s="12">
        <v>21</v>
      </c>
    </row>
    <row r="814" spans="1:21">
      <c r="A814" s="12" t="s">
        <v>206</v>
      </c>
      <c r="B814" s="12">
        <v>33800</v>
      </c>
      <c r="C814" s="12">
        <v>3660</v>
      </c>
      <c r="K814" s="12"/>
      <c r="L814" s="12"/>
      <c r="M814" s="12"/>
      <c r="N814" s="12"/>
      <c r="O814" s="12"/>
      <c r="P814" s="12"/>
      <c r="T814" s="12">
        <v>540</v>
      </c>
      <c r="U814" s="12">
        <v>25.5</v>
      </c>
    </row>
    <row r="815" spans="1:21">
      <c r="A815" s="12" t="s">
        <v>207</v>
      </c>
      <c r="B815" s="12">
        <v>65880</v>
      </c>
      <c r="C815" s="12">
        <v>3170</v>
      </c>
      <c r="K815" s="12"/>
      <c r="L815" s="12"/>
      <c r="M815" s="12"/>
      <c r="N815" s="12"/>
      <c r="O815" s="12"/>
      <c r="P815" s="12"/>
      <c r="T815" s="12">
        <v>517</v>
      </c>
      <c r="U815" s="12">
        <v>17</v>
      </c>
    </row>
    <row r="816" spans="1:21">
      <c r="A816" s="12" t="s">
        <v>208</v>
      </c>
      <c r="B816" s="12">
        <v>49890</v>
      </c>
      <c r="C816" s="12">
        <v>2380</v>
      </c>
      <c r="K816" s="12"/>
      <c r="L816" s="12"/>
      <c r="M816" s="12"/>
      <c r="N816" s="12"/>
      <c r="O816" s="12"/>
      <c r="P816" s="12"/>
      <c r="T816" s="12">
        <v>530</v>
      </c>
      <c r="U816" s="12">
        <v>20.5</v>
      </c>
    </row>
    <row r="817" spans="1:21">
      <c r="A817" s="12" t="s">
        <v>221</v>
      </c>
      <c r="B817" s="12">
        <v>25690</v>
      </c>
      <c r="C817" s="12">
        <v>3510</v>
      </c>
      <c r="K817" s="12"/>
      <c r="L817" s="12"/>
      <c r="M817" s="12"/>
      <c r="N817" s="12"/>
      <c r="O817" s="12"/>
      <c r="P817" s="12"/>
      <c r="T817" s="12">
        <v>519</v>
      </c>
      <c r="U817" s="12">
        <v>29</v>
      </c>
    </row>
    <row r="818" spans="1:21">
      <c r="A818" s="12" t="s">
        <v>209</v>
      </c>
      <c r="B818" s="12">
        <v>43460</v>
      </c>
      <c r="C818" s="12">
        <v>5570.0000000000009</v>
      </c>
      <c r="K818" s="12"/>
      <c r="L818" s="12"/>
      <c r="M818" s="12"/>
      <c r="N818" s="12"/>
      <c r="O818" s="12"/>
      <c r="P818" s="12"/>
      <c r="T818" s="12">
        <v>534</v>
      </c>
      <c r="U818" s="12">
        <v>20</v>
      </c>
    </row>
    <row r="819" spans="1:21">
      <c r="A819" s="12" t="s">
        <v>210</v>
      </c>
      <c r="B819" s="12">
        <v>42310</v>
      </c>
      <c r="C819" s="12">
        <v>4040.0000000000005</v>
      </c>
      <c r="K819" s="12"/>
      <c r="L819" s="12"/>
      <c r="M819" s="12"/>
      <c r="N819" s="12"/>
      <c r="O819" s="12"/>
      <c r="P819" s="12"/>
      <c r="T819" s="12">
        <v>537</v>
      </c>
      <c r="U819" s="12">
        <v>22</v>
      </c>
    </row>
    <row r="820" spans="1:21">
      <c r="A820" s="12" t="s">
        <v>211</v>
      </c>
      <c r="B820" s="12">
        <v>45070</v>
      </c>
      <c r="C820" s="12">
        <v>5190</v>
      </c>
      <c r="K820" s="12"/>
      <c r="L820" s="12"/>
      <c r="M820" s="12"/>
      <c r="N820" s="12"/>
      <c r="O820" s="12"/>
      <c r="P820" s="12"/>
      <c r="T820" s="12">
        <v>548</v>
      </c>
      <c r="U820" s="12">
        <v>20.5</v>
      </c>
    </row>
    <row r="821" spans="1:21" s="9" customFormat="1">
      <c r="A821" s="11" t="s">
        <v>1737</v>
      </c>
      <c r="B821" s="13"/>
      <c r="C821" s="13"/>
      <c r="K821" s="13"/>
      <c r="L821" s="13"/>
      <c r="M821" s="13"/>
      <c r="N821" s="13"/>
      <c r="O821" s="13"/>
      <c r="P821" s="13"/>
      <c r="T821" s="13"/>
      <c r="U821" s="13"/>
    </row>
    <row r="822" spans="1:21">
      <c r="A822" s="12"/>
      <c r="B822" s="12">
        <v>51369.999999999993</v>
      </c>
      <c r="C822" s="12">
        <v>9660</v>
      </c>
      <c r="K822" s="12"/>
      <c r="L822" s="12"/>
      <c r="M822" s="12"/>
      <c r="N822" s="12"/>
      <c r="O822" s="12"/>
      <c r="P822" s="12"/>
      <c r="T822" s="12">
        <v>478</v>
      </c>
      <c r="U822" s="12">
        <v>37</v>
      </c>
    </row>
    <row r="823" spans="1:21">
      <c r="A823" s="12"/>
      <c r="B823" s="12">
        <v>51900.000000000007</v>
      </c>
      <c r="C823" s="12">
        <v>10800</v>
      </c>
      <c r="K823" s="12"/>
      <c r="L823" s="12"/>
      <c r="M823" s="12"/>
      <c r="N823" s="12"/>
      <c r="O823" s="12"/>
      <c r="P823" s="12"/>
      <c r="T823" s="12">
        <v>472</v>
      </c>
      <c r="U823" s="12">
        <v>35</v>
      </c>
    </row>
    <row r="824" spans="1:21">
      <c r="A824" s="12"/>
      <c r="B824" s="12">
        <v>52170</v>
      </c>
      <c r="C824" s="12">
        <v>10650</v>
      </c>
      <c r="K824" s="12"/>
      <c r="L824" s="12"/>
      <c r="M824" s="12"/>
      <c r="N824" s="12"/>
      <c r="O824" s="12"/>
      <c r="P824" s="12"/>
      <c r="T824" s="12">
        <v>446</v>
      </c>
      <c r="U824" s="12">
        <v>34</v>
      </c>
    </row>
    <row r="825" spans="1:21">
      <c r="A825" s="12"/>
      <c r="B825" s="12">
        <v>61310</v>
      </c>
      <c r="C825" s="12">
        <v>5260</v>
      </c>
      <c r="K825" s="12"/>
      <c r="L825" s="12"/>
      <c r="M825" s="12"/>
      <c r="N825" s="12"/>
      <c r="O825" s="12"/>
      <c r="P825" s="12"/>
      <c r="T825" s="12">
        <v>469</v>
      </c>
      <c r="U825" s="12">
        <v>39</v>
      </c>
    </row>
    <row r="826" spans="1:21">
      <c r="A826" s="12"/>
      <c r="B826" s="12">
        <v>63720</v>
      </c>
      <c r="C826" s="12">
        <v>2260</v>
      </c>
      <c r="K826" s="12"/>
      <c r="L826" s="12"/>
      <c r="M826" s="12"/>
      <c r="N826" s="12"/>
      <c r="O826" s="12"/>
      <c r="P826" s="12"/>
      <c r="T826" s="12">
        <v>466</v>
      </c>
      <c r="U826" s="12">
        <v>40</v>
      </c>
    </row>
    <row r="827" spans="1:21">
      <c r="A827" s="12"/>
      <c r="B827" s="12">
        <v>62750</v>
      </c>
      <c r="C827" s="12">
        <v>7120</v>
      </c>
      <c r="K827" s="12"/>
      <c r="L827" s="12"/>
      <c r="M827" s="12"/>
      <c r="N827" s="12"/>
      <c r="O827" s="12"/>
      <c r="P827" s="12"/>
      <c r="T827" s="12">
        <v>461</v>
      </c>
      <c r="U827" s="12">
        <v>37</v>
      </c>
    </row>
    <row r="828" spans="1:21">
      <c r="A828" s="12"/>
      <c r="B828" s="12">
        <v>55410.000000000007</v>
      </c>
      <c r="C828" s="12">
        <v>9950</v>
      </c>
      <c r="K828" s="12"/>
      <c r="L828" s="12"/>
      <c r="M828" s="12"/>
      <c r="N828" s="12"/>
      <c r="O828" s="12"/>
      <c r="P828" s="12"/>
      <c r="T828" s="12">
        <v>477</v>
      </c>
      <c r="U828" s="12">
        <v>36</v>
      </c>
    </row>
    <row r="829" spans="1:21">
      <c r="A829" s="12"/>
      <c r="B829" s="12">
        <v>57939.999999999993</v>
      </c>
      <c r="C829" s="12">
        <v>9610</v>
      </c>
      <c r="K829" s="12"/>
      <c r="L829" s="12"/>
      <c r="M829" s="12"/>
      <c r="N829" s="12"/>
      <c r="O829" s="12"/>
      <c r="P829" s="12"/>
      <c r="T829" s="12">
        <v>473</v>
      </c>
      <c r="U829" s="12">
        <v>36</v>
      </c>
    </row>
    <row r="830" spans="1:21">
      <c r="A830" s="12"/>
      <c r="B830" s="12">
        <v>54980</v>
      </c>
      <c r="C830" s="12">
        <v>10500</v>
      </c>
      <c r="K830" s="12"/>
      <c r="L830" s="12"/>
      <c r="M830" s="12"/>
      <c r="N830" s="12"/>
      <c r="O830" s="12"/>
      <c r="P830" s="12"/>
      <c r="T830" s="12">
        <v>450</v>
      </c>
      <c r="U830" s="12">
        <v>34</v>
      </c>
    </row>
    <row r="831" spans="1:21">
      <c r="A831" s="12"/>
      <c r="B831" s="12">
        <v>52089.999999999993</v>
      </c>
      <c r="C831" s="12">
        <v>10620</v>
      </c>
      <c r="K831" s="12"/>
      <c r="L831" s="12"/>
      <c r="M831" s="12"/>
      <c r="N831" s="12"/>
      <c r="O831" s="12"/>
      <c r="P831" s="12"/>
      <c r="T831" s="12">
        <v>458</v>
      </c>
      <c r="U831" s="12">
        <v>35</v>
      </c>
    </row>
    <row r="832" spans="1:21">
      <c r="A832" s="12"/>
      <c r="B832" s="12">
        <v>69320</v>
      </c>
      <c r="C832" s="12">
        <v>3110</v>
      </c>
      <c r="K832" s="12"/>
      <c r="L832" s="12"/>
      <c r="M832" s="12"/>
      <c r="N832" s="12"/>
      <c r="O832" s="12"/>
      <c r="P832" s="12"/>
      <c r="T832" s="12">
        <v>525</v>
      </c>
      <c r="U832" s="12">
        <v>40</v>
      </c>
    </row>
    <row r="833" spans="1:21">
      <c r="A833" s="12"/>
      <c r="B833" s="12">
        <v>56900.000000000007</v>
      </c>
      <c r="C833" s="12">
        <v>3090</v>
      </c>
      <c r="K833" s="12"/>
      <c r="L833" s="12"/>
      <c r="M833" s="12"/>
      <c r="N833" s="12"/>
      <c r="O833" s="12"/>
      <c r="P833" s="12"/>
      <c r="T833" s="12">
        <v>549</v>
      </c>
      <c r="U833" s="12">
        <v>45</v>
      </c>
    </row>
    <row r="834" spans="1:21">
      <c r="A834" s="12"/>
      <c r="B834" s="12">
        <v>53070.000000000007</v>
      </c>
      <c r="C834" s="12">
        <v>3010</v>
      </c>
      <c r="K834" s="12"/>
      <c r="L834" s="12"/>
      <c r="M834" s="12"/>
      <c r="N834" s="12"/>
      <c r="O834" s="12"/>
      <c r="P834" s="12"/>
      <c r="T834" s="12">
        <v>480</v>
      </c>
      <c r="U834" s="12">
        <v>43</v>
      </c>
    </row>
    <row r="835" spans="1:21">
      <c r="A835" s="12"/>
      <c r="B835" s="12">
        <v>54400.000000000007</v>
      </c>
      <c r="C835" s="12">
        <v>9630</v>
      </c>
      <c r="K835" s="12"/>
      <c r="L835" s="12"/>
      <c r="M835" s="12"/>
      <c r="N835" s="12"/>
      <c r="O835" s="12"/>
      <c r="P835" s="12"/>
      <c r="T835" s="12">
        <v>462</v>
      </c>
      <c r="U835" s="12">
        <v>34</v>
      </c>
    </row>
    <row r="836" spans="1:21">
      <c r="A836" s="12"/>
      <c r="B836" s="12">
        <v>54900</v>
      </c>
      <c r="C836" s="12">
        <v>6090</v>
      </c>
      <c r="K836" s="12"/>
      <c r="L836" s="12"/>
      <c r="M836" s="12"/>
      <c r="N836" s="12"/>
      <c r="O836" s="12"/>
      <c r="P836" s="12"/>
      <c r="T836" s="12">
        <v>480</v>
      </c>
      <c r="U836" s="12">
        <v>37</v>
      </c>
    </row>
    <row r="837" spans="1:21">
      <c r="A837" s="12"/>
      <c r="B837" s="12">
        <v>53900</v>
      </c>
      <c r="C837" s="12">
        <v>6530</v>
      </c>
      <c r="K837" s="12"/>
      <c r="L837" s="12"/>
      <c r="M837" s="12"/>
      <c r="N837" s="12"/>
      <c r="O837" s="12"/>
      <c r="P837" s="12"/>
      <c r="T837" s="12">
        <v>467</v>
      </c>
      <c r="U837" s="12">
        <v>37</v>
      </c>
    </row>
    <row r="838" spans="1:21">
      <c r="A838" s="12"/>
      <c r="B838" s="12">
        <v>62900</v>
      </c>
      <c r="C838" s="12">
        <v>9160</v>
      </c>
      <c r="K838" s="12"/>
      <c r="L838" s="12"/>
      <c r="M838" s="12"/>
      <c r="N838" s="12"/>
      <c r="O838" s="12"/>
      <c r="P838" s="12"/>
      <c r="T838" s="12">
        <v>466</v>
      </c>
      <c r="U838" s="12">
        <v>32</v>
      </c>
    </row>
    <row r="839" spans="1:21">
      <c r="A839" s="12"/>
      <c r="B839" s="12">
        <v>54500</v>
      </c>
      <c r="C839" s="12">
        <v>8410</v>
      </c>
      <c r="K839" s="12"/>
      <c r="L839" s="12"/>
      <c r="M839" s="12"/>
      <c r="N839" s="12"/>
      <c r="O839" s="12"/>
      <c r="P839" s="12"/>
      <c r="T839" s="12">
        <v>468</v>
      </c>
      <c r="U839" s="12">
        <v>35</v>
      </c>
    </row>
    <row r="840" spans="1:21">
      <c r="A840" s="12"/>
      <c r="B840" s="12">
        <v>53300</v>
      </c>
      <c r="C840" s="12">
        <v>8480</v>
      </c>
      <c r="K840" s="12"/>
      <c r="L840" s="12"/>
      <c r="M840" s="12"/>
      <c r="N840" s="12"/>
      <c r="O840" s="12"/>
      <c r="P840" s="12"/>
      <c r="T840" s="12">
        <v>495</v>
      </c>
      <c r="U840" s="12">
        <v>37</v>
      </c>
    </row>
    <row r="841" spans="1:21">
      <c r="A841" s="12"/>
      <c r="B841" s="12">
        <v>54600</v>
      </c>
      <c r="C841" s="12">
        <v>10760</v>
      </c>
      <c r="K841" s="12"/>
      <c r="L841" s="12"/>
      <c r="M841" s="12"/>
      <c r="N841" s="12"/>
      <c r="O841" s="12"/>
      <c r="P841" s="12"/>
      <c r="T841" s="12">
        <v>473</v>
      </c>
      <c r="U841" s="12">
        <v>34</v>
      </c>
    </row>
    <row r="842" spans="1:21">
      <c r="A842" s="12"/>
      <c r="B842" s="12">
        <v>53900</v>
      </c>
      <c r="C842" s="12">
        <v>7990</v>
      </c>
      <c r="K842" s="12"/>
      <c r="L842" s="12"/>
      <c r="M842" s="12"/>
      <c r="N842" s="12"/>
      <c r="O842" s="12"/>
      <c r="P842" s="12"/>
      <c r="T842" s="12">
        <v>459</v>
      </c>
      <c r="U842" s="12">
        <v>35</v>
      </c>
    </row>
    <row r="843" spans="1:21">
      <c r="A843" s="12"/>
      <c r="B843" s="12">
        <v>54200</v>
      </c>
      <c r="C843" s="12">
        <v>6550</v>
      </c>
      <c r="K843" s="12"/>
      <c r="L843" s="12"/>
      <c r="M843" s="12"/>
      <c r="N843" s="12"/>
      <c r="O843" s="12"/>
      <c r="P843" s="12"/>
      <c r="T843" s="12">
        <v>473</v>
      </c>
      <c r="U843" s="12">
        <v>36</v>
      </c>
    </row>
    <row r="844" spans="1:21">
      <c r="A844" s="12"/>
      <c r="B844" s="12">
        <v>52500</v>
      </c>
      <c r="C844" s="12">
        <v>8410</v>
      </c>
      <c r="K844" s="12"/>
      <c r="L844" s="12"/>
      <c r="M844" s="12"/>
      <c r="N844" s="12"/>
      <c r="O844" s="12"/>
      <c r="P844" s="12"/>
      <c r="T844" s="12">
        <v>480</v>
      </c>
      <c r="U844" s="12">
        <v>37</v>
      </c>
    </row>
    <row r="845" spans="1:21">
      <c r="A845" s="12"/>
      <c r="B845" s="12">
        <v>56100</v>
      </c>
      <c r="C845" s="12">
        <v>6410</v>
      </c>
      <c r="K845" s="12"/>
      <c r="L845" s="12"/>
      <c r="M845" s="12"/>
      <c r="N845" s="12"/>
      <c r="O845" s="12"/>
      <c r="P845" s="12"/>
      <c r="T845" s="12">
        <v>472</v>
      </c>
      <c r="U845" s="12">
        <v>36</v>
      </c>
    </row>
    <row r="846" spans="1:21">
      <c r="A846" s="12"/>
      <c r="B846" s="12">
        <v>56100</v>
      </c>
      <c r="C846" s="12">
        <v>6600</v>
      </c>
      <c r="K846" s="12"/>
      <c r="L846" s="12"/>
      <c r="M846" s="12"/>
      <c r="N846" s="12"/>
      <c r="O846" s="12"/>
      <c r="P846" s="12"/>
      <c r="T846" s="12">
        <v>450</v>
      </c>
      <c r="U846" s="12">
        <v>35</v>
      </c>
    </row>
    <row r="847" spans="1:21">
      <c r="A847" s="12"/>
      <c r="B847" s="12">
        <v>52400</v>
      </c>
      <c r="C847" s="12">
        <v>6450</v>
      </c>
      <c r="K847" s="12"/>
      <c r="L847" s="12"/>
      <c r="M847" s="12"/>
      <c r="N847" s="12"/>
      <c r="O847" s="12"/>
      <c r="P847" s="12"/>
      <c r="T847" s="12">
        <v>467</v>
      </c>
      <c r="U847" s="12">
        <v>36</v>
      </c>
    </row>
    <row r="848" spans="1:21">
      <c r="A848" s="12"/>
      <c r="B848" s="12">
        <v>38840</v>
      </c>
      <c r="C848" s="12">
        <v>1510</v>
      </c>
      <c r="K848" s="12"/>
      <c r="L848" s="12"/>
      <c r="M848" s="12"/>
      <c r="N848" s="12"/>
      <c r="O848" s="12"/>
      <c r="P848" s="12"/>
      <c r="T848" s="12">
        <v>1570</v>
      </c>
      <c r="U848" s="12">
        <v>101</v>
      </c>
    </row>
    <row r="849" spans="1:21">
      <c r="A849" s="12"/>
      <c r="B849" s="12">
        <v>36530</v>
      </c>
      <c r="C849" s="12">
        <v>1650</v>
      </c>
      <c r="K849" s="12"/>
      <c r="L849" s="12"/>
      <c r="M849" s="12"/>
      <c r="N849" s="12"/>
      <c r="O849" s="12"/>
      <c r="P849" s="12"/>
      <c r="T849" s="12">
        <v>1519</v>
      </c>
      <c r="U849" s="12">
        <v>102</v>
      </c>
    </row>
    <row r="850" spans="1:21">
      <c r="A850" s="12"/>
      <c r="B850" s="12">
        <v>35070</v>
      </c>
      <c r="C850" s="12">
        <v>1530</v>
      </c>
      <c r="K850" s="12"/>
      <c r="L850" s="12"/>
      <c r="M850" s="12"/>
      <c r="N850" s="12"/>
      <c r="O850" s="12"/>
      <c r="P850" s="12"/>
      <c r="T850" s="12">
        <v>1577</v>
      </c>
      <c r="U850" s="12">
        <v>107</v>
      </c>
    </row>
    <row r="851" spans="1:21">
      <c r="A851" s="12"/>
      <c r="B851" s="12">
        <v>40359.999999999993</v>
      </c>
      <c r="C851" s="12">
        <v>1380.0000000000002</v>
      </c>
      <c r="K851" s="12"/>
      <c r="L851" s="12"/>
      <c r="M851" s="12"/>
      <c r="N851" s="12"/>
      <c r="O851" s="12"/>
      <c r="P851" s="12"/>
      <c r="T851" s="12">
        <v>1575</v>
      </c>
      <c r="U851" s="12">
        <v>100</v>
      </c>
    </row>
    <row r="852" spans="1:21">
      <c r="A852" s="12"/>
      <c r="B852" s="12">
        <v>34930</v>
      </c>
      <c r="C852" s="12">
        <v>1330</v>
      </c>
      <c r="K852" s="12"/>
      <c r="L852" s="12"/>
      <c r="M852" s="12"/>
      <c r="N852" s="12"/>
      <c r="O852" s="12"/>
      <c r="P852" s="12"/>
      <c r="T852" s="12">
        <v>1626</v>
      </c>
      <c r="U852" s="12">
        <v>110</v>
      </c>
    </row>
    <row r="853" spans="1:21">
      <c r="A853" s="12"/>
      <c r="B853" s="12">
        <v>36620</v>
      </c>
      <c r="C853" s="12">
        <v>1510</v>
      </c>
      <c r="K853" s="12"/>
      <c r="L853" s="12"/>
      <c r="M853" s="12"/>
      <c r="N853" s="12"/>
      <c r="O853" s="12"/>
      <c r="P853" s="12"/>
      <c r="T853" s="12">
        <v>1531</v>
      </c>
      <c r="U853" s="12">
        <v>103</v>
      </c>
    </row>
    <row r="854" spans="1:21">
      <c r="A854" s="12"/>
      <c r="B854" s="12">
        <v>43490</v>
      </c>
      <c r="C854" s="12">
        <v>1450</v>
      </c>
      <c r="K854" s="12"/>
      <c r="L854" s="12"/>
      <c r="M854" s="12"/>
      <c r="N854" s="12"/>
      <c r="O854" s="12"/>
      <c r="P854" s="12"/>
      <c r="T854" s="12">
        <v>1568</v>
      </c>
      <c r="U854" s="12">
        <v>96</v>
      </c>
    </row>
    <row r="855" spans="1:21">
      <c r="A855" s="12"/>
      <c r="B855" s="12">
        <v>60930</v>
      </c>
      <c r="C855" s="12">
        <v>3020</v>
      </c>
      <c r="K855" s="12"/>
      <c r="L855" s="12"/>
      <c r="M855" s="12"/>
      <c r="N855" s="12"/>
      <c r="O855" s="12"/>
      <c r="P855" s="12"/>
      <c r="T855" s="12">
        <v>1509</v>
      </c>
      <c r="U855" s="12">
        <v>76</v>
      </c>
    </row>
    <row r="856" spans="1:21">
      <c r="A856" s="12"/>
      <c r="B856" s="12">
        <v>55910</v>
      </c>
      <c r="C856" s="12">
        <v>2190</v>
      </c>
      <c r="K856" s="12"/>
      <c r="L856" s="12"/>
      <c r="M856" s="12"/>
      <c r="N856" s="12"/>
      <c r="O856" s="12"/>
      <c r="P856" s="12"/>
      <c r="T856" s="12">
        <v>1560</v>
      </c>
      <c r="U856" s="12">
        <v>83</v>
      </c>
    </row>
    <row r="857" spans="1:21">
      <c r="A857" s="12"/>
      <c r="B857" s="12">
        <v>59710</v>
      </c>
      <c r="C857" s="12">
        <v>2320</v>
      </c>
      <c r="K857" s="12"/>
      <c r="L857" s="12"/>
      <c r="M857" s="12"/>
      <c r="N857" s="12"/>
      <c r="O857" s="12"/>
      <c r="P857" s="12"/>
      <c r="T857" s="12">
        <v>1530</v>
      </c>
      <c r="U857" s="12">
        <v>80</v>
      </c>
    </row>
    <row r="858" spans="1:21">
      <c r="A858" s="12"/>
      <c r="B858" s="12">
        <v>58070.000000000007</v>
      </c>
      <c r="C858" s="12">
        <v>2310</v>
      </c>
      <c r="K858" s="12"/>
      <c r="L858" s="12"/>
      <c r="M858" s="12"/>
      <c r="N858" s="12"/>
      <c r="O858" s="12"/>
      <c r="P858" s="12"/>
      <c r="T858" s="12">
        <v>1637</v>
      </c>
      <c r="U858" s="12">
        <v>83</v>
      </c>
    </row>
    <row r="859" spans="1:21">
      <c r="A859" s="12"/>
      <c r="B859" s="12">
        <v>62030</v>
      </c>
      <c r="C859" s="12">
        <v>3050</v>
      </c>
      <c r="K859" s="12"/>
      <c r="L859" s="12"/>
      <c r="M859" s="12"/>
      <c r="N859" s="12"/>
      <c r="O859" s="12"/>
      <c r="P859" s="12"/>
      <c r="T859" s="12">
        <v>1607</v>
      </c>
      <c r="U859" s="12">
        <v>78</v>
      </c>
    </row>
    <row r="860" spans="1:21">
      <c r="A860" s="12"/>
      <c r="B860" s="12">
        <v>52300.000000000007</v>
      </c>
      <c r="C860" s="12">
        <v>2620</v>
      </c>
      <c r="K860" s="12"/>
      <c r="L860" s="12"/>
      <c r="M860" s="12"/>
      <c r="N860" s="12"/>
      <c r="O860" s="12"/>
      <c r="P860" s="12"/>
      <c r="T860" s="12">
        <v>472</v>
      </c>
      <c r="U860" s="12">
        <v>44</v>
      </c>
    </row>
    <row r="861" spans="1:21">
      <c r="A861" s="12"/>
      <c r="B861" s="12">
        <v>51540</v>
      </c>
      <c r="C861" s="12">
        <v>2370</v>
      </c>
      <c r="K861" s="12"/>
      <c r="L861" s="12"/>
      <c r="M861" s="12"/>
      <c r="N861" s="12"/>
      <c r="O861" s="12"/>
      <c r="P861" s="12"/>
      <c r="T861" s="12">
        <v>474</v>
      </c>
      <c r="U861" s="12">
        <v>45</v>
      </c>
    </row>
    <row r="862" spans="1:21">
      <c r="A862" s="12"/>
      <c r="B862" s="12">
        <v>53490</v>
      </c>
      <c r="C862" s="12">
        <v>2300</v>
      </c>
      <c r="K862" s="12"/>
      <c r="L862" s="12"/>
      <c r="M862" s="12"/>
      <c r="N862" s="12"/>
      <c r="O862" s="12"/>
      <c r="P862" s="12"/>
      <c r="T862" s="12">
        <v>466</v>
      </c>
      <c r="U862" s="12">
        <v>44</v>
      </c>
    </row>
    <row r="863" spans="1:21">
      <c r="A863" s="12"/>
      <c r="B863" s="12">
        <v>64930</v>
      </c>
      <c r="C863" s="12">
        <v>3060</v>
      </c>
      <c r="K863" s="12"/>
      <c r="L863" s="12"/>
      <c r="M863" s="12"/>
      <c r="N863" s="12"/>
      <c r="O863" s="12"/>
      <c r="P863" s="12"/>
      <c r="T863" s="12">
        <v>485</v>
      </c>
      <c r="U863" s="12">
        <v>40</v>
      </c>
    </row>
    <row r="864" spans="1:21">
      <c r="A864" s="12"/>
      <c r="B864" s="12">
        <v>61560</v>
      </c>
      <c r="C864" s="12">
        <v>3030</v>
      </c>
      <c r="K864" s="12"/>
      <c r="L864" s="12"/>
      <c r="M864" s="12"/>
      <c r="N864" s="12"/>
      <c r="O864" s="12"/>
      <c r="P864" s="12"/>
      <c r="T864" s="12">
        <v>489</v>
      </c>
      <c r="U864" s="12">
        <v>41</v>
      </c>
    </row>
    <row r="865" spans="1:21">
      <c r="A865" s="12"/>
      <c r="B865" s="12">
        <v>57590</v>
      </c>
      <c r="C865" s="12">
        <v>2819.9999999999995</v>
      </c>
      <c r="K865" s="12"/>
      <c r="L865" s="12"/>
      <c r="M865" s="12"/>
      <c r="N865" s="12"/>
      <c r="O865" s="12"/>
      <c r="P865" s="12"/>
      <c r="T865" s="12">
        <v>474</v>
      </c>
      <c r="U865" s="12">
        <v>42</v>
      </c>
    </row>
    <row r="866" spans="1:21">
      <c r="A866" s="12"/>
      <c r="B866" s="12">
        <v>54029.999999999993</v>
      </c>
      <c r="C866" s="12">
        <v>2060</v>
      </c>
      <c r="K866" s="12"/>
      <c r="L866" s="12"/>
      <c r="M866" s="12"/>
      <c r="N866" s="12"/>
      <c r="O866" s="12"/>
      <c r="P866" s="12"/>
      <c r="T866" s="12">
        <v>474</v>
      </c>
      <c r="U866" s="12">
        <v>45</v>
      </c>
    </row>
    <row r="867" spans="1:21">
      <c r="A867" s="12"/>
      <c r="B867" s="12">
        <v>51600</v>
      </c>
      <c r="C867" s="12">
        <v>6360</v>
      </c>
      <c r="K867" s="12"/>
      <c r="L867" s="12"/>
      <c r="M867" s="12"/>
      <c r="N867" s="12"/>
      <c r="O867" s="12"/>
      <c r="P867" s="12"/>
      <c r="T867" s="12">
        <v>464</v>
      </c>
      <c r="U867" s="12">
        <v>37</v>
      </c>
    </row>
    <row r="868" spans="1:21">
      <c r="A868" s="12"/>
      <c r="B868" s="12">
        <v>71800</v>
      </c>
      <c r="C868" s="12">
        <v>1810</v>
      </c>
      <c r="K868" s="12"/>
      <c r="L868" s="12"/>
      <c r="M868" s="12"/>
      <c r="N868" s="12"/>
      <c r="O868" s="12"/>
      <c r="P868" s="12"/>
      <c r="T868" s="12">
        <v>498</v>
      </c>
      <c r="U868" s="12">
        <v>36</v>
      </c>
    </row>
    <row r="869" spans="1:21">
      <c r="A869" s="12"/>
      <c r="B869" s="12">
        <v>71000</v>
      </c>
      <c r="C869" s="12">
        <v>1770</v>
      </c>
      <c r="K869" s="12"/>
      <c r="L869" s="12"/>
      <c r="M869" s="12"/>
      <c r="N869" s="12"/>
      <c r="O869" s="12"/>
      <c r="P869" s="12"/>
      <c r="T869" s="12">
        <v>525</v>
      </c>
      <c r="U869" s="12">
        <v>37</v>
      </c>
    </row>
    <row r="870" spans="1:21">
      <c r="A870" s="12"/>
      <c r="B870" s="12">
        <v>71100</v>
      </c>
      <c r="C870" s="12">
        <v>1920</v>
      </c>
      <c r="K870" s="12"/>
      <c r="L870" s="12"/>
      <c r="M870" s="12"/>
      <c r="N870" s="12"/>
      <c r="O870" s="12"/>
      <c r="P870" s="12"/>
      <c r="T870" s="12">
        <v>492</v>
      </c>
      <c r="U870" s="12">
        <v>36</v>
      </c>
    </row>
    <row r="871" spans="1:21">
      <c r="A871" s="12"/>
      <c r="B871" s="12">
        <v>70200</v>
      </c>
      <c r="C871" s="12">
        <v>1700.0000000000002</v>
      </c>
      <c r="K871" s="12"/>
      <c r="L871" s="12"/>
      <c r="M871" s="12"/>
      <c r="N871" s="12"/>
      <c r="O871" s="12"/>
      <c r="P871" s="12"/>
      <c r="T871" s="12">
        <v>509</v>
      </c>
      <c r="U871" s="12">
        <v>37</v>
      </c>
    </row>
    <row r="872" spans="1:21">
      <c r="A872" s="12"/>
      <c r="B872" s="12">
        <v>72000</v>
      </c>
      <c r="C872" s="12">
        <v>1790</v>
      </c>
      <c r="K872" s="12"/>
      <c r="L872" s="12"/>
      <c r="M872" s="12"/>
      <c r="N872" s="12"/>
      <c r="O872" s="12"/>
      <c r="P872" s="12"/>
      <c r="T872" s="12">
        <v>505</v>
      </c>
      <c r="U872" s="12">
        <v>36</v>
      </c>
    </row>
    <row r="873" spans="1:21">
      <c r="A873" s="12"/>
      <c r="B873" s="12">
        <v>45430</v>
      </c>
      <c r="C873" s="12">
        <v>3050</v>
      </c>
      <c r="K873" s="12"/>
      <c r="L873" s="12"/>
      <c r="M873" s="12"/>
      <c r="N873" s="12"/>
      <c r="O873" s="12"/>
      <c r="P873" s="12"/>
      <c r="T873" s="12">
        <v>428</v>
      </c>
      <c r="U873" s="12">
        <v>46</v>
      </c>
    </row>
    <row r="874" spans="1:21">
      <c r="A874" s="12"/>
      <c r="B874" s="12">
        <v>44890</v>
      </c>
      <c r="C874" s="12">
        <v>3840</v>
      </c>
      <c r="K874" s="12"/>
      <c r="L874" s="12"/>
      <c r="M874" s="12"/>
      <c r="N874" s="12"/>
      <c r="O874" s="12"/>
      <c r="P874" s="12"/>
      <c r="T874" s="12">
        <v>422</v>
      </c>
      <c r="U874" s="12">
        <v>43</v>
      </c>
    </row>
    <row r="875" spans="1:21">
      <c r="A875" s="12"/>
      <c r="B875" s="12">
        <v>58010</v>
      </c>
      <c r="C875" s="12">
        <v>2010.0000000000002</v>
      </c>
      <c r="K875" s="12"/>
      <c r="L875" s="12"/>
      <c r="M875" s="12"/>
      <c r="N875" s="12"/>
      <c r="O875" s="12"/>
      <c r="P875" s="12"/>
      <c r="T875" s="12">
        <v>463</v>
      </c>
      <c r="U875" s="12">
        <v>40</v>
      </c>
    </row>
    <row r="876" spans="1:21">
      <c r="A876" s="12"/>
      <c r="B876" s="12">
        <v>57110</v>
      </c>
      <c r="C876" s="12">
        <v>1800</v>
      </c>
      <c r="K876" s="12"/>
      <c r="L876" s="12"/>
      <c r="M876" s="12"/>
      <c r="N876" s="12"/>
      <c r="O876" s="12"/>
      <c r="P876" s="12"/>
      <c r="T876" s="12">
        <v>447</v>
      </c>
      <c r="U876" s="12">
        <v>40</v>
      </c>
    </row>
    <row r="877" spans="1:21">
      <c r="A877" s="12"/>
      <c r="B877" s="12">
        <v>55860</v>
      </c>
      <c r="C877" s="12">
        <v>2849.9999999999995</v>
      </c>
      <c r="K877" s="12"/>
      <c r="L877" s="12"/>
      <c r="M877" s="12"/>
      <c r="N877" s="12"/>
      <c r="O877" s="12"/>
      <c r="P877" s="12"/>
      <c r="T877" s="12">
        <v>451</v>
      </c>
      <c r="U877" s="12">
        <v>41</v>
      </c>
    </row>
    <row r="878" spans="1:21">
      <c r="A878" s="12"/>
      <c r="B878" s="12">
        <v>47360</v>
      </c>
      <c r="C878" s="12">
        <v>2150</v>
      </c>
      <c r="K878" s="12"/>
      <c r="L878" s="12"/>
      <c r="M878" s="12"/>
      <c r="N878" s="12"/>
      <c r="O878" s="12"/>
      <c r="P878" s="12"/>
      <c r="T878" s="12">
        <v>487</v>
      </c>
      <c r="U878" s="12">
        <v>48</v>
      </c>
    </row>
    <row r="879" spans="1:21">
      <c r="A879" s="12"/>
      <c r="B879" s="12">
        <v>53380</v>
      </c>
      <c r="C879" s="12">
        <v>4550</v>
      </c>
      <c r="K879" s="12"/>
      <c r="L879" s="12"/>
      <c r="M879" s="12"/>
      <c r="N879" s="12"/>
      <c r="O879" s="12"/>
      <c r="P879" s="12"/>
      <c r="T879" s="12">
        <v>442</v>
      </c>
      <c r="U879" s="12">
        <v>40</v>
      </c>
    </row>
    <row r="880" spans="1:21">
      <c r="A880" s="12"/>
      <c r="B880" s="12">
        <v>53520</v>
      </c>
      <c r="C880" s="12">
        <v>7060</v>
      </c>
      <c r="K880" s="12"/>
      <c r="L880" s="12"/>
      <c r="M880" s="12"/>
      <c r="N880" s="12"/>
      <c r="O880" s="12"/>
      <c r="P880" s="12"/>
      <c r="T880" s="12">
        <v>476</v>
      </c>
      <c r="U880" s="12">
        <v>39</v>
      </c>
    </row>
    <row r="881" spans="1:21">
      <c r="A881" s="12"/>
      <c r="B881" s="12">
        <v>53980</v>
      </c>
      <c r="C881" s="12">
        <v>7870</v>
      </c>
      <c r="K881" s="12"/>
      <c r="L881" s="12"/>
      <c r="M881" s="12"/>
      <c r="N881" s="12"/>
      <c r="O881" s="12"/>
      <c r="P881" s="12"/>
      <c r="T881" s="12">
        <v>447</v>
      </c>
      <c r="U881" s="12">
        <v>36</v>
      </c>
    </row>
    <row r="882" spans="1:21">
      <c r="A882" s="12"/>
      <c r="B882" s="12">
        <v>53010</v>
      </c>
      <c r="C882" s="12">
        <v>8770</v>
      </c>
      <c r="K882" s="12"/>
      <c r="L882" s="12"/>
      <c r="M882" s="12"/>
      <c r="N882" s="12"/>
      <c r="O882" s="12"/>
      <c r="P882" s="12"/>
      <c r="T882" s="12">
        <v>440</v>
      </c>
      <c r="U882" s="12">
        <v>36</v>
      </c>
    </row>
    <row r="883" spans="1:21">
      <c r="A883" s="12"/>
      <c r="B883" s="12">
        <v>57150</v>
      </c>
      <c r="C883" s="12">
        <v>4780</v>
      </c>
      <c r="K883" s="12"/>
      <c r="L883" s="12"/>
      <c r="M883" s="12"/>
      <c r="N883" s="12"/>
      <c r="O883" s="12"/>
      <c r="P883" s="12"/>
      <c r="T883" s="12">
        <v>483</v>
      </c>
      <c r="U883" s="12">
        <v>41</v>
      </c>
    </row>
    <row r="884" spans="1:21">
      <c r="A884" s="12"/>
      <c r="B884" s="12">
        <v>60920</v>
      </c>
      <c r="C884" s="12">
        <v>7140</v>
      </c>
      <c r="K884" s="12"/>
      <c r="L884" s="12"/>
      <c r="M884" s="12"/>
      <c r="N884" s="12"/>
      <c r="O884" s="12"/>
      <c r="P884" s="12"/>
      <c r="T884" s="12">
        <v>484</v>
      </c>
      <c r="U884" s="12">
        <v>38</v>
      </c>
    </row>
    <row r="885" spans="1:21">
      <c r="A885" s="12"/>
      <c r="B885" s="12">
        <v>55610</v>
      </c>
      <c r="C885" s="12">
        <v>8600</v>
      </c>
      <c r="K885" s="12"/>
      <c r="L885" s="12"/>
      <c r="M885" s="12"/>
      <c r="N885" s="12"/>
      <c r="O885" s="12"/>
      <c r="P885" s="12"/>
      <c r="T885" s="12">
        <v>497</v>
      </c>
      <c r="U885" s="12">
        <v>37</v>
      </c>
    </row>
    <row r="886" spans="1:21">
      <c r="A886" s="12"/>
      <c r="B886" s="12">
        <v>58840</v>
      </c>
      <c r="C886" s="12">
        <v>5310</v>
      </c>
      <c r="K886" s="12"/>
      <c r="L886" s="12"/>
      <c r="M886" s="12"/>
      <c r="N886" s="12"/>
      <c r="O886" s="12"/>
      <c r="P886" s="12"/>
      <c r="T886" s="12">
        <v>461</v>
      </c>
      <c r="U886" s="12">
        <v>40</v>
      </c>
    </row>
    <row r="887" spans="1:21">
      <c r="A887" s="12"/>
      <c r="B887" s="12">
        <v>56750</v>
      </c>
      <c r="C887" s="12">
        <v>1950</v>
      </c>
      <c r="K887" s="12"/>
      <c r="L887" s="12"/>
      <c r="M887" s="12"/>
      <c r="N887" s="12"/>
      <c r="O887" s="12"/>
      <c r="P887" s="12"/>
      <c r="T887" s="12">
        <v>421</v>
      </c>
      <c r="U887" s="12">
        <v>39</v>
      </c>
    </row>
    <row r="888" spans="1:21">
      <c r="A888" s="12"/>
      <c r="B888" s="12">
        <v>42500</v>
      </c>
      <c r="C888" s="12">
        <v>2420</v>
      </c>
      <c r="K888" s="12"/>
      <c r="L888" s="12"/>
      <c r="M888" s="12"/>
      <c r="N888" s="12"/>
      <c r="O888" s="12"/>
      <c r="P888" s="12"/>
      <c r="T888" s="12">
        <v>978</v>
      </c>
      <c r="U888" s="12">
        <v>72</v>
      </c>
    </row>
    <row r="889" spans="1:21">
      <c r="A889" s="12"/>
      <c r="B889" s="12">
        <v>51800</v>
      </c>
      <c r="C889" s="12">
        <v>2270</v>
      </c>
      <c r="K889" s="12"/>
      <c r="L889" s="12"/>
      <c r="M889" s="12"/>
      <c r="N889" s="12"/>
      <c r="O889" s="12"/>
      <c r="P889" s="12"/>
      <c r="T889" s="12">
        <v>901</v>
      </c>
      <c r="U889" s="12">
        <v>63</v>
      </c>
    </row>
    <row r="890" spans="1:21">
      <c r="A890" s="12"/>
      <c r="B890" s="12">
        <v>55599.999999999993</v>
      </c>
      <c r="C890" s="12">
        <v>5610.0000000000009</v>
      </c>
      <c r="K890" s="12"/>
      <c r="L890" s="12"/>
      <c r="M890" s="12"/>
      <c r="N890" s="12"/>
      <c r="O890" s="12"/>
      <c r="P890" s="12"/>
      <c r="T890" s="12">
        <v>1158</v>
      </c>
      <c r="U890" s="12">
        <v>62</v>
      </c>
    </row>
    <row r="891" spans="1:21">
      <c r="A891" s="12"/>
      <c r="B891" s="12">
        <v>65400</v>
      </c>
      <c r="C891" s="12">
        <v>9600</v>
      </c>
      <c r="K891" s="12"/>
      <c r="L891" s="12"/>
      <c r="M891" s="12"/>
      <c r="N891" s="12"/>
      <c r="O891" s="12"/>
      <c r="P891" s="12"/>
      <c r="T891" s="12">
        <v>1019</v>
      </c>
      <c r="U891" s="12">
        <v>51</v>
      </c>
    </row>
    <row r="892" spans="1:21">
      <c r="A892" s="12"/>
      <c r="B892" s="12">
        <v>54100</v>
      </c>
      <c r="C892" s="12">
        <v>10790</v>
      </c>
      <c r="K892" s="12"/>
      <c r="L892" s="12"/>
      <c r="M892" s="12"/>
      <c r="N892" s="12"/>
      <c r="O892" s="12"/>
      <c r="P892" s="12"/>
      <c r="T892" s="12">
        <v>1075</v>
      </c>
      <c r="U892" s="12">
        <v>55</v>
      </c>
    </row>
    <row r="893" spans="1:21">
      <c r="A893" s="12"/>
      <c r="B893" s="12">
        <v>58300</v>
      </c>
      <c r="C893" s="12">
        <v>10340</v>
      </c>
      <c r="K893" s="12"/>
      <c r="L893" s="12"/>
      <c r="M893" s="12"/>
      <c r="N893" s="12"/>
      <c r="O893" s="12"/>
      <c r="P893" s="12"/>
      <c r="T893" s="12">
        <v>945</v>
      </c>
      <c r="U893" s="12">
        <v>47</v>
      </c>
    </row>
    <row r="894" spans="1:21">
      <c r="A894" s="12"/>
      <c r="B894" s="12">
        <v>54300</v>
      </c>
      <c r="C894" s="12">
        <v>7630</v>
      </c>
      <c r="K894" s="12"/>
      <c r="L894" s="12"/>
      <c r="M894" s="12"/>
      <c r="N894" s="12"/>
      <c r="O894" s="12"/>
      <c r="P894" s="12"/>
      <c r="T894" s="12">
        <v>1166</v>
      </c>
      <c r="U894" s="12">
        <v>63</v>
      </c>
    </row>
    <row r="895" spans="1:21">
      <c r="A895" s="12"/>
      <c r="B895" s="12">
        <v>45250</v>
      </c>
      <c r="C895" s="12">
        <v>6210</v>
      </c>
      <c r="K895" s="12"/>
      <c r="L895" s="12"/>
      <c r="M895" s="12"/>
      <c r="N895" s="12"/>
      <c r="O895" s="12"/>
      <c r="P895" s="12"/>
      <c r="T895" s="12">
        <v>449</v>
      </c>
      <c r="U895" s="12">
        <v>42</v>
      </c>
    </row>
    <row r="896" spans="1:21">
      <c r="A896" s="12"/>
      <c r="B896" s="12">
        <v>62390</v>
      </c>
      <c r="C896" s="12">
        <v>1460</v>
      </c>
      <c r="K896" s="12"/>
      <c r="L896" s="12"/>
      <c r="M896" s="12"/>
      <c r="N896" s="12"/>
      <c r="O896" s="12"/>
      <c r="P896" s="12"/>
      <c r="T896" s="12">
        <v>464</v>
      </c>
      <c r="U896" s="12">
        <v>40</v>
      </c>
    </row>
    <row r="897" spans="1:21">
      <c r="A897" s="12"/>
      <c r="B897" s="12">
        <v>63570</v>
      </c>
      <c r="C897" s="12">
        <v>1400.0000000000002</v>
      </c>
      <c r="K897" s="12"/>
      <c r="L897" s="12"/>
      <c r="M897" s="12"/>
      <c r="N897" s="12"/>
      <c r="O897" s="12"/>
      <c r="P897" s="12"/>
      <c r="T897" s="12">
        <v>444</v>
      </c>
      <c r="U897" s="12">
        <v>39</v>
      </c>
    </row>
    <row r="898" spans="1:21">
      <c r="A898" s="12"/>
      <c r="B898" s="12">
        <v>50430</v>
      </c>
      <c r="C898" s="12">
        <v>2750</v>
      </c>
      <c r="K898" s="12"/>
      <c r="L898" s="12"/>
      <c r="M898" s="12"/>
      <c r="N898" s="12"/>
      <c r="O898" s="12"/>
      <c r="P898" s="12"/>
      <c r="T898" s="12">
        <v>422</v>
      </c>
      <c r="U898" s="12">
        <v>41</v>
      </c>
    </row>
    <row r="899" spans="1:21">
      <c r="A899" s="12"/>
      <c r="B899" s="12">
        <v>48330</v>
      </c>
      <c r="C899" s="12">
        <v>5370</v>
      </c>
      <c r="K899" s="12"/>
      <c r="L899" s="12"/>
      <c r="M899" s="12"/>
      <c r="N899" s="12"/>
      <c r="O899" s="12"/>
      <c r="P899" s="12"/>
      <c r="T899" s="12">
        <v>439</v>
      </c>
      <c r="U899" s="12">
        <v>42</v>
      </c>
    </row>
    <row r="900" spans="1:21">
      <c r="A900" s="12"/>
      <c r="B900" s="12">
        <v>63540</v>
      </c>
      <c r="C900" s="12">
        <v>1450</v>
      </c>
      <c r="K900" s="12"/>
      <c r="L900" s="12"/>
      <c r="M900" s="12"/>
      <c r="N900" s="12"/>
      <c r="O900" s="12"/>
      <c r="P900" s="12"/>
      <c r="T900" s="12">
        <v>471</v>
      </c>
      <c r="U900" s="12">
        <v>40</v>
      </c>
    </row>
    <row r="901" spans="1:21">
      <c r="A901" s="12"/>
      <c r="B901" s="12">
        <v>62400</v>
      </c>
      <c r="C901" s="12">
        <v>1520</v>
      </c>
      <c r="K901" s="12"/>
      <c r="L901" s="12"/>
      <c r="M901" s="12"/>
      <c r="N901" s="12"/>
      <c r="O901" s="12"/>
      <c r="P901" s="12"/>
      <c r="T901" s="12">
        <v>462</v>
      </c>
      <c r="U901" s="12">
        <v>40</v>
      </c>
    </row>
    <row r="902" spans="1:21">
      <c r="A902" s="12"/>
      <c r="B902" s="12">
        <v>49300</v>
      </c>
      <c r="C902" s="12">
        <v>4710</v>
      </c>
      <c r="K902" s="12"/>
      <c r="L902" s="12"/>
      <c r="M902" s="12"/>
      <c r="N902" s="12"/>
      <c r="O902" s="12"/>
      <c r="P902" s="12"/>
      <c r="T902" s="12">
        <v>502</v>
      </c>
      <c r="U902" s="12">
        <v>45</v>
      </c>
    </row>
    <row r="903" spans="1:21">
      <c r="A903" s="12"/>
      <c r="B903" s="12">
        <v>59620</v>
      </c>
      <c r="C903" s="12">
        <v>5820</v>
      </c>
      <c r="K903" s="12"/>
      <c r="L903" s="12"/>
      <c r="M903" s="12"/>
      <c r="N903" s="12"/>
      <c r="O903" s="12"/>
      <c r="P903" s="12"/>
      <c r="T903" s="12">
        <v>486</v>
      </c>
      <c r="U903" s="12">
        <v>40</v>
      </c>
    </row>
    <row r="904" spans="1:21">
      <c r="A904" s="12"/>
      <c r="B904" s="12">
        <v>55070</v>
      </c>
      <c r="C904" s="12">
        <v>7850</v>
      </c>
      <c r="K904" s="12"/>
      <c r="L904" s="12"/>
      <c r="M904" s="12"/>
      <c r="N904" s="12"/>
      <c r="O904" s="12"/>
      <c r="P904" s="12"/>
      <c r="T904" s="12">
        <v>435</v>
      </c>
      <c r="U904" s="12">
        <v>34</v>
      </c>
    </row>
    <row r="905" spans="1:21">
      <c r="A905" s="12"/>
      <c r="B905" s="12">
        <v>50060</v>
      </c>
      <c r="C905" s="12">
        <v>9970</v>
      </c>
      <c r="K905" s="12"/>
      <c r="L905" s="12"/>
      <c r="M905" s="12"/>
      <c r="N905" s="12"/>
      <c r="O905" s="12"/>
      <c r="P905" s="12"/>
      <c r="T905" s="12">
        <v>545</v>
      </c>
      <c r="U905" s="12">
        <v>38</v>
      </c>
    </row>
    <row r="906" spans="1:21">
      <c r="A906" s="12"/>
      <c r="B906" s="12">
        <v>54890</v>
      </c>
      <c r="C906" s="12">
        <v>6510</v>
      </c>
      <c r="K906" s="12"/>
      <c r="L906" s="12"/>
      <c r="M906" s="12"/>
      <c r="N906" s="12"/>
      <c r="O906" s="12"/>
      <c r="P906" s="12"/>
      <c r="T906" s="12">
        <v>541</v>
      </c>
      <c r="U906" s="12">
        <v>38</v>
      </c>
    </row>
    <row r="907" spans="1:21">
      <c r="A907" s="12"/>
      <c r="B907" s="12">
        <v>53160</v>
      </c>
      <c r="C907" s="12">
        <v>6540</v>
      </c>
      <c r="K907" s="12"/>
      <c r="L907" s="12"/>
      <c r="M907" s="12"/>
      <c r="N907" s="12"/>
      <c r="O907" s="12"/>
      <c r="P907" s="12"/>
      <c r="T907" s="12">
        <v>478</v>
      </c>
      <c r="U907" s="12">
        <v>37</v>
      </c>
    </row>
    <row r="908" spans="1:21">
      <c r="A908" s="12"/>
      <c r="B908" s="12">
        <v>54500</v>
      </c>
      <c r="C908" s="12">
        <v>10029.999999999998</v>
      </c>
      <c r="K908" s="12"/>
      <c r="L908" s="12"/>
      <c r="M908" s="12"/>
      <c r="N908" s="12"/>
      <c r="O908" s="12"/>
      <c r="P908" s="12"/>
      <c r="T908" s="12">
        <v>464</v>
      </c>
      <c r="U908" s="12">
        <v>34</v>
      </c>
    </row>
    <row r="909" spans="1:21">
      <c r="A909" s="12"/>
      <c r="B909" s="12">
        <v>62300.000000000007</v>
      </c>
      <c r="C909" s="12">
        <v>11720</v>
      </c>
      <c r="K909" s="12"/>
      <c r="L909" s="12"/>
      <c r="M909" s="12"/>
      <c r="N909" s="12"/>
      <c r="O909" s="12"/>
      <c r="P909" s="12"/>
      <c r="T909" s="12">
        <v>512</v>
      </c>
      <c r="U909" s="12">
        <v>33</v>
      </c>
    </row>
    <row r="910" spans="1:21">
      <c r="A910" s="12"/>
      <c r="B910" s="12">
        <v>63090</v>
      </c>
      <c r="C910" s="12">
        <v>1580</v>
      </c>
      <c r="K910" s="12"/>
      <c r="L910" s="12"/>
      <c r="M910" s="12"/>
      <c r="N910" s="12"/>
      <c r="O910" s="12"/>
      <c r="P910" s="12"/>
      <c r="T910" s="12">
        <v>468</v>
      </c>
      <c r="U910" s="12">
        <v>40</v>
      </c>
    </row>
    <row r="911" spans="1:21">
      <c r="A911" s="12"/>
      <c r="B911" s="12">
        <v>54800.000000000007</v>
      </c>
      <c r="C911" s="12">
        <v>1419.9999999999998</v>
      </c>
      <c r="K911" s="12"/>
      <c r="L911" s="12"/>
      <c r="M911" s="12"/>
      <c r="N911" s="12"/>
      <c r="O911" s="12"/>
      <c r="P911" s="12"/>
      <c r="T911" s="12">
        <v>1539</v>
      </c>
      <c r="U911" s="12">
        <v>85</v>
      </c>
    </row>
    <row r="912" spans="1:21">
      <c r="A912" s="12"/>
      <c r="B912" s="12">
        <v>33200</v>
      </c>
      <c r="C912" s="12">
        <v>1580</v>
      </c>
      <c r="K912" s="12"/>
      <c r="L912" s="12"/>
      <c r="M912" s="12"/>
      <c r="N912" s="12"/>
      <c r="O912" s="12"/>
      <c r="P912" s="12"/>
      <c r="T912" s="12">
        <v>1640</v>
      </c>
      <c r="U912" s="12">
        <v>111</v>
      </c>
    </row>
    <row r="913" spans="1:21">
      <c r="A913" s="12"/>
      <c r="B913" s="12">
        <v>35000</v>
      </c>
      <c r="C913" s="12">
        <v>1510</v>
      </c>
      <c r="K913" s="12"/>
      <c r="L913" s="12"/>
      <c r="M913" s="12"/>
      <c r="N913" s="12"/>
      <c r="O913" s="12"/>
      <c r="P913" s="12"/>
      <c r="T913" s="12">
        <v>1521</v>
      </c>
      <c r="U913" s="12">
        <v>105</v>
      </c>
    </row>
    <row r="914" spans="1:21">
      <c r="A914" s="12"/>
      <c r="B914" s="12">
        <v>35800</v>
      </c>
      <c r="C914" s="12">
        <v>1360</v>
      </c>
      <c r="K914" s="12"/>
      <c r="L914" s="12"/>
      <c r="M914" s="12"/>
      <c r="N914" s="12"/>
      <c r="O914" s="12"/>
      <c r="P914" s="12"/>
      <c r="T914" s="12">
        <v>1515</v>
      </c>
      <c r="U914" s="12">
        <v>104</v>
      </c>
    </row>
    <row r="915" spans="1:21">
      <c r="A915" s="12"/>
      <c r="B915" s="12">
        <v>36100</v>
      </c>
      <c r="C915" s="12">
        <v>1600</v>
      </c>
      <c r="K915" s="12"/>
      <c r="L915" s="12"/>
      <c r="M915" s="12"/>
      <c r="N915" s="12"/>
      <c r="O915" s="12"/>
      <c r="P915" s="12"/>
      <c r="T915" s="12">
        <v>1531</v>
      </c>
      <c r="U915" s="12">
        <v>103</v>
      </c>
    </row>
    <row r="916" spans="1:21">
      <c r="A916" s="12"/>
      <c r="B916" s="12">
        <v>38200</v>
      </c>
      <c r="C916" s="12">
        <v>1429.9999999999998</v>
      </c>
      <c r="K916" s="12"/>
      <c r="L916" s="12"/>
      <c r="M916" s="12"/>
      <c r="N916" s="12"/>
      <c r="O916" s="12"/>
      <c r="P916" s="12"/>
      <c r="T916" s="12">
        <v>1590</v>
      </c>
      <c r="U916" s="12">
        <v>103</v>
      </c>
    </row>
    <row r="917" spans="1:21">
      <c r="A917" s="12"/>
      <c r="B917" s="12">
        <v>61650</v>
      </c>
      <c r="C917" s="12">
        <v>1700.0000000000002</v>
      </c>
      <c r="K917" s="12"/>
      <c r="L917" s="12"/>
      <c r="M917" s="12"/>
      <c r="N917" s="12"/>
      <c r="O917" s="12"/>
      <c r="P917" s="12"/>
      <c r="T917" s="12">
        <v>493</v>
      </c>
      <c r="U917" s="12">
        <v>41</v>
      </c>
    </row>
    <row r="918" spans="1:21">
      <c r="A918" s="12"/>
      <c r="B918" s="12">
        <v>46520</v>
      </c>
      <c r="C918" s="12">
        <v>3800</v>
      </c>
      <c r="K918" s="12"/>
      <c r="L918" s="12"/>
      <c r="M918" s="12"/>
      <c r="N918" s="12"/>
      <c r="O918" s="12"/>
      <c r="P918" s="12"/>
      <c r="T918" s="12">
        <v>468</v>
      </c>
      <c r="U918" s="12">
        <v>43</v>
      </c>
    </row>
    <row r="919" spans="1:21">
      <c r="A919" s="12"/>
      <c r="B919" s="12">
        <v>58470.000000000007</v>
      </c>
      <c r="C919" s="12">
        <v>2540</v>
      </c>
      <c r="K919" s="12"/>
      <c r="L919" s="12"/>
      <c r="M919" s="12"/>
      <c r="N919" s="12"/>
      <c r="O919" s="12"/>
      <c r="P919" s="12"/>
      <c r="T919" s="12">
        <v>467</v>
      </c>
      <c r="U919" s="12">
        <v>41</v>
      </c>
    </row>
    <row r="920" spans="1:21">
      <c r="A920" s="12"/>
      <c r="B920" s="12">
        <v>57640</v>
      </c>
      <c r="C920" s="12">
        <v>1480</v>
      </c>
      <c r="K920" s="12"/>
      <c r="L920" s="12"/>
      <c r="M920" s="12"/>
      <c r="N920" s="12"/>
      <c r="O920" s="12"/>
      <c r="P920" s="12"/>
      <c r="T920" s="12">
        <v>471</v>
      </c>
      <c r="U920" s="12">
        <v>43</v>
      </c>
    </row>
    <row r="921" spans="1:21">
      <c r="A921" s="12"/>
      <c r="B921" s="12">
        <v>36780</v>
      </c>
      <c r="C921" s="12">
        <v>6670</v>
      </c>
      <c r="K921" s="12"/>
      <c r="L921" s="12"/>
      <c r="M921" s="12"/>
      <c r="N921" s="12"/>
      <c r="O921" s="12"/>
      <c r="P921" s="12"/>
      <c r="T921" s="12">
        <v>502</v>
      </c>
      <c r="U921" s="12">
        <v>47</v>
      </c>
    </row>
    <row r="922" spans="1:21" s="9" customFormat="1">
      <c r="A922" s="11" t="s">
        <v>1738</v>
      </c>
      <c r="B922" s="13"/>
      <c r="C922" s="13"/>
      <c r="K922" s="13"/>
      <c r="L922" s="13"/>
      <c r="M922" s="13"/>
      <c r="N922" s="13"/>
      <c r="O922" s="13"/>
      <c r="P922" s="13"/>
      <c r="T922" s="13"/>
      <c r="U922" s="13"/>
    </row>
    <row r="923" spans="1:21">
      <c r="A923" s="12"/>
      <c r="B923" s="12">
        <v>56500</v>
      </c>
      <c r="C923" s="12">
        <v>2347</v>
      </c>
      <c r="K923" s="12"/>
      <c r="L923" s="12"/>
      <c r="M923" s="12"/>
      <c r="N923" s="12"/>
      <c r="O923" s="12"/>
      <c r="P923" s="12"/>
      <c r="T923" s="12">
        <v>1474</v>
      </c>
      <c r="U923" s="12">
        <v>73</v>
      </c>
    </row>
    <row r="924" spans="1:21">
      <c r="A924" s="12"/>
      <c r="B924" s="12">
        <v>44300</v>
      </c>
      <c r="C924" s="12">
        <v>7548</v>
      </c>
      <c r="K924" s="12"/>
      <c r="L924" s="12"/>
      <c r="M924" s="12"/>
      <c r="N924" s="12"/>
      <c r="O924" s="12"/>
      <c r="P924" s="12"/>
      <c r="T924" s="12">
        <v>1567</v>
      </c>
      <c r="U924" s="12">
        <v>69</v>
      </c>
    </row>
    <row r="925" spans="1:21">
      <c r="A925" s="12"/>
      <c r="B925" s="12">
        <v>55800</v>
      </c>
      <c r="C925" s="12">
        <v>2121</v>
      </c>
      <c r="K925" s="12"/>
      <c r="L925" s="12"/>
      <c r="M925" s="12"/>
      <c r="N925" s="12"/>
      <c r="O925" s="12"/>
      <c r="P925" s="12"/>
      <c r="T925" s="12">
        <v>1647</v>
      </c>
      <c r="U925" s="12">
        <v>59.5</v>
      </c>
    </row>
    <row r="926" spans="1:21">
      <c r="A926" s="12"/>
      <c r="B926" s="12">
        <v>50500</v>
      </c>
      <c r="C926" s="12">
        <v>4769</v>
      </c>
      <c r="K926" s="12"/>
      <c r="L926" s="12"/>
      <c r="M926" s="12"/>
      <c r="N926" s="12"/>
      <c r="O926" s="12"/>
      <c r="P926" s="12"/>
      <c r="T926" s="12">
        <v>1520</v>
      </c>
      <c r="U926" s="12">
        <v>55.5</v>
      </c>
    </row>
    <row r="927" spans="1:21">
      <c r="A927" s="12"/>
      <c r="B927" s="12">
        <v>48100</v>
      </c>
      <c r="C927" s="12">
        <v>1745</v>
      </c>
      <c r="K927" s="12"/>
      <c r="L927" s="12"/>
      <c r="M927" s="12"/>
      <c r="N927" s="12"/>
      <c r="O927" s="12"/>
      <c r="P927" s="12"/>
      <c r="T927" s="12">
        <v>1703</v>
      </c>
      <c r="U927" s="12">
        <v>84.5</v>
      </c>
    </row>
    <row r="928" spans="1:21">
      <c r="A928" s="12"/>
      <c r="B928" s="12">
        <v>46300</v>
      </c>
      <c r="C928" s="12">
        <v>3260</v>
      </c>
      <c r="K928" s="12"/>
      <c r="L928" s="12"/>
      <c r="M928" s="12"/>
      <c r="N928" s="12"/>
      <c r="O928" s="12"/>
      <c r="P928" s="12"/>
      <c r="T928" s="12">
        <v>1537</v>
      </c>
      <c r="U928" s="12">
        <v>79.5</v>
      </c>
    </row>
    <row r="929" spans="1:21">
      <c r="A929" s="12"/>
      <c r="B929" s="12">
        <v>58200</v>
      </c>
      <c r="C929" s="12">
        <v>2842</v>
      </c>
      <c r="K929" s="12"/>
      <c r="L929" s="12"/>
      <c r="M929" s="12"/>
      <c r="N929" s="12"/>
      <c r="O929" s="12"/>
      <c r="P929" s="12"/>
      <c r="T929" s="12">
        <v>1622</v>
      </c>
      <c r="U929" s="12">
        <v>73</v>
      </c>
    </row>
    <row r="930" spans="1:21">
      <c r="A930" s="12"/>
      <c r="B930" s="12">
        <v>56700</v>
      </c>
      <c r="C930" s="12">
        <v>1089</v>
      </c>
      <c r="K930" s="12"/>
      <c r="L930" s="12"/>
      <c r="M930" s="12"/>
      <c r="N930" s="12"/>
      <c r="O930" s="12"/>
      <c r="P930" s="12"/>
      <c r="T930" s="12">
        <v>1447</v>
      </c>
      <c r="U930" s="12">
        <v>82</v>
      </c>
    </row>
    <row r="931" spans="1:21">
      <c r="A931" s="12"/>
      <c r="B931" s="12">
        <v>43800</v>
      </c>
      <c r="C931" s="12">
        <v>10675</v>
      </c>
      <c r="K931" s="12"/>
      <c r="L931" s="12"/>
      <c r="M931" s="12"/>
      <c r="N931" s="12"/>
      <c r="O931" s="12"/>
      <c r="P931" s="12"/>
      <c r="T931" s="12">
        <v>1544</v>
      </c>
      <c r="U931" s="12">
        <v>61.5</v>
      </c>
    </row>
    <row r="932" spans="1:21">
      <c r="A932" s="12"/>
      <c r="B932" s="12">
        <v>43700</v>
      </c>
      <c r="C932" s="12">
        <v>6214</v>
      </c>
      <c r="K932" s="12"/>
      <c r="L932" s="12"/>
      <c r="M932" s="12"/>
      <c r="N932" s="12"/>
      <c r="O932" s="12"/>
      <c r="P932" s="12"/>
      <c r="T932" s="12">
        <v>1564</v>
      </c>
      <c r="U932" s="12">
        <v>74.5</v>
      </c>
    </row>
    <row r="933" spans="1:21">
      <c r="A933" s="12"/>
      <c r="B933" s="12">
        <v>39200</v>
      </c>
      <c r="C933" s="12">
        <v>6220</v>
      </c>
      <c r="K933" s="12"/>
      <c r="L933" s="12"/>
      <c r="M933" s="12"/>
      <c r="N933" s="12"/>
      <c r="O933" s="12"/>
      <c r="P933" s="12"/>
      <c r="T933" s="12">
        <v>1550</v>
      </c>
      <c r="U933" s="12">
        <v>75</v>
      </c>
    </row>
    <row r="934" spans="1:21">
      <c r="A934" s="12"/>
      <c r="B934" s="12">
        <v>41900</v>
      </c>
      <c r="C934" s="12">
        <v>8652</v>
      </c>
      <c r="K934" s="12"/>
      <c r="L934" s="12"/>
      <c r="M934" s="12"/>
      <c r="N934" s="12"/>
      <c r="O934" s="12"/>
      <c r="P934" s="12"/>
      <c r="T934" s="12">
        <v>1650</v>
      </c>
      <c r="U934" s="12">
        <v>66</v>
      </c>
    </row>
    <row r="935" spans="1:21">
      <c r="A935" s="12"/>
      <c r="B935" s="12">
        <v>56400</v>
      </c>
      <c r="C935" s="12">
        <v>833</v>
      </c>
      <c r="K935" s="12"/>
      <c r="L935" s="12"/>
      <c r="M935" s="12"/>
      <c r="N935" s="12"/>
      <c r="O935" s="12"/>
      <c r="P935" s="12"/>
      <c r="T935" s="12">
        <v>1586</v>
      </c>
      <c r="U935" s="12">
        <v>81.5</v>
      </c>
    </row>
    <row r="936" spans="1:21">
      <c r="A936" s="12"/>
      <c r="B936" s="12">
        <v>57500</v>
      </c>
      <c r="C936" s="12">
        <v>946</v>
      </c>
      <c r="K936" s="12"/>
      <c r="L936" s="12"/>
      <c r="M936" s="12"/>
      <c r="N936" s="12"/>
      <c r="O936" s="12"/>
      <c r="P936" s="12"/>
      <c r="T936" s="12">
        <v>1595</v>
      </c>
      <c r="U936" s="12">
        <v>81</v>
      </c>
    </row>
    <row r="937" spans="1:21">
      <c r="A937" s="12"/>
      <c r="B937" s="12">
        <v>50400</v>
      </c>
      <c r="C937" s="12">
        <v>921</v>
      </c>
      <c r="K937" s="12"/>
      <c r="L937" s="12"/>
      <c r="M937" s="12"/>
      <c r="N937" s="12"/>
      <c r="O937" s="12"/>
      <c r="P937" s="12"/>
      <c r="T937" s="12">
        <v>1549</v>
      </c>
      <c r="U937" s="12">
        <v>89</v>
      </c>
    </row>
    <row r="938" spans="1:21">
      <c r="A938" s="12"/>
      <c r="B938" s="12">
        <v>58100</v>
      </c>
      <c r="C938" s="12">
        <v>1160</v>
      </c>
      <c r="K938" s="12"/>
      <c r="L938" s="12"/>
      <c r="M938" s="12"/>
      <c r="N938" s="12"/>
      <c r="O938" s="12"/>
      <c r="P938" s="12"/>
      <c r="T938" s="12">
        <v>1497</v>
      </c>
      <c r="U938" s="12">
        <v>77.5</v>
      </c>
    </row>
    <row r="939" spans="1:21">
      <c r="A939" s="12"/>
      <c r="B939" s="12">
        <v>57000</v>
      </c>
      <c r="C939" s="12">
        <v>2201</v>
      </c>
      <c r="K939" s="12"/>
      <c r="L939" s="12"/>
      <c r="M939" s="12"/>
      <c r="N939" s="12"/>
      <c r="O939" s="12"/>
      <c r="P939" s="12"/>
      <c r="T939" s="12">
        <v>1586</v>
      </c>
      <c r="U939" s="12">
        <v>76.5</v>
      </c>
    </row>
    <row r="940" spans="1:21">
      <c r="A940" s="12"/>
      <c r="B940" s="12">
        <v>62400</v>
      </c>
      <c r="C940" s="12">
        <v>1039</v>
      </c>
      <c r="K940" s="12"/>
      <c r="L940" s="12"/>
      <c r="M940" s="12"/>
      <c r="N940" s="12"/>
      <c r="O940" s="12"/>
      <c r="P940" s="12"/>
      <c r="T940" s="12">
        <v>1584</v>
      </c>
      <c r="U940" s="12">
        <v>57.5</v>
      </c>
    </row>
    <row r="941" spans="1:21">
      <c r="A941" s="12"/>
      <c r="B941" s="12">
        <v>54500</v>
      </c>
      <c r="C941" s="12">
        <v>3342</v>
      </c>
      <c r="K941" s="12"/>
      <c r="L941" s="12"/>
      <c r="M941" s="12"/>
      <c r="N941" s="12"/>
      <c r="O941" s="12"/>
      <c r="P941" s="12"/>
      <c r="T941" s="12">
        <v>1605</v>
      </c>
      <c r="U941" s="12">
        <v>58</v>
      </c>
    </row>
    <row r="942" spans="1:21">
      <c r="A942" s="12"/>
      <c r="B942" s="12">
        <v>52900</v>
      </c>
      <c r="C942" s="12">
        <v>893</v>
      </c>
      <c r="K942" s="12"/>
      <c r="L942" s="12"/>
      <c r="M942" s="12"/>
      <c r="N942" s="12"/>
      <c r="O942" s="12"/>
      <c r="P942" s="12"/>
      <c r="T942" s="12">
        <v>1564</v>
      </c>
      <c r="U942" s="12">
        <v>65</v>
      </c>
    </row>
    <row r="943" spans="1:21">
      <c r="A943" s="12"/>
      <c r="B943" s="12">
        <v>56700</v>
      </c>
      <c r="C943" s="12">
        <v>762</v>
      </c>
      <c r="K943" s="12"/>
      <c r="L943" s="12"/>
      <c r="M943" s="12"/>
      <c r="N943" s="12"/>
      <c r="O943" s="12"/>
      <c r="P943" s="12"/>
      <c r="T943" s="12">
        <v>1669</v>
      </c>
      <c r="U943" s="12">
        <v>63.5</v>
      </c>
    </row>
    <row r="944" spans="1:21">
      <c r="A944" s="12"/>
      <c r="B944" s="12">
        <v>51800</v>
      </c>
      <c r="C944" s="12">
        <v>886</v>
      </c>
      <c r="K944" s="12"/>
      <c r="L944" s="12"/>
      <c r="M944" s="12"/>
      <c r="N944" s="12"/>
      <c r="O944" s="12"/>
      <c r="P944" s="12"/>
      <c r="T944" s="12">
        <v>1522</v>
      </c>
      <c r="U944" s="12">
        <v>65.5</v>
      </c>
    </row>
    <row r="945" spans="1:21" s="9" customFormat="1">
      <c r="A945" s="11" t="s">
        <v>1739</v>
      </c>
      <c r="B945" s="13"/>
      <c r="C945" s="13"/>
      <c r="K945" s="13"/>
      <c r="L945" s="13"/>
      <c r="M945" s="13"/>
      <c r="N945" s="13"/>
      <c r="O945" s="13"/>
      <c r="P945" s="13"/>
      <c r="T945" s="13"/>
      <c r="U945" s="13"/>
    </row>
    <row r="946" spans="1:21">
      <c r="A946" s="12"/>
      <c r="B946" s="12">
        <v>66800</v>
      </c>
      <c r="C946" s="12">
        <v>1732</v>
      </c>
      <c r="K946" s="12"/>
      <c r="L946" s="12"/>
      <c r="M946" s="12"/>
      <c r="N946" s="12"/>
      <c r="O946" s="12"/>
      <c r="P946" s="12"/>
      <c r="T946" s="12">
        <v>1654</v>
      </c>
      <c r="U946" s="12">
        <v>55.5</v>
      </c>
    </row>
    <row r="947" spans="1:21">
      <c r="A947" s="12"/>
      <c r="B947" s="12">
        <v>61100</v>
      </c>
      <c r="C947" s="12">
        <v>1516</v>
      </c>
      <c r="K947" s="12"/>
      <c r="L947" s="12"/>
      <c r="M947" s="12"/>
      <c r="N947" s="12"/>
      <c r="O947" s="12"/>
      <c r="P947" s="12"/>
      <c r="T947" s="12">
        <v>1620</v>
      </c>
      <c r="U947" s="12">
        <v>58.5</v>
      </c>
    </row>
    <row r="948" spans="1:21">
      <c r="A948" s="12"/>
      <c r="B948" s="12">
        <v>60000</v>
      </c>
      <c r="C948" s="12">
        <v>915</v>
      </c>
      <c r="K948" s="12"/>
      <c r="L948" s="12"/>
      <c r="M948" s="12"/>
      <c r="N948" s="12"/>
      <c r="O948" s="12"/>
      <c r="P948" s="12"/>
      <c r="T948" s="12">
        <v>1621</v>
      </c>
      <c r="U948" s="12">
        <v>61</v>
      </c>
    </row>
    <row r="949" spans="1:21">
      <c r="A949" s="12"/>
      <c r="B949" s="12">
        <v>59200</v>
      </c>
      <c r="C949" s="12">
        <v>869</v>
      </c>
      <c r="K949" s="12"/>
      <c r="L949" s="12"/>
      <c r="M949" s="12"/>
      <c r="N949" s="12"/>
      <c r="O949" s="12"/>
      <c r="P949" s="12"/>
      <c r="T949" s="12">
        <v>1604</v>
      </c>
      <c r="U949" s="12">
        <v>61.5</v>
      </c>
    </row>
    <row r="950" spans="1:21">
      <c r="A950" s="12"/>
      <c r="B950" s="12">
        <v>65500</v>
      </c>
      <c r="C950" s="12">
        <v>1644</v>
      </c>
      <c r="K950" s="12"/>
      <c r="L950" s="12"/>
      <c r="M950" s="12"/>
      <c r="N950" s="12"/>
      <c r="O950" s="12"/>
      <c r="P950" s="12"/>
      <c r="T950" s="12">
        <v>1613</v>
      </c>
      <c r="U950" s="12">
        <v>55</v>
      </c>
    </row>
    <row r="951" spans="1:21">
      <c r="A951" s="12"/>
      <c r="B951" s="12">
        <v>62300</v>
      </c>
      <c r="C951" s="12">
        <v>1386</v>
      </c>
      <c r="K951" s="12"/>
      <c r="L951" s="12"/>
      <c r="M951" s="12"/>
      <c r="N951" s="12"/>
      <c r="O951" s="12"/>
      <c r="P951" s="12"/>
      <c r="T951" s="12">
        <v>1534</v>
      </c>
      <c r="U951" s="12">
        <v>57</v>
      </c>
    </row>
    <row r="952" spans="1:21">
      <c r="A952" s="12"/>
      <c r="B952" s="12">
        <v>63900</v>
      </c>
      <c r="C952" s="12">
        <v>827</v>
      </c>
      <c r="K952" s="12"/>
      <c r="L952" s="12"/>
      <c r="M952" s="12"/>
      <c r="N952" s="12"/>
      <c r="O952" s="12"/>
      <c r="P952" s="12"/>
      <c r="T952" s="12">
        <v>1615</v>
      </c>
      <c r="U952" s="12">
        <v>57.5</v>
      </c>
    </row>
    <row r="953" spans="1:21">
      <c r="A953" s="12"/>
      <c r="B953" s="12">
        <v>64100</v>
      </c>
      <c r="C953" s="12">
        <v>909</v>
      </c>
      <c r="K953" s="12"/>
      <c r="L953" s="12"/>
      <c r="M953" s="12"/>
      <c r="N953" s="12"/>
      <c r="O953" s="12"/>
      <c r="P953" s="12"/>
      <c r="T953" s="12">
        <v>1579</v>
      </c>
      <c r="U953" s="12">
        <v>56.5</v>
      </c>
    </row>
    <row r="954" spans="1:21">
      <c r="A954" s="12"/>
      <c r="B954" s="12">
        <v>63500</v>
      </c>
      <c r="C954" s="12">
        <v>1041</v>
      </c>
      <c r="K954" s="12"/>
      <c r="L954" s="12"/>
      <c r="M954" s="12"/>
      <c r="N954" s="12"/>
      <c r="O954" s="12"/>
      <c r="P954" s="12"/>
      <c r="T954" s="12">
        <v>1512</v>
      </c>
      <c r="U954" s="12">
        <v>56.5</v>
      </c>
    </row>
    <row r="955" spans="1:21" s="9" customFormat="1">
      <c r="A955" s="11" t="s">
        <v>1740</v>
      </c>
      <c r="B955" s="13"/>
      <c r="C955" s="13"/>
      <c r="K955" s="13"/>
      <c r="L955" s="13"/>
      <c r="M955" s="13"/>
      <c r="N955" s="13"/>
      <c r="O955" s="13"/>
      <c r="P955" s="13"/>
      <c r="T955" s="13"/>
      <c r="U955" s="13"/>
    </row>
    <row r="956" spans="1:21">
      <c r="A956" s="12"/>
      <c r="B956" s="12">
        <v>52700</v>
      </c>
      <c r="C956" s="12">
        <v>1286</v>
      </c>
      <c r="K956" s="12"/>
      <c r="L956" s="12"/>
      <c r="M956" s="12"/>
      <c r="N956" s="12"/>
      <c r="O956" s="12"/>
      <c r="P956" s="12"/>
      <c r="T956" s="12">
        <v>1480</v>
      </c>
      <c r="U956" s="12">
        <v>83.5</v>
      </c>
    </row>
    <row r="957" spans="1:21">
      <c r="A957" s="12"/>
      <c r="B957" s="12">
        <v>42200</v>
      </c>
      <c r="C957" s="12">
        <v>1917</v>
      </c>
      <c r="K957" s="12"/>
      <c r="L957" s="12"/>
      <c r="M957" s="12"/>
      <c r="N957" s="12"/>
      <c r="O957" s="12"/>
      <c r="P957" s="12"/>
      <c r="T957" s="12">
        <v>1514</v>
      </c>
      <c r="U957" s="12">
        <v>94.5</v>
      </c>
    </row>
    <row r="958" spans="1:21">
      <c r="A958" s="12"/>
      <c r="B958" s="12">
        <v>43000</v>
      </c>
      <c r="C958" s="12">
        <v>2058</v>
      </c>
      <c r="K958" s="12"/>
      <c r="L958" s="12"/>
      <c r="M958" s="12"/>
      <c r="N958" s="12"/>
      <c r="O958" s="12"/>
      <c r="P958" s="12"/>
      <c r="T958" s="12">
        <v>1411</v>
      </c>
      <c r="U958" s="12">
        <v>91</v>
      </c>
    </row>
    <row r="959" spans="1:21">
      <c r="A959" s="12"/>
      <c r="B959" s="12">
        <v>36300</v>
      </c>
      <c r="C959" s="12">
        <v>1705</v>
      </c>
      <c r="K959" s="12"/>
      <c r="L959" s="12"/>
      <c r="M959" s="12"/>
      <c r="N959" s="12"/>
      <c r="O959" s="12"/>
      <c r="P959" s="12"/>
      <c r="T959" s="12">
        <v>1594</v>
      </c>
      <c r="U959" s="12">
        <v>101</v>
      </c>
    </row>
    <row r="960" spans="1:21">
      <c r="A960" s="12"/>
      <c r="B960" s="12">
        <v>38000</v>
      </c>
      <c r="C960" s="12">
        <v>2084</v>
      </c>
      <c r="K960" s="12"/>
      <c r="L960" s="12"/>
      <c r="M960" s="12"/>
      <c r="N960" s="12"/>
      <c r="O960" s="12"/>
      <c r="P960" s="12"/>
      <c r="T960" s="12">
        <v>1530</v>
      </c>
      <c r="U960" s="12">
        <v>100.5</v>
      </c>
    </row>
    <row r="961" spans="1:21">
      <c r="A961" s="12"/>
      <c r="B961" s="12">
        <v>34100</v>
      </c>
      <c r="C961" s="12">
        <v>1946</v>
      </c>
      <c r="K961" s="12"/>
      <c r="L961" s="12"/>
      <c r="M961" s="12"/>
      <c r="N961" s="12"/>
      <c r="O961" s="12"/>
      <c r="P961" s="12"/>
      <c r="T961" s="12">
        <v>1668</v>
      </c>
      <c r="U961" s="12">
        <v>107</v>
      </c>
    </row>
    <row r="962" spans="1:21">
      <c r="A962" s="12"/>
      <c r="B962" s="12">
        <v>41500</v>
      </c>
      <c r="C962" s="12">
        <v>2313</v>
      </c>
      <c r="K962" s="12"/>
      <c r="L962" s="12"/>
      <c r="M962" s="12"/>
      <c r="N962" s="12"/>
      <c r="O962" s="12"/>
      <c r="P962" s="12"/>
      <c r="T962" s="12">
        <v>1485</v>
      </c>
      <c r="U962" s="12">
        <v>89</v>
      </c>
    </row>
    <row r="963" spans="1:21">
      <c r="A963" s="12"/>
      <c r="B963" s="12">
        <v>39700</v>
      </c>
      <c r="C963" s="12">
        <v>2830</v>
      </c>
      <c r="K963" s="12"/>
      <c r="L963" s="12"/>
      <c r="M963" s="12"/>
      <c r="N963" s="12"/>
      <c r="O963" s="12"/>
      <c r="P963" s="12"/>
      <c r="T963" s="12">
        <v>1650</v>
      </c>
      <c r="U963" s="12">
        <v>91.5</v>
      </c>
    </row>
    <row r="964" spans="1:21">
      <c r="A964" s="12"/>
      <c r="B964" s="12">
        <v>38900</v>
      </c>
      <c r="C964" s="12">
        <v>909</v>
      </c>
      <c r="K964" s="12"/>
      <c r="L964" s="12"/>
      <c r="M964" s="12"/>
      <c r="N964" s="12"/>
      <c r="O964" s="12"/>
      <c r="P964" s="12"/>
      <c r="T964" s="12">
        <v>1658</v>
      </c>
      <c r="U964" s="12">
        <v>106.5</v>
      </c>
    </row>
    <row r="965" spans="1:21">
      <c r="A965" s="12"/>
      <c r="B965" s="12">
        <v>37400</v>
      </c>
      <c r="C965" s="12">
        <v>2458</v>
      </c>
      <c r="K965" s="12"/>
      <c r="L965" s="12"/>
      <c r="M965" s="12"/>
      <c r="N965" s="12"/>
      <c r="O965" s="12"/>
      <c r="P965" s="12"/>
      <c r="T965" s="12">
        <v>1439</v>
      </c>
      <c r="U965" s="12">
        <v>99</v>
      </c>
    </row>
    <row r="966" spans="1:21">
      <c r="A966" s="12"/>
      <c r="B966" s="12">
        <v>36100</v>
      </c>
      <c r="C966" s="12">
        <v>2840</v>
      </c>
      <c r="K966" s="12"/>
      <c r="L966" s="12"/>
      <c r="M966" s="12"/>
      <c r="N966" s="12"/>
      <c r="O966" s="12"/>
      <c r="P966" s="12"/>
      <c r="T966" s="12">
        <v>1718</v>
      </c>
      <c r="U966" s="12">
        <v>103</v>
      </c>
    </row>
    <row r="967" spans="1:21">
      <c r="A967" s="12"/>
      <c r="B967" s="12">
        <v>47400</v>
      </c>
      <c r="C967" s="12">
        <v>1029</v>
      </c>
      <c r="K967" s="12"/>
      <c r="L967" s="12"/>
      <c r="M967" s="12"/>
      <c r="N967" s="12"/>
      <c r="O967" s="12"/>
      <c r="P967" s="12"/>
      <c r="T967" s="12">
        <v>1748</v>
      </c>
      <c r="U967" s="12">
        <v>97.5</v>
      </c>
    </row>
    <row r="968" spans="1:21" s="9" customFormat="1">
      <c r="A968" s="11" t="s">
        <v>1741</v>
      </c>
      <c r="B968" s="13"/>
      <c r="C968" s="13"/>
      <c r="K968" s="13"/>
      <c r="L968" s="13"/>
      <c r="M968" s="13"/>
      <c r="N968" s="13"/>
      <c r="O968" s="13"/>
      <c r="P968" s="13"/>
      <c r="T968" s="13"/>
      <c r="U968" s="13"/>
    </row>
    <row r="969" spans="1:21">
      <c r="A969" s="12"/>
      <c r="B969" s="12">
        <v>42800</v>
      </c>
      <c r="C969" s="12">
        <v>1865</v>
      </c>
      <c r="K969" s="12"/>
      <c r="L969" s="12"/>
      <c r="M969" s="12"/>
      <c r="N969" s="12"/>
      <c r="O969" s="12"/>
      <c r="P969" s="12"/>
      <c r="T969" s="12">
        <v>1673</v>
      </c>
      <c r="U969" s="12">
        <v>93.5</v>
      </c>
    </row>
    <row r="970" spans="1:21">
      <c r="A970" s="12"/>
      <c r="B970" s="12">
        <v>43400</v>
      </c>
      <c r="C970" s="12">
        <v>1983</v>
      </c>
      <c r="K970" s="12"/>
      <c r="L970" s="12"/>
      <c r="M970" s="12"/>
      <c r="N970" s="12"/>
      <c r="O970" s="12"/>
      <c r="P970" s="12"/>
      <c r="T970" s="12">
        <v>1550</v>
      </c>
      <c r="U970" s="12">
        <v>92.5</v>
      </c>
    </row>
    <row r="971" spans="1:21">
      <c r="A971" s="12"/>
      <c r="B971" s="12">
        <v>37500</v>
      </c>
      <c r="C971" s="12">
        <v>5970</v>
      </c>
      <c r="K971" s="12"/>
      <c r="L971" s="12"/>
      <c r="M971" s="12"/>
      <c r="N971" s="12"/>
      <c r="O971" s="12"/>
      <c r="P971" s="12"/>
      <c r="T971" s="12">
        <v>1709</v>
      </c>
      <c r="U971" s="12">
        <v>80</v>
      </c>
    </row>
    <row r="972" spans="1:21">
      <c r="A972" s="12"/>
      <c r="B972" s="12">
        <v>40100</v>
      </c>
      <c r="C972" s="12">
        <v>6044</v>
      </c>
      <c r="K972" s="12"/>
      <c r="L972" s="12"/>
      <c r="M972" s="12"/>
      <c r="N972" s="12"/>
      <c r="O972" s="12"/>
      <c r="P972" s="12"/>
      <c r="T972" s="12">
        <v>1566</v>
      </c>
      <c r="U972" s="12">
        <v>78</v>
      </c>
    </row>
    <row r="973" spans="1:21">
      <c r="A973" s="12"/>
      <c r="B973" s="12">
        <v>48200</v>
      </c>
      <c r="C973" s="12">
        <v>1649</v>
      </c>
      <c r="K973" s="12"/>
      <c r="L973" s="12"/>
      <c r="M973" s="12"/>
      <c r="N973" s="12"/>
      <c r="O973" s="12"/>
      <c r="P973" s="12"/>
      <c r="T973" s="12">
        <v>1617</v>
      </c>
      <c r="U973" s="12">
        <v>86</v>
      </c>
    </row>
    <row r="974" spans="1:21">
      <c r="A974" s="12"/>
      <c r="B974" s="12">
        <v>41400</v>
      </c>
      <c r="C974" s="12">
        <v>2062</v>
      </c>
      <c r="K974" s="12"/>
      <c r="L974" s="12"/>
      <c r="M974" s="12"/>
      <c r="N974" s="12"/>
      <c r="O974" s="12"/>
      <c r="P974" s="12"/>
      <c r="T974" s="12">
        <v>1741</v>
      </c>
      <c r="U974" s="12">
        <v>95</v>
      </c>
    </row>
    <row r="975" spans="1:21">
      <c r="A975" s="12"/>
      <c r="B975" s="12">
        <v>39500</v>
      </c>
      <c r="C975" s="12">
        <v>1900</v>
      </c>
      <c r="K975" s="12"/>
      <c r="L975" s="12"/>
      <c r="M975" s="12"/>
      <c r="N975" s="12"/>
      <c r="O975" s="12"/>
      <c r="P975" s="12"/>
      <c r="T975" s="12">
        <v>1649</v>
      </c>
      <c r="U975" s="12">
        <v>103</v>
      </c>
    </row>
    <row r="976" spans="1:21">
      <c r="A976" s="12"/>
      <c r="B976" s="12">
        <v>56500</v>
      </c>
      <c r="C976" s="12">
        <v>1852</v>
      </c>
      <c r="K976" s="12"/>
      <c r="L976" s="12"/>
      <c r="M976" s="12"/>
      <c r="N976" s="12"/>
      <c r="O976" s="12"/>
      <c r="P976" s="12"/>
      <c r="T976" s="12">
        <v>1525</v>
      </c>
      <c r="U976" s="12">
        <v>78</v>
      </c>
    </row>
    <row r="977" spans="1:21" s="9" customFormat="1">
      <c r="A977" s="11" t="s">
        <v>1742</v>
      </c>
      <c r="B977" s="13"/>
      <c r="C977" s="13"/>
      <c r="K977" s="13"/>
      <c r="L977" s="13"/>
      <c r="M977" s="13"/>
      <c r="N977" s="13"/>
      <c r="O977" s="13"/>
      <c r="P977" s="13"/>
      <c r="T977" s="13"/>
      <c r="U977" s="13"/>
    </row>
    <row r="978" spans="1:21">
      <c r="A978" s="12"/>
      <c r="B978" s="12">
        <v>35400</v>
      </c>
      <c r="C978" s="12">
        <v>2117</v>
      </c>
      <c r="K978" s="12"/>
      <c r="L978" s="12"/>
      <c r="M978" s="12"/>
      <c r="N978" s="12"/>
      <c r="O978" s="12"/>
      <c r="P978" s="12"/>
      <c r="T978" s="12">
        <v>1645</v>
      </c>
      <c r="U978" s="12">
        <v>102.5</v>
      </c>
    </row>
    <row r="979" spans="1:21">
      <c r="A979" s="12"/>
      <c r="B979" s="12">
        <v>37700</v>
      </c>
      <c r="C979" s="12">
        <v>1809</v>
      </c>
      <c r="K979" s="12"/>
      <c r="L979" s="12"/>
      <c r="M979" s="12"/>
      <c r="N979" s="12"/>
      <c r="O979" s="12"/>
      <c r="P979" s="12"/>
      <c r="T979" s="12">
        <v>1558</v>
      </c>
      <c r="U979" s="12">
        <v>99</v>
      </c>
    </row>
    <row r="980" spans="1:21">
      <c r="A980" s="12"/>
      <c r="B980" s="12">
        <v>36400</v>
      </c>
      <c r="C980" s="12">
        <v>2279</v>
      </c>
      <c r="K980" s="12"/>
      <c r="L980" s="12"/>
      <c r="M980" s="12"/>
      <c r="N980" s="12"/>
      <c r="O980" s="12"/>
      <c r="P980" s="12"/>
      <c r="T980" s="12">
        <v>1626</v>
      </c>
      <c r="U980" s="12">
        <v>102.5</v>
      </c>
    </row>
    <row r="981" spans="1:21">
      <c r="A981" s="12"/>
      <c r="B981" s="12">
        <v>37700</v>
      </c>
      <c r="C981" s="12">
        <v>2362</v>
      </c>
      <c r="K981" s="12"/>
      <c r="L981" s="12"/>
      <c r="M981" s="12"/>
      <c r="N981" s="12"/>
      <c r="O981" s="12"/>
      <c r="P981" s="12"/>
      <c r="T981" s="12">
        <v>1511</v>
      </c>
      <c r="U981" s="12">
        <v>99.5</v>
      </c>
    </row>
    <row r="982" spans="1:21">
      <c r="A982" s="12"/>
      <c r="B982" s="12">
        <v>33900</v>
      </c>
      <c r="C982" s="12">
        <v>2205</v>
      </c>
      <c r="K982" s="12"/>
      <c r="L982" s="12"/>
      <c r="M982" s="12"/>
      <c r="N982" s="12"/>
      <c r="O982" s="12"/>
      <c r="P982" s="12"/>
      <c r="T982" s="12">
        <v>1645</v>
      </c>
      <c r="U982" s="12">
        <v>105.5</v>
      </c>
    </row>
    <row r="983" spans="1:21">
      <c r="A983" s="12"/>
      <c r="B983" s="12">
        <v>34600</v>
      </c>
      <c r="C983" s="12">
        <v>2091</v>
      </c>
      <c r="K983" s="12"/>
      <c r="L983" s="12"/>
      <c r="M983" s="12"/>
      <c r="N983" s="12"/>
      <c r="O983" s="12"/>
      <c r="P983" s="12"/>
      <c r="T983" s="12">
        <v>1474</v>
      </c>
      <c r="U983" s="12">
        <v>105.5</v>
      </c>
    </row>
    <row r="984" spans="1:21">
      <c r="A984" s="12"/>
      <c r="B984" s="12">
        <v>38100</v>
      </c>
      <c r="C984" s="12">
        <v>2024</v>
      </c>
      <c r="K984" s="12"/>
      <c r="L984" s="12"/>
      <c r="M984" s="12"/>
      <c r="N984" s="12"/>
      <c r="O984" s="12"/>
      <c r="P984" s="12"/>
      <c r="T984" s="12">
        <v>1665</v>
      </c>
      <c r="U984" s="12">
        <v>99</v>
      </c>
    </row>
    <row r="985" spans="1:21">
      <c r="A985" s="12"/>
      <c r="B985" s="12">
        <v>39100</v>
      </c>
      <c r="C985" s="12">
        <v>2955</v>
      </c>
      <c r="K985" s="12"/>
      <c r="L985" s="12"/>
      <c r="M985" s="12"/>
      <c r="N985" s="12"/>
      <c r="O985" s="12"/>
      <c r="P985" s="12"/>
      <c r="T985" s="12">
        <v>1628</v>
      </c>
      <c r="U985" s="12">
        <v>91</v>
      </c>
    </row>
    <row r="986" spans="1:21">
      <c r="A986" s="12"/>
      <c r="B986" s="12">
        <v>37100</v>
      </c>
      <c r="C986" s="12">
        <v>1609</v>
      </c>
      <c r="K986" s="12"/>
      <c r="L986" s="12"/>
      <c r="M986" s="12"/>
      <c r="N986" s="12"/>
      <c r="O986" s="12"/>
      <c r="P986" s="12"/>
      <c r="T986" s="12">
        <v>1589</v>
      </c>
      <c r="U986" s="12">
        <v>101.5</v>
      </c>
    </row>
    <row r="987" spans="1:21">
      <c r="A987" s="12"/>
      <c r="B987" s="12">
        <v>37300</v>
      </c>
      <c r="C987" s="12">
        <v>2285</v>
      </c>
      <c r="K987" s="12"/>
      <c r="L987" s="12"/>
      <c r="M987" s="12"/>
      <c r="N987" s="12"/>
      <c r="O987" s="12"/>
      <c r="P987" s="12"/>
      <c r="T987" s="12">
        <v>1679</v>
      </c>
      <c r="U987" s="12">
        <v>100</v>
      </c>
    </row>
    <row r="988" spans="1:21">
      <c r="A988" s="12"/>
      <c r="B988" s="12">
        <v>36100</v>
      </c>
      <c r="C988" s="12">
        <v>2530</v>
      </c>
      <c r="K988" s="12"/>
      <c r="L988" s="12"/>
      <c r="M988" s="12"/>
      <c r="N988" s="12"/>
      <c r="O988" s="12"/>
      <c r="P988" s="12"/>
      <c r="T988" s="12">
        <v>1679</v>
      </c>
      <c r="U988" s="12">
        <v>100.5</v>
      </c>
    </row>
    <row r="989" spans="1:21">
      <c r="A989" s="12"/>
      <c r="B989" s="12">
        <v>37600</v>
      </c>
      <c r="C989" s="12">
        <v>2602</v>
      </c>
      <c r="K989" s="12"/>
      <c r="L989" s="12"/>
      <c r="M989" s="12"/>
      <c r="N989" s="12"/>
      <c r="O989" s="12"/>
      <c r="P989" s="12"/>
      <c r="T989" s="12">
        <v>1679</v>
      </c>
      <c r="U989" s="12">
        <v>101.5</v>
      </c>
    </row>
    <row r="990" spans="1:21">
      <c r="A990" s="12"/>
      <c r="B990" s="12">
        <v>33700</v>
      </c>
      <c r="C990" s="12">
        <v>1530</v>
      </c>
      <c r="K990" s="12"/>
      <c r="L990" s="12"/>
      <c r="M990" s="12"/>
      <c r="N990" s="12"/>
      <c r="O990" s="12"/>
      <c r="P990" s="12"/>
      <c r="T990" s="12">
        <v>1648</v>
      </c>
      <c r="U990" s="12">
        <v>112</v>
      </c>
    </row>
    <row r="991" spans="1:21">
      <c r="A991" s="12"/>
      <c r="B991" s="12">
        <v>36600</v>
      </c>
      <c r="C991" s="12">
        <v>1381</v>
      </c>
      <c r="K991" s="12"/>
      <c r="L991" s="12"/>
      <c r="M991" s="12"/>
      <c r="N991" s="12"/>
      <c r="O991" s="12"/>
      <c r="P991" s="12"/>
      <c r="T991" s="12">
        <v>1602</v>
      </c>
      <c r="U991" s="12">
        <v>108</v>
      </c>
    </row>
    <row r="992" spans="1:21">
      <c r="A992" s="12"/>
      <c r="B992" s="12">
        <v>36600</v>
      </c>
      <c r="C992" s="12">
        <v>2061</v>
      </c>
      <c r="K992" s="12"/>
      <c r="L992" s="12"/>
      <c r="M992" s="12"/>
      <c r="N992" s="12"/>
      <c r="O992" s="12"/>
      <c r="P992" s="12"/>
      <c r="T992" s="12">
        <v>1636</v>
      </c>
      <c r="U992" s="12">
        <v>104.5</v>
      </c>
    </row>
    <row r="993" spans="1:21">
      <c r="A993" s="12"/>
      <c r="B993" s="12">
        <v>43900</v>
      </c>
      <c r="C993" s="12">
        <v>1498</v>
      </c>
      <c r="K993" s="12"/>
      <c r="L993" s="12"/>
      <c r="M993" s="12"/>
      <c r="N993" s="12"/>
      <c r="O993" s="12"/>
      <c r="P993" s="12"/>
      <c r="T993" s="12">
        <v>1615</v>
      </c>
      <c r="U993" s="12">
        <v>96</v>
      </c>
    </row>
    <row r="994" spans="1:21">
      <c r="A994" s="12"/>
      <c r="B994" s="12">
        <v>40400</v>
      </c>
      <c r="C994" s="12">
        <v>1777</v>
      </c>
      <c r="K994" s="12"/>
      <c r="L994" s="12"/>
      <c r="M994" s="12"/>
      <c r="N994" s="12"/>
      <c r="O994" s="12"/>
      <c r="P994" s="12"/>
      <c r="T994" s="12">
        <v>1484</v>
      </c>
      <c r="U994" s="12">
        <v>96.5</v>
      </c>
    </row>
    <row r="995" spans="1:21">
      <c r="A995" s="12"/>
      <c r="B995" s="12">
        <v>35100</v>
      </c>
      <c r="C995" s="12">
        <v>2826</v>
      </c>
      <c r="K995" s="12"/>
      <c r="L995" s="12"/>
      <c r="M995" s="12"/>
      <c r="N995" s="12"/>
      <c r="O995" s="12"/>
      <c r="P995" s="12"/>
      <c r="T995" s="12">
        <v>1734</v>
      </c>
      <c r="U995" s="12">
        <v>115</v>
      </c>
    </row>
    <row r="996" spans="1:21">
      <c r="A996" s="12"/>
      <c r="B996" s="12">
        <v>44900</v>
      </c>
      <c r="C996" s="12">
        <v>1886</v>
      </c>
      <c r="K996" s="12"/>
      <c r="L996" s="12"/>
      <c r="M996" s="12"/>
      <c r="N996" s="12"/>
      <c r="O996" s="12"/>
      <c r="P996" s="12"/>
      <c r="T996" s="12">
        <v>1520</v>
      </c>
      <c r="U996" s="12">
        <v>89.5</v>
      </c>
    </row>
    <row r="997" spans="1:21">
      <c r="A997" s="12"/>
      <c r="B997" s="12">
        <v>35300</v>
      </c>
      <c r="C997" s="12">
        <v>2745</v>
      </c>
      <c r="K997" s="12"/>
      <c r="L997" s="12"/>
      <c r="M997" s="12"/>
      <c r="N997" s="12"/>
      <c r="O997" s="12"/>
      <c r="P997" s="12"/>
      <c r="T997" s="12">
        <v>1656</v>
      </c>
      <c r="U997" s="12">
        <v>109</v>
      </c>
    </row>
    <row r="998" spans="1:21">
      <c r="A998" s="12"/>
      <c r="B998" s="12">
        <v>36400</v>
      </c>
      <c r="C998" s="12">
        <v>2751</v>
      </c>
      <c r="K998" s="12"/>
      <c r="L998" s="12"/>
      <c r="M998" s="12"/>
      <c r="N998" s="12"/>
      <c r="O998" s="12"/>
      <c r="P998" s="12"/>
      <c r="T998" s="12">
        <v>1534</v>
      </c>
      <c r="U998" s="12">
        <v>101.5</v>
      </c>
    </row>
    <row r="999" spans="1:21">
      <c r="A999" s="12"/>
      <c r="B999" s="12">
        <v>34000</v>
      </c>
      <c r="C999" s="12">
        <v>2921</v>
      </c>
      <c r="K999" s="12"/>
      <c r="L999" s="12"/>
      <c r="M999" s="12"/>
      <c r="N999" s="12"/>
      <c r="O999" s="12"/>
      <c r="P999" s="12"/>
      <c r="T999" s="12">
        <v>1635</v>
      </c>
      <c r="U999" s="12">
        <v>109.5</v>
      </c>
    </row>
    <row r="1000" spans="1:21" s="9" customFormat="1">
      <c r="A1000" s="11" t="s">
        <v>1743</v>
      </c>
      <c r="B1000" s="13"/>
      <c r="C1000" s="13"/>
      <c r="K1000" s="13"/>
      <c r="L1000" s="13"/>
      <c r="M1000" s="13"/>
      <c r="N1000" s="13"/>
      <c r="O1000" s="13"/>
      <c r="P1000" s="13"/>
      <c r="T1000" s="13"/>
      <c r="U1000" s="13"/>
    </row>
    <row r="1001" spans="1:21">
      <c r="A1001" s="12"/>
      <c r="B1001" s="12">
        <v>40900</v>
      </c>
      <c r="C1001" s="12">
        <v>1720</v>
      </c>
      <c r="K1001" s="12"/>
      <c r="L1001" s="12"/>
      <c r="M1001" s="12"/>
      <c r="N1001" s="12"/>
      <c r="O1001" s="12"/>
      <c r="P1001" s="12"/>
      <c r="T1001" s="12">
        <v>1567</v>
      </c>
      <c r="U1001" s="12">
        <v>112</v>
      </c>
    </row>
    <row r="1002" spans="1:21">
      <c r="A1002" s="12"/>
      <c r="B1002" s="12">
        <v>35400</v>
      </c>
      <c r="C1002" s="12">
        <v>1729</v>
      </c>
      <c r="K1002" s="12"/>
      <c r="L1002" s="12"/>
      <c r="M1002" s="12"/>
      <c r="N1002" s="12"/>
      <c r="O1002" s="12"/>
      <c r="P1002" s="12"/>
      <c r="T1002" s="12">
        <v>1702</v>
      </c>
      <c r="U1002" s="12">
        <v>103</v>
      </c>
    </row>
    <row r="1003" spans="1:21">
      <c r="A1003" s="12"/>
      <c r="B1003" s="12">
        <v>39400</v>
      </c>
      <c r="C1003" s="12">
        <v>1739</v>
      </c>
      <c r="K1003" s="12"/>
      <c r="L1003" s="12"/>
      <c r="M1003" s="12"/>
      <c r="N1003" s="12"/>
      <c r="O1003" s="12"/>
      <c r="P1003" s="12"/>
      <c r="T1003" s="12">
        <v>1613</v>
      </c>
      <c r="U1003" s="12">
        <v>66</v>
      </c>
    </row>
    <row r="1004" spans="1:21">
      <c r="A1004" s="12"/>
      <c r="B1004" s="12">
        <v>32900</v>
      </c>
      <c r="C1004" s="12">
        <v>6041</v>
      </c>
      <c r="K1004" s="12"/>
      <c r="L1004" s="12"/>
      <c r="M1004" s="12"/>
      <c r="N1004" s="12"/>
      <c r="O1004" s="12"/>
      <c r="P1004" s="12"/>
      <c r="T1004" s="12">
        <v>1719</v>
      </c>
      <c r="U1004" s="12">
        <v>64</v>
      </c>
    </row>
    <row r="1005" spans="1:21">
      <c r="A1005" s="12"/>
      <c r="B1005" s="12">
        <v>36800</v>
      </c>
      <c r="C1005" s="12">
        <v>5015</v>
      </c>
      <c r="K1005" s="12"/>
      <c r="L1005" s="12"/>
      <c r="M1005" s="12"/>
      <c r="N1005" s="12"/>
      <c r="O1005" s="12"/>
      <c r="P1005" s="12"/>
      <c r="T1005" s="12">
        <v>1575</v>
      </c>
      <c r="U1005" s="12">
        <v>55.5</v>
      </c>
    </row>
    <row r="1006" spans="1:21">
      <c r="A1006" s="12"/>
      <c r="B1006" s="12">
        <v>41600</v>
      </c>
      <c r="C1006" s="12">
        <v>3483</v>
      </c>
      <c r="K1006" s="12"/>
      <c r="L1006" s="12"/>
      <c r="M1006" s="12"/>
      <c r="N1006" s="12"/>
      <c r="O1006" s="12"/>
      <c r="P1006" s="12"/>
      <c r="T1006" s="12">
        <v>1626</v>
      </c>
      <c r="U1006" s="12">
        <v>109</v>
      </c>
    </row>
    <row r="1007" spans="1:21">
      <c r="A1007" s="12"/>
      <c r="B1007" s="12">
        <v>42600</v>
      </c>
      <c r="C1007" s="12">
        <v>4881</v>
      </c>
      <c r="K1007" s="12"/>
      <c r="L1007" s="12"/>
      <c r="M1007" s="12"/>
      <c r="N1007" s="12"/>
      <c r="O1007" s="12"/>
      <c r="P1007" s="12"/>
      <c r="T1007" s="12">
        <v>1584</v>
      </c>
      <c r="U1007" s="12">
        <v>106.5</v>
      </c>
    </row>
    <row r="1008" spans="1:21">
      <c r="A1008" s="12"/>
      <c r="B1008" s="12">
        <v>38800</v>
      </c>
      <c r="C1008" s="12">
        <v>1800</v>
      </c>
      <c r="K1008" s="12"/>
      <c r="L1008" s="12"/>
      <c r="M1008" s="12"/>
      <c r="N1008" s="12"/>
      <c r="O1008" s="12"/>
      <c r="P1008" s="12"/>
      <c r="T1008" s="12">
        <v>1734</v>
      </c>
      <c r="U1008" s="12">
        <v>84.5</v>
      </c>
    </row>
    <row r="1009" spans="1:21">
      <c r="A1009" s="12"/>
      <c r="B1009" s="12">
        <v>38600</v>
      </c>
      <c r="C1009" s="12">
        <v>1801</v>
      </c>
      <c r="K1009" s="12"/>
      <c r="L1009" s="12"/>
      <c r="M1009" s="12"/>
      <c r="N1009" s="12"/>
      <c r="O1009" s="12"/>
      <c r="P1009" s="12"/>
      <c r="T1009" s="12">
        <v>1613</v>
      </c>
      <c r="U1009" s="12">
        <v>80</v>
      </c>
    </row>
    <row r="1010" spans="1:21">
      <c r="A1010" s="12"/>
      <c r="B1010" s="12">
        <v>36300</v>
      </c>
      <c r="C1010" s="12">
        <v>1995</v>
      </c>
      <c r="K1010" s="12"/>
      <c r="L1010" s="12"/>
      <c r="M1010" s="12"/>
      <c r="N1010" s="12"/>
      <c r="O1010" s="12"/>
      <c r="P1010" s="12"/>
      <c r="T1010" s="12">
        <v>1591</v>
      </c>
      <c r="U1010" s="12">
        <v>66.5</v>
      </c>
    </row>
    <row r="1011" spans="1:21">
      <c r="A1011" s="12"/>
      <c r="B1011" s="12">
        <v>40000</v>
      </c>
      <c r="C1011" s="12">
        <v>1396</v>
      </c>
      <c r="K1011" s="12"/>
      <c r="L1011" s="12"/>
      <c r="M1011" s="12"/>
      <c r="N1011" s="12"/>
      <c r="O1011" s="12"/>
      <c r="P1011" s="12"/>
      <c r="T1011" s="12">
        <v>1588</v>
      </c>
      <c r="U1011" s="12">
        <v>103</v>
      </c>
    </row>
    <row r="1012" spans="1:21">
      <c r="A1012" s="12"/>
      <c r="B1012" s="12">
        <v>37800</v>
      </c>
      <c r="C1012" s="12">
        <v>2270</v>
      </c>
      <c r="K1012" s="12"/>
      <c r="L1012" s="12"/>
      <c r="M1012" s="12"/>
      <c r="N1012" s="12"/>
      <c r="O1012" s="12"/>
      <c r="P1012" s="12"/>
      <c r="T1012" s="12">
        <v>1622</v>
      </c>
      <c r="U1012" s="12">
        <v>69</v>
      </c>
    </row>
    <row r="1013" spans="1:21">
      <c r="A1013" s="12"/>
      <c r="B1013" s="12">
        <v>38600</v>
      </c>
      <c r="C1013" s="12">
        <v>1981</v>
      </c>
      <c r="K1013" s="12"/>
      <c r="L1013" s="12"/>
      <c r="M1013" s="12"/>
      <c r="N1013" s="12"/>
      <c r="O1013" s="12"/>
      <c r="P1013" s="12"/>
      <c r="T1013" s="12">
        <v>1555</v>
      </c>
      <c r="U1013" s="12">
        <v>81</v>
      </c>
    </row>
    <row r="1014" spans="1:21">
      <c r="A1014" s="12"/>
      <c r="B1014" s="12">
        <v>37800</v>
      </c>
      <c r="C1014" s="12">
        <v>2191</v>
      </c>
      <c r="K1014" s="12"/>
      <c r="L1014" s="12"/>
      <c r="M1014" s="12"/>
      <c r="N1014" s="12"/>
      <c r="O1014" s="12"/>
      <c r="P1014" s="12"/>
      <c r="T1014" s="12">
        <v>1557</v>
      </c>
      <c r="U1014" s="12">
        <v>115</v>
      </c>
    </row>
    <row r="1015" spans="1:21">
      <c r="A1015" s="12"/>
      <c r="B1015" s="12">
        <v>37000</v>
      </c>
      <c r="C1015" s="12">
        <v>2301</v>
      </c>
      <c r="K1015" s="12"/>
      <c r="L1015" s="12"/>
      <c r="M1015" s="12"/>
      <c r="N1015" s="12"/>
      <c r="O1015" s="12"/>
      <c r="P1015" s="12"/>
      <c r="T1015" s="12">
        <v>1602</v>
      </c>
      <c r="U1015" s="12">
        <v>95</v>
      </c>
    </row>
    <row r="1016" spans="1:21">
      <c r="A1016" s="12"/>
      <c r="B1016" s="12">
        <v>39000</v>
      </c>
      <c r="C1016" s="12">
        <v>1889</v>
      </c>
      <c r="K1016" s="12"/>
      <c r="L1016" s="12"/>
      <c r="M1016" s="12"/>
      <c r="N1016" s="12"/>
      <c r="O1016" s="12"/>
      <c r="P1016" s="12"/>
      <c r="T1016" s="12">
        <v>1479</v>
      </c>
      <c r="U1016" s="12">
        <v>97.5</v>
      </c>
    </row>
    <row r="1017" spans="1:21">
      <c r="A1017" s="12"/>
      <c r="B1017" s="12">
        <v>37800</v>
      </c>
      <c r="C1017" s="12">
        <v>2073</v>
      </c>
      <c r="K1017" s="12"/>
      <c r="L1017" s="12"/>
      <c r="M1017" s="12"/>
      <c r="N1017" s="12"/>
      <c r="O1017" s="12"/>
      <c r="P1017" s="12"/>
      <c r="T1017" s="12">
        <v>1563</v>
      </c>
      <c r="U1017" s="12">
        <v>75.5</v>
      </c>
    </row>
    <row r="1018" spans="1:21">
      <c r="A1018" s="12"/>
      <c r="B1018" s="12">
        <v>32300</v>
      </c>
      <c r="C1018" s="12">
        <v>6366</v>
      </c>
      <c r="K1018" s="12"/>
      <c r="L1018" s="12"/>
      <c r="M1018" s="12"/>
      <c r="N1018" s="12"/>
      <c r="O1018" s="12"/>
      <c r="P1018" s="12"/>
      <c r="T1018" s="12">
        <v>1573</v>
      </c>
      <c r="U1018" s="12">
        <v>105.5</v>
      </c>
    </row>
    <row r="1019" spans="1:21">
      <c r="A1019" s="12"/>
      <c r="B1019" s="12">
        <v>32800</v>
      </c>
      <c r="C1019" s="12">
        <v>6495</v>
      </c>
      <c r="K1019" s="12"/>
      <c r="L1019" s="12"/>
      <c r="M1019" s="12"/>
      <c r="N1019" s="12"/>
      <c r="O1019" s="12"/>
      <c r="P1019" s="12"/>
      <c r="T1019" s="12">
        <v>1642</v>
      </c>
      <c r="U1019" s="12">
        <v>102.5</v>
      </c>
    </row>
    <row r="1020" spans="1:21">
      <c r="A1020" s="12"/>
      <c r="B1020" s="12">
        <v>29908</v>
      </c>
      <c r="C1020" s="12">
        <v>5822</v>
      </c>
      <c r="K1020" s="12"/>
      <c r="L1020" s="12"/>
      <c r="M1020" s="12"/>
      <c r="N1020" s="12"/>
      <c r="O1020" s="12"/>
      <c r="P1020" s="12"/>
      <c r="T1020" s="12">
        <v>1612</v>
      </c>
      <c r="U1020" s="12">
        <v>59.5</v>
      </c>
    </row>
    <row r="1021" spans="1:21">
      <c r="A1021" s="12"/>
      <c r="B1021" s="12">
        <v>40800</v>
      </c>
      <c r="C1021" s="12">
        <v>3055</v>
      </c>
      <c r="K1021" s="12"/>
      <c r="L1021" s="12"/>
      <c r="M1021" s="12"/>
      <c r="N1021" s="12"/>
      <c r="O1021" s="12"/>
      <c r="P1021" s="12"/>
      <c r="T1021" s="12">
        <v>1768</v>
      </c>
      <c r="U1021" s="12">
        <v>99</v>
      </c>
    </row>
    <row r="1022" spans="1:21">
      <c r="A1022" s="12"/>
      <c r="B1022" s="12">
        <v>42200</v>
      </c>
      <c r="C1022" s="12">
        <v>5941</v>
      </c>
      <c r="K1022" s="12"/>
      <c r="L1022" s="12"/>
      <c r="M1022" s="12"/>
      <c r="N1022" s="12"/>
      <c r="O1022" s="12"/>
      <c r="P1022" s="12"/>
      <c r="T1022" s="12">
        <v>1652</v>
      </c>
      <c r="U1022" s="12">
        <v>107</v>
      </c>
    </row>
    <row r="1023" spans="1:21">
      <c r="A1023" s="12"/>
      <c r="B1023" s="12">
        <v>39400</v>
      </c>
      <c r="C1023" s="12">
        <v>5714</v>
      </c>
      <c r="K1023" s="12"/>
      <c r="L1023" s="12"/>
      <c r="M1023" s="12"/>
      <c r="N1023" s="12"/>
      <c r="O1023" s="12"/>
      <c r="P1023" s="12"/>
      <c r="T1023" s="12">
        <v>1654</v>
      </c>
      <c r="U1023" s="12">
        <v>63.5</v>
      </c>
    </row>
    <row r="1024" spans="1:21">
      <c r="A1024" s="12"/>
      <c r="B1024" s="12">
        <v>42900</v>
      </c>
      <c r="C1024" s="12">
        <v>5363</v>
      </c>
      <c r="K1024" s="12"/>
      <c r="L1024" s="12"/>
      <c r="M1024" s="12"/>
      <c r="N1024" s="12"/>
      <c r="O1024" s="12"/>
      <c r="P1024" s="12"/>
      <c r="T1024" s="12">
        <v>1625</v>
      </c>
      <c r="U1024" s="12">
        <v>93.5</v>
      </c>
    </row>
    <row r="1025" spans="1:21">
      <c r="A1025" s="12"/>
      <c r="B1025" s="12">
        <v>39800</v>
      </c>
      <c r="C1025" s="12">
        <v>3839</v>
      </c>
      <c r="K1025" s="12"/>
      <c r="L1025" s="12"/>
      <c r="M1025" s="12"/>
      <c r="N1025" s="12"/>
      <c r="O1025" s="12"/>
      <c r="P1025" s="12"/>
      <c r="T1025" s="12">
        <v>1639</v>
      </c>
      <c r="U1025" s="12">
        <v>101.5</v>
      </c>
    </row>
    <row r="1026" spans="1:21">
      <c r="A1026" s="12"/>
      <c r="B1026" s="12">
        <v>37000</v>
      </c>
      <c r="C1026" s="12">
        <v>5661</v>
      </c>
      <c r="K1026" s="12"/>
      <c r="L1026" s="12"/>
      <c r="M1026" s="12"/>
      <c r="N1026" s="12"/>
      <c r="O1026" s="12"/>
      <c r="P1026" s="12"/>
      <c r="T1026" s="12">
        <v>1711</v>
      </c>
      <c r="U1026" s="12">
        <v>100.5</v>
      </c>
    </row>
    <row r="1027" spans="1:21">
      <c r="A1027" s="12"/>
      <c r="B1027" s="12">
        <v>46000</v>
      </c>
      <c r="C1027" s="12">
        <v>6450</v>
      </c>
      <c r="K1027" s="12"/>
      <c r="L1027" s="12"/>
      <c r="M1027" s="12"/>
      <c r="N1027" s="12"/>
      <c r="O1027" s="12"/>
      <c r="P1027" s="12"/>
      <c r="T1027" s="12">
        <v>1574</v>
      </c>
      <c r="U1027" s="12">
        <v>100</v>
      </c>
    </row>
    <row r="1028" spans="1:21">
      <c r="A1028" s="12"/>
      <c r="B1028" s="12">
        <v>42000</v>
      </c>
      <c r="C1028" s="12">
        <v>4298</v>
      </c>
      <c r="K1028" s="12"/>
      <c r="L1028" s="12"/>
      <c r="M1028" s="12"/>
      <c r="N1028" s="12"/>
      <c r="O1028" s="12"/>
      <c r="P1028" s="12"/>
      <c r="T1028" s="12">
        <v>1585</v>
      </c>
      <c r="U1028" s="12">
        <v>87.5</v>
      </c>
    </row>
    <row r="1029" spans="1:21">
      <c r="A1029" s="12"/>
      <c r="B1029" s="12">
        <v>41300</v>
      </c>
      <c r="C1029" s="12">
        <v>1796</v>
      </c>
      <c r="K1029" s="12"/>
      <c r="L1029" s="12"/>
      <c r="M1029" s="12"/>
      <c r="N1029" s="12"/>
      <c r="O1029" s="12"/>
      <c r="P1029" s="12"/>
      <c r="T1029" s="12">
        <v>1562</v>
      </c>
      <c r="U1029" s="12">
        <v>91.5</v>
      </c>
    </row>
    <row r="1030" spans="1:21">
      <c r="A1030" s="12"/>
      <c r="B1030" s="12">
        <v>39700</v>
      </c>
      <c r="C1030" s="12">
        <v>1964</v>
      </c>
      <c r="K1030" s="12"/>
      <c r="L1030" s="12"/>
      <c r="M1030" s="12"/>
      <c r="N1030" s="12"/>
      <c r="O1030" s="12"/>
      <c r="P1030" s="12"/>
      <c r="T1030" s="12">
        <v>1614</v>
      </c>
      <c r="U1030" s="12">
        <v>60</v>
      </c>
    </row>
    <row r="1031" spans="1:21" s="9" customFormat="1">
      <c r="A1031" s="11" t="s">
        <v>1738</v>
      </c>
      <c r="B1031" s="13"/>
      <c r="C1031" s="13"/>
      <c r="K1031" s="13"/>
      <c r="L1031" s="13"/>
      <c r="M1031" s="13"/>
      <c r="N1031" s="13"/>
      <c r="O1031" s="13"/>
      <c r="P1031" s="13"/>
      <c r="T1031" s="13"/>
      <c r="U1031" s="13"/>
    </row>
    <row r="1032" spans="1:21">
      <c r="A1032" s="12"/>
      <c r="B1032" s="12">
        <v>56100</v>
      </c>
      <c r="C1032" s="12">
        <v>2656</v>
      </c>
      <c r="K1032" s="12"/>
      <c r="L1032" s="12"/>
      <c r="M1032" s="12"/>
      <c r="N1032" s="12"/>
      <c r="O1032" s="12"/>
      <c r="P1032" s="12"/>
      <c r="T1032" s="12">
        <v>1032</v>
      </c>
      <c r="U1032" s="12">
        <v>64</v>
      </c>
    </row>
    <row r="1033" spans="1:21">
      <c r="A1033" s="12"/>
      <c r="B1033" s="12">
        <v>55100</v>
      </c>
      <c r="C1033" s="12">
        <v>2007</v>
      </c>
      <c r="K1033" s="12"/>
      <c r="L1033" s="12"/>
      <c r="M1033" s="12"/>
      <c r="N1033" s="12"/>
      <c r="O1033" s="12"/>
      <c r="P1033" s="12"/>
      <c r="T1033" s="12">
        <v>1273</v>
      </c>
      <c r="U1033" s="12">
        <v>68.5</v>
      </c>
    </row>
    <row r="1034" spans="1:21">
      <c r="A1034" s="12"/>
      <c r="B1034" s="12">
        <v>45400</v>
      </c>
      <c r="C1034" s="12">
        <v>6400</v>
      </c>
      <c r="K1034" s="12"/>
      <c r="L1034" s="12"/>
      <c r="M1034" s="12"/>
      <c r="N1034" s="12"/>
      <c r="O1034" s="12"/>
      <c r="P1034" s="12"/>
      <c r="T1034" s="12">
        <v>1195</v>
      </c>
      <c r="U1034" s="12">
        <v>50</v>
      </c>
    </row>
    <row r="1035" spans="1:21">
      <c r="A1035" s="12"/>
      <c r="B1035" s="12">
        <v>48400</v>
      </c>
      <c r="C1035" s="12">
        <v>3115</v>
      </c>
      <c r="K1035" s="12"/>
      <c r="L1035" s="12"/>
      <c r="M1035" s="12"/>
      <c r="N1035" s="12"/>
      <c r="O1035" s="12"/>
      <c r="P1035" s="12"/>
      <c r="T1035" s="12">
        <v>1210</v>
      </c>
      <c r="U1035" s="12">
        <v>56</v>
      </c>
    </row>
    <row r="1036" spans="1:21">
      <c r="A1036" s="12"/>
      <c r="B1036" s="12">
        <v>43300</v>
      </c>
      <c r="C1036" s="12">
        <v>8734</v>
      </c>
      <c r="K1036" s="12"/>
      <c r="L1036" s="12"/>
      <c r="M1036" s="12"/>
      <c r="N1036" s="12"/>
      <c r="O1036" s="12"/>
      <c r="P1036" s="12"/>
      <c r="T1036" s="12">
        <v>1269</v>
      </c>
      <c r="U1036" s="12">
        <v>58.5</v>
      </c>
    </row>
    <row r="1037" spans="1:21" s="9" customFormat="1">
      <c r="A1037" s="11" t="s">
        <v>1744</v>
      </c>
      <c r="B1037" s="13"/>
      <c r="C1037" s="13"/>
      <c r="K1037" s="13"/>
      <c r="L1037" s="13"/>
      <c r="M1037" s="13"/>
      <c r="N1037" s="13"/>
      <c r="O1037" s="13"/>
      <c r="P1037" s="13"/>
      <c r="T1037" s="13"/>
      <c r="U1037" s="13"/>
    </row>
    <row r="1038" spans="1:21">
      <c r="A1038" s="12"/>
      <c r="B1038" s="12">
        <v>50800</v>
      </c>
      <c r="C1038" s="12">
        <v>4728</v>
      </c>
      <c r="K1038" s="12"/>
      <c r="L1038" s="12"/>
      <c r="M1038" s="12"/>
      <c r="N1038" s="12"/>
      <c r="O1038" s="12"/>
      <c r="P1038" s="12"/>
      <c r="T1038" s="12">
        <v>474</v>
      </c>
      <c r="U1038" s="12">
        <v>47.5</v>
      </c>
    </row>
    <row r="1039" spans="1:21">
      <c r="A1039" s="12"/>
      <c r="B1039" s="12">
        <v>75500</v>
      </c>
      <c r="C1039" s="12">
        <v>1658</v>
      </c>
      <c r="K1039" s="12"/>
      <c r="L1039" s="12"/>
      <c r="M1039" s="12"/>
      <c r="N1039" s="12"/>
      <c r="O1039" s="12"/>
      <c r="P1039" s="12"/>
      <c r="T1039" s="12">
        <v>472</v>
      </c>
      <c r="U1039" s="12">
        <v>43.5</v>
      </c>
    </row>
    <row r="1040" spans="1:21">
      <c r="A1040" s="12"/>
      <c r="B1040" s="12">
        <v>53600</v>
      </c>
      <c r="C1040" s="12">
        <v>4883</v>
      </c>
      <c r="K1040" s="12"/>
      <c r="L1040" s="12"/>
      <c r="M1040" s="12"/>
      <c r="N1040" s="12"/>
      <c r="O1040" s="12"/>
      <c r="P1040" s="12"/>
      <c r="T1040" s="12">
        <v>492</v>
      </c>
      <c r="U1040" s="12">
        <v>45.5</v>
      </c>
    </row>
    <row r="1041" spans="1:21">
      <c r="A1041" s="12"/>
      <c r="B1041" s="12">
        <v>64400</v>
      </c>
      <c r="C1041" s="12">
        <v>2116</v>
      </c>
      <c r="K1041" s="12"/>
      <c r="L1041" s="12"/>
      <c r="M1041" s="12"/>
      <c r="N1041" s="12"/>
      <c r="O1041" s="12"/>
      <c r="P1041" s="12"/>
      <c r="T1041" s="12">
        <v>539</v>
      </c>
      <c r="U1041" s="12">
        <v>49.5</v>
      </c>
    </row>
    <row r="1042" spans="1:21">
      <c r="A1042" s="12"/>
      <c r="B1042" s="12">
        <v>48000</v>
      </c>
      <c r="C1042" s="12">
        <v>5094</v>
      </c>
      <c r="K1042" s="12"/>
      <c r="L1042" s="12"/>
      <c r="M1042" s="12"/>
      <c r="N1042" s="12"/>
      <c r="O1042" s="12"/>
      <c r="P1042" s="12"/>
      <c r="T1042" s="12">
        <v>411</v>
      </c>
      <c r="U1042" s="12">
        <v>45</v>
      </c>
    </row>
    <row r="1043" spans="1:21">
      <c r="A1043" s="12"/>
      <c r="B1043" s="12">
        <v>50200</v>
      </c>
      <c r="C1043" s="12">
        <v>4890</v>
      </c>
      <c r="K1043" s="12"/>
      <c r="L1043" s="12"/>
      <c r="M1043" s="12"/>
      <c r="N1043" s="12"/>
      <c r="O1043" s="12"/>
      <c r="P1043" s="12"/>
      <c r="T1043" s="12">
        <v>435</v>
      </c>
      <c r="U1043" s="12">
        <v>48</v>
      </c>
    </row>
    <row r="1044" spans="1:21">
      <c r="A1044" s="12"/>
      <c r="B1044" s="12">
        <v>63000</v>
      </c>
      <c r="C1044" s="12">
        <v>2235</v>
      </c>
      <c r="K1044" s="12"/>
      <c r="L1044" s="12"/>
      <c r="M1044" s="12"/>
      <c r="N1044" s="12"/>
      <c r="O1044" s="12"/>
      <c r="P1044" s="12"/>
      <c r="T1044" s="12">
        <v>442</v>
      </c>
      <c r="U1044" s="12">
        <v>37</v>
      </c>
    </row>
    <row r="1045" spans="1:21">
      <c r="A1045" s="12"/>
      <c r="B1045" s="12">
        <v>46100</v>
      </c>
      <c r="C1045" s="12">
        <v>5373</v>
      </c>
      <c r="K1045" s="12"/>
      <c r="L1045" s="12"/>
      <c r="M1045" s="12"/>
      <c r="N1045" s="12"/>
      <c r="O1045" s="12"/>
      <c r="P1045" s="12"/>
      <c r="T1045" s="12">
        <v>533</v>
      </c>
      <c r="U1045" s="12">
        <v>40</v>
      </c>
    </row>
    <row r="1046" spans="1:21">
      <c r="A1046" s="12"/>
      <c r="B1046" s="12">
        <v>47500</v>
      </c>
      <c r="C1046" s="12">
        <v>4096</v>
      </c>
      <c r="K1046" s="12"/>
      <c r="L1046" s="12"/>
      <c r="M1046" s="12"/>
      <c r="N1046" s="12"/>
      <c r="O1046" s="12"/>
      <c r="P1046" s="12"/>
      <c r="T1046" s="12">
        <v>507</v>
      </c>
      <c r="U1046" s="12">
        <v>40</v>
      </c>
    </row>
    <row r="1047" spans="1:21">
      <c r="A1047" s="12"/>
      <c r="B1047" s="12">
        <v>47300</v>
      </c>
      <c r="C1047" s="12">
        <v>4177</v>
      </c>
      <c r="K1047" s="12"/>
      <c r="L1047" s="12"/>
      <c r="M1047" s="12"/>
      <c r="N1047" s="12"/>
      <c r="O1047" s="12"/>
      <c r="P1047" s="12"/>
      <c r="T1047" s="12">
        <v>417</v>
      </c>
      <c r="U1047" s="12">
        <v>40</v>
      </c>
    </row>
    <row r="1048" spans="1:21">
      <c r="A1048" s="12"/>
      <c r="B1048" s="12">
        <v>50500</v>
      </c>
      <c r="C1048" s="12">
        <v>4509</v>
      </c>
      <c r="K1048" s="12"/>
      <c r="L1048" s="12"/>
      <c r="M1048" s="12"/>
      <c r="N1048" s="12"/>
      <c r="O1048" s="12"/>
      <c r="P1048" s="12"/>
      <c r="T1048" s="12">
        <v>518</v>
      </c>
      <c r="U1048" s="12">
        <v>39.5</v>
      </c>
    </row>
    <row r="1049" spans="1:21">
      <c r="A1049" s="12"/>
      <c r="B1049" s="12">
        <v>57700</v>
      </c>
      <c r="C1049" s="12">
        <v>6516</v>
      </c>
      <c r="K1049" s="12"/>
      <c r="L1049" s="12"/>
      <c r="M1049" s="12"/>
      <c r="N1049" s="12"/>
      <c r="O1049" s="12"/>
      <c r="P1049" s="12"/>
      <c r="T1049" s="12">
        <v>458</v>
      </c>
      <c r="U1049" s="12">
        <v>42.5</v>
      </c>
    </row>
    <row r="1050" spans="1:21">
      <c r="A1050" s="12"/>
      <c r="B1050" s="12">
        <v>47200</v>
      </c>
      <c r="C1050" s="12">
        <v>9357</v>
      </c>
      <c r="K1050" s="12"/>
      <c r="L1050" s="12"/>
      <c r="M1050" s="12"/>
      <c r="N1050" s="12"/>
      <c r="O1050" s="12"/>
      <c r="P1050" s="12"/>
      <c r="T1050" s="12">
        <v>535</v>
      </c>
      <c r="U1050" s="12">
        <v>43.5</v>
      </c>
    </row>
    <row r="1051" spans="1:21">
      <c r="A1051" s="12"/>
      <c r="B1051" s="12">
        <v>48100</v>
      </c>
      <c r="C1051" s="12">
        <v>6132</v>
      </c>
      <c r="K1051" s="12"/>
      <c r="L1051" s="12"/>
      <c r="M1051" s="12"/>
      <c r="N1051" s="12"/>
      <c r="O1051" s="12"/>
      <c r="P1051" s="12"/>
      <c r="T1051" s="12">
        <v>569</v>
      </c>
      <c r="U1051" s="12">
        <v>39.5</v>
      </c>
    </row>
    <row r="1052" spans="1:21">
      <c r="A1052" s="12"/>
      <c r="B1052" s="12">
        <v>65200</v>
      </c>
      <c r="C1052" s="12">
        <v>5544</v>
      </c>
      <c r="K1052" s="12"/>
      <c r="L1052" s="12"/>
      <c r="M1052" s="12"/>
      <c r="N1052" s="12"/>
      <c r="O1052" s="12"/>
      <c r="P1052" s="12"/>
      <c r="T1052" s="12">
        <v>510</v>
      </c>
      <c r="U1052" s="12">
        <v>43</v>
      </c>
    </row>
    <row r="1053" spans="1:21">
      <c r="A1053" s="12"/>
      <c r="B1053" s="12">
        <v>57700</v>
      </c>
      <c r="C1053" s="12">
        <v>7689</v>
      </c>
      <c r="K1053" s="12"/>
      <c r="L1053" s="12"/>
      <c r="M1053" s="12"/>
      <c r="N1053" s="12"/>
      <c r="O1053" s="12"/>
      <c r="P1053" s="12"/>
      <c r="T1053" s="12">
        <v>508</v>
      </c>
      <c r="U1053" s="12">
        <v>41</v>
      </c>
    </row>
    <row r="1054" spans="1:21">
      <c r="A1054" s="12"/>
      <c r="B1054" s="12">
        <v>55900</v>
      </c>
      <c r="C1054" s="12">
        <v>5945</v>
      </c>
      <c r="K1054" s="12"/>
      <c r="L1054" s="12"/>
      <c r="M1054" s="12"/>
      <c r="N1054" s="12"/>
      <c r="O1054" s="12"/>
      <c r="P1054" s="12"/>
      <c r="T1054" s="12">
        <v>506</v>
      </c>
      <c r="U1054" s="12">
        <v>46</v>
      </c>
    </row>
    <row r="1055" spans="1:21">
      <c r="A1055" s="12"/>
      <c r="B1055" s="12">
        <v>43600</v>
      </c>
      <c r="C1055" s="12">
        <v>5760</v>
      </c>
      <c r="K1055" s="12"/>
      <c r="L1055" s="12"/>
      <c r="M1055" s="12"/>
      <c r="N1055" s="12"/>
      <c r="O1055" s="12"/>
      <c r="P1055" s="12"/>
      <c r="T1055" s="12">
        <v>505</v>
      </c>
      <c r="U1055" s="12">
        <v>40.5</v>
      </c>
    </row>
    <row r="1056" spans="1:21">
      <c r="A1056" s="12"/>
      <c r="B1056" s="12">
        <v>59000</v>
      </c>
      <c r="C1056" s="12">
        <v>4760</v>
      </c>
      <c r="K1056" s="12"/>
      <c r="L1056" s="12"/>
      <c r="M1056" s="12"/>
      <c r="N1056" s="12"/>
      <c r="O1056" s="12"/>
      <c r="P1056" s="12"/>
      <c r="T1056" s="12">
        <v>481</v>
      </c>
      <c r="U1056" s="12">
        <v>46.5</v>
      </c>
    </row>
    <row r="1057" spans="1:21">
      <c r="A1057" s="12"/>
      <c r="B1057" s="12">
        <v>57500</v>
      </c>
      <c r="C1057" s="12">
        <v>4678</v>
      </c>
      <c r="K1057" s="12"/>
      <c r="L1057" s="12"/>
      <c r="M1057" s="12"/>
      <c r="N1057" s="12"/>
      <c r="O1057" s="12"/>
      <c r="P1057" s="12"/>
      <c r="T1057" s="12">
        <v>557</v>
      </c>
      <c r="U1057" s="12">
        <v>46.5</v>
      </c>
    </row>
    <row r="1058" spans="1:21">
      <c r="A1058" s="12"/>
      <c r="B1058" s="12">
        <v>52600</v>
      </c>
      <c r="C1058" s="12">
        <v>2087</v>
      </c>
      <c r="K1058" s="12"/>
      <c r="L1058" s="12"/>
      <c r="M1058" s="12"/>
      <c r="N1058" s="12"/>
      <c r="O1058" s="12"/>
      <c r="P1058" s="12"/>
      <c r="T1058" s="12">
        <v>437</v>
      </c>
      <c r="U1058" s="12">
        <v>57</v>
      </c>
    </row>
    <row r="1059" spans="1:21">
      <c r="A1059" s="12"/>
      <c r="B1059" s="12">
        <v>48700</v>
      </c>
      <c r="C1059" s="12">
        <v>4649</v>
      </c>
      <c r="K1059" s="12"/>
      <c r="L1059" s="12"/>
      <c r="M1059" s="12"/>
      <c r="N1059" s="12"/>
      <c r="O1059" s="12"/>
      <c r="P1059" s="12"/>
      <c r="T1059" s="12">
        <v>450</v>
      </c>
      <c r="U1059" s="12">
        <v>48.5</v>
      </c>
    </row>
    <row r="1060" spans="1:21">
      <c r="A1060" s="12"/>
      <c r="B1060" s="12">
        <v>54600</v>
      </c>
      <c r="C1060" s="12">
        <v>7504</v>
      </c>
      <c r="K1060" s="12"/>
      <c r="L1060" s="12"/>
      <c r="M1060" s="12"/>
      <c r="N1060" s="12"/>
      <c r="O1060" s="12"/>
      <c r="P1060" s="12"/>
      <c r="T1060" s="12">
        <v>474</v>
      </c>
      <c r="U1060" s="12">
        <v>41.5</v>
      </c>
    </row>
    <row r="1061" spans="1:21">
      <c r="A1061" s="12"/>
      <c r="B1061" s="12">
        <v>46900</v>
      </c>
      <c r="C1061" s="12">
        <v>5212</v>
      </c>
      <c r="K1061" s="12"/>
      <c r="L1061" s="12"/>
      <c r="M1061" s="12"/>
      <c r="N1061" s="12"/>
      <c r="O1061" s="12"/>
      <c r="P1061" s="12"/>
      <c r="T1061" s="12">
        <v>536</v>
      </c>
      <c r="U1061" s="12">
        <v>50</v>
      </c>
    </row>
    <row r="1062" spans="1:21">
      <c r="A1062" s="12"/>
      <c r="B1062" s="12">
        <v>60400</v>
      </c>
      <c r="C1062" s="12">
        <v>7088</v>
      </c>
      <c r="K1062" s="12"/>
      <c r="L1062" s="12"/>
      <c r="M1062" s="12"/>
      <c r="N1062" s="12"/>
      <c r="O1062" s="12"/>
      <c r="P1062" s="12"/>
      <c r="T1062" s="12">
        <v>467</v>
      </c>
      <c r="U1062" s="12">
        <v>40.5</v>
      </c>
    </row>
    <row r="1063" spans="1:21">
      <c r="A1063" s="12"/>
      <c r="B1063" s="12">
        <v>47900</v>
      </c>
      <c r="C1063" s="12">
        <v>4602</v>
      </c>
      <c r="K1063" s="12"/>
      <c r="L1063" s="12"/>
      <c r="M1063" s="12"/>
      <c r="N1063" s="12"/>
      <c r="O1063" s="12"/>
      <c r="P1063" s="12"/>
      <c r="T1063" s="12">
        <v>491</v>
      </c>
      <c r="U1063" s="12">
        <v>49</v>
      </c>
    </row>
    <row r="1064" spans="1:21">
      <c r="A1064" s="12"/>
      <c r="B1064" s="12">
        <v>52000</v>
      </c>
      <c r="C1064" s="12">
        <v>4849</v>
      </c>
      <c r="K1064" s="12"/>
      <c r="L1064" s="12"/>
      <c r="M1064" s="12"/>
      <c r="N1064" s="12"/>
      <c r="O1064" s="12"/>
      <c r="P1064" s="12"/>
      <c r="T1064" s="12">
        <v>450</v>
      </c>
      <c r="U1064" s="12">
        <v>46.5</v>
      </c>
    </row>
    <row r="1065" spans="1:21">
      <c r="A1065" s="12"/>
      <c r="B1065" s="12">
        <v>46000</v>
      </c>
      <c r="C1065" s="12">
        <v>9521</v>
      </c>
      <c r="K1065" s="12"/>
      <c r="L1065" s="12"/>
      <c r="M1065" s="12"/>
      <c r="N1065" s="12"/>
      <c r="O1065" s="12"/>
      <c r="P1065" s="12"/>
      <c r="T1065" s="12">
        <v>547</v>
      </c>
      <c r="U1065" s="12">
        <v>34</v>
      </c>
    </row>
    <row r="1066" spans="1:21">
      <c r="A1066" s="12"/>
      <c r="B1066" s="12">
        <v>43500</v>
      </c>
      <c r="C1066" s="12">
        <v>4410</v>
      </c>
      <c r="K1066" s="12"/>
      <c r="L1066" s="12"/>
      <c r="M1066" s="12"/>
      <c r="N1066" s="12"/>
      <c r="O1066" s="12"/>
      <c r="P1066" s="12"/>
      <c r="T1066" s="12">
        <v>516</v>
      </c>
      <c r="U1066" s="12">
        <v>42.5</v>
      </c>
    </row>
    <row r="1067" spans="1:21">
      <c r="A1067" s="12"/>
      <c r="B1067" s="12">
        <v>45900</v>
      </c>
      <c r="C1067" s="12">
        <v>3775</v>
      </c>
      <c r="K1067" s="12"/>
      <c r="L1067" s="12"/>
      <c r="M1067" s="12"/>
      <c r="N1067" s="12"/>
      <c r="O1067" s="12"/>
      <c r="P1067" s="12"/>
      <c r="T1067" s="12">
        <v>487</v>
      </c>
      <c r="U1067" s="12">
        <v>42</v>
      </c>
    </row>
    <row r="1068" spans="1:21" s="9" customFormat="1">
      <c r="A1068" s="11" t="s">
        <v>1745</v>
      </c>
      <c r="B1068" s="13"/>
      <c r="C1068" s="13"/>
      <c r="K1068" s="13"/>
      <c r="L1068" s="13"/>
      <c r="M1068" s="13"/>
      <c r="N1068" s="13"/>
      <c r="O1068" s="13"/>
      <c r="P1068" s="13"/>
      <c r="T1068" s="13"/>
      <c r="U1068" s="13"/>
    </row>
    <row r="1069" spans="1:21">
      <c r="A1069" s="12"/>
      <c r="B1069" s="12">
        <v>53400</v>
      </c>
      <c r="C1069" s="12">
        <v>6008</v>
      </c>
      <c r="K1069" s="12"/>
      <c r="L1069" s="12"/>
      <c r="M1069" s="12"/>
      <c r="N1069" s="12"/>
      <c r="O1069" s="12"/>
      <c r="P1069" s="12"/>
      <c r="T1069" s="12">
        <v>551</v>
      </c>
      <c r="U1069" s="12">
        <v>46</v>
      </c>
    </row>
    <row r="1070" spans="1:21">
      <c r="A1070" s="12"/>
      <c r="B1070" s="12">
        <v>46600</v>
      </c>
      <c r="C1070" s="12">
        <v>7235</v>
      </c>
      <c r="K1070" s="12"/>
      <c r="L1070" s="12"/>
      <c r="M1070" s="12"/>
      <c r="N1070" s="12"/>
      <c r="O1070" s="12"/>
      <c r="P1070" s="12"/>
      <c r="T1070" s="12">
        <v>566</v>
      </c>
      <c r="U1070" s="12">
        <v>38.5</v>
      </c>
    </row>
    <row r="1071" spans="1:21">
      <c r="A1071" s="12"/>
      <c r="B1071" s="12">
        <v>57800</v>
      </c>
      <c r="C1071" s="12">
        <v>4679</v>
      </c>
      <c r="K1071" s="12"/>
      <c r="L1071" s="12"/>
      <c r="M1071" s="12"/>
      <c r="N1071" s="12"/>
      <c r="O1071" s="12"/>
      <c r="P1071" s="12"/>
      <c r="T1071" s="12">
        <v>544</v>
      </c>
      <c r="U1071" s="12">
        <v>36</v>
      </c>
    </row>
    <row r="1072" spans="1:21">
      <c r="A1072" s="12"/>
      <c r="B1072" s="12">
        <v>46400</v>
      </c>
      <c r="C1072" s="12">
        <v>7626</v>
      </c>
      <c r="K1072" s="12"/>
      <c r="L1072" s="12"/>
      <c r="M1072" s="12"/>
      <c r="N1072" s="12"/>
      <c r="O1072" s="12"/>
      <c r="P1072" s="12"/>
      <c r="T1072" s="12">
        <v>502</v>
      </c>
      <c r="U1072" s="12">
        <v>46</v>
      </c>
    </row>
    <row r="1073" spans="1:21">
      <c r="A1073" s="12"/>
      <c r="B1073" s="12">
        <v>26920</v>
      </c>
      <c r="C1073" s="12">
        <v>12363</v>
      </c>
      <c r="K1073" s="12"/>
      <c r="L1073" s="12"/>
      <c r="M1073" s="12"/>
      <c r="N1073" s="12"/>
      <c r="O1073" s="12"/>
      <c r="P1073" s="12"/>
      <c r="T1073" s="12">
        <v>520</v>
      </c>
      <c r="U1073" s="12">
        <v>37.5</v>
      </c>
    </row>
    <row r="1074" spans="1:21">
      <c r="A1074" s="12"/>
      <c r="B1074" s="12">
        <v>58400</v>
      </c>
      <c r="C1074" s="12">
        <v>5206</v>
      </c>
      <c r="K1074" s="12"/>
      <c r="L1074" s="12"/>
      <c r="M1074" s="12"/>
      <c r="N1074" s="12"/>
      <c r="O1074" s="12"/>
      <c r="P1074" s="12"/>
      <c r="T1074" s="12">
        <v>499</v>
      </c>
      <c r="U1074" s="12">
        <v>43.5</v>
      </c>
    </row>
    <row r="1075" spans="1:21">
      <c r="A1075" s="12"/>
      <c r="B1075" s="12">
        <v>45800</v>
      </c>
      <c r="C1075" s="12">
        <v>6360</v>
      </c>
      <c r="K1075" s="12"/>
      <c r="L1075" s="12"/>
      <c r="M1075" s="12"/>
      <c r="N1075" s="12"/>
      <c r="O1075" s="12"/>
      <c r="P1075" s="12"/>
      <c r="T1075" s="12">
        <v>1058</v>
      </c>
      <c r="U1075" s="12">
        <v>49</v>
      </c>
    </row>
    <row r="1076" spans="1:21">
      <c r="A1076" s="12"/>
      <c r="B1076" s="12">
        <v>51900</v>
      </c>
      <c r="C1076" s="12">
        <v>5342</v>
      </c>
      <c r="K1076" s="12"/>
      <c r="L1076" s="12"/>
      <c r="M1076" s="12"/>
      <c r="N1076" s="12"/>
      <c r="O1076" s="12"/>
      <c r="P1076" s="12"/>
      <c r="T1076" s="12">
        <v>1100</v>
      </c>
      <c r="U1076" s="12">
        <v>62.5</v>
      </c>
    </row>
    <row r="1077" spans="1:21" s="9" customFormat="1">
      <c r="A1077" s="11" t="s">
        <v>1744</v>
      </c>
      <c r="B1077" s="13"/>
      <c r="C1077" s="13"/>
      <c r="K1077" s="13"/>
      <c r="L1077" s="13"/>
      <c r="M1077" s="13"/>
      <c r="N1077" s="13"/>
      <c r="O1077" s="13"/>
      <c r="P1077" s="13"/>
      <c r="T1077" s="13"/>
      <c r="U1077" s="13"/>
    </row>
    <row r="1078" spans="1:21">
      <c r="A1078" s="12"/>
      <c r="B1078" s="12">
        <v>51700</v>
      </c>
      <c r="C1078" s="12">
        <v>7845</v>
      </c>
      <c r="K1078" s="12"/>
      <c r="L1078" s="12"/>
      <c r="M1078" s="12"/>
      <c r="N1078" s="12"/>
      <c r="O1078" s="12"/>
      <c r="P1078" s="12"/>
      <c r="T1078" s="12">
        <v>1150</v>
      </c>
      <c r="U1078" s="12">
        <v>43.5</v>
      </c>
    </row>
    <row r="1079" spans="1:21">
      <c r="A1079" s="12"/>
      <c r="B1079" s="12">
        <v>52400</v>
      </c>
      <c r="C1079" s="12">
        <v>5779</v>
      </c>
      <c r="K1079" s="12"/>
      <c r="L1079" s="12"/>
      <c r="M1079" s="12"/>
      <c r="N1079" s="12"/>
      <c r="O1079" s="12"/>
      <c r="P1079" s="12"/>
      <c r="T1079" s="12">
        <v>1103</v>
      </c>
      <c r="U1079" s="12">
        <v>47.5</v>
      </c>
    </row>
    <row r="1080" spans="1:21">
      <c r="A1080" s="12"/>
      <c r="B1080" s="12">
        <v>39900</v>
      </c>
      <c r="C1080" s="12">
        <v>6421</v>
      </c>
      <c r="K1080" s="12"/>
      <c r="L1080" s="12"/>
      <c r="M1080" s="12"/>
      <c r="N1080" s="12"/>
      <c r="O1080" s="12"/>
      <c r="P1080" s="12"/>
      <c r="T1080" s="12">
        <v>1055</v>
      </c>
      <c r="U1080" s="12">
        <v>52.5</v>
      </c>
    </row>
    <row r="1081" spans="1:21">
      <c r="A1081" s="12"/>
      <c r="B1081" s="12">
        <v>47100</v>
      </c>
      <c r="C1081" s="12">
        <v>6350</v>
      </c>
      <c r="K1081" s="12"/>
      <c r="L1081" s="12"/>
      <c r="M1081" s="12"/>
      <c r="N1081" s="12"/>
      <c r="O1081" s="12"/>
      <c r="P1081" s="12"/>
      <c r="T1081" s="12">
        <v>1124</v>
      </c>
      <c r="U1081" s="12">
        <v>48.5</v>
      </c>
    </row>
    <row r="1082" spans="1:21">
      <c r="A1082" s="12"/>
      <c r="B1082" s="12">
        <v>46600</v>
      </c>
      <c r="C1082" s="12">
        <v>5774</v>
      </c>
      <c r="K1082" s="12"/>
      <c r="L1082" s="12"/>
      <c r="M1082" s="12"/>
      <c r="N1082" s="12"/>
      <c r="O1082" s="12"/>
      <c r="P1082" s="12"/>
      <c r="T1082" s="12">
        <v>991</v>
      </c>
      <c r="U1082" s="12">
        <v>48</v>
      </c>
    </row>
    <row r="1083" spans="1:21">
      <c r="A1083" s="12"/>
      <c r="B1083" s="12">
        <v>42900</v>
      </c>
      <c r="C1083" s="12">
        <v>6051</v>
      </c>
      <c r="K1083" s="12"/>
      <c r="L1083" s="12"/>
      <c r="M1083" s="12"/>
      <c r="N1083" s="12"/>
      <c r="O1083" s="12"/>
      <c r="P1083" s="12"/>
      <c r="T1083" s="12">
        <v>1100</v>
      </c>
      <c r="U1083" s="12">
        <v>52</v>
      </c>
    </row>
    <row r="1084" spans="1:21">
      <c r="A1084" s="12"/>
      <c r="B1084" s="12">
        <v>42200</v>
      </c>
      <c r="C1084" s="12">
        <v>5055</v>
      </c>
      <c r="K1084" s="12"/>
      <c r="L1084" s="12"/>
      <c r="M1084" s="12"/>
      <c r="N1084" s="12"/>
      <c r="O1084" s="12"/>
      <c r="P1084" s="12"/>
      <c r="T1084" s="12">
        <v>1033</v>
      </c>
      <c r="U1084" s="12">
        <v>54</v>
      </c>
    </row>
    <row r="1085" spans="1:21">
      <c r="A1085" s="12"/>
      <c r="B1085" s="12">
        <v>51600</v>
      </c>
      <c r="C1085" s="12">
        <v>6271</v>
      </c>
      <c r="K1085" s="12"/>
      <c r="L1085" s="12"/>
      <c r="M1085" s="12"/>
      <c r="N1085" s="12"/>
      <c r="O1085" s="12"/>
      <c r="P1085" s="12"/>
      <c r="T1085" s="12">
        <v>1035</v>
      </c>
      <c r="U1085" s="12">
        <v>59</v>
      </c>
    </row>
    <row r="1086" spans="1:21">
      <c r="A1086" s="12"/>
      <c r="B1086" s="12">
        <v>50200</v>
      </c>
      <c r="C1086" s="12">
        <v>1444</v>
      </c>
      <c r="K1086" s="12"/>
      <c r="L1086" s="12"/>
      <c r="M1086" s="12"/>
      <c r="N1086" s="12"/>
      <c r="O1086" s="12"/>
      <c r="P1086" s="12"/>
      <c r="T1086" s="12">
        <v>1599</v>
      </c>
      <c r="U1086" s="12">
        <v>83</v>
      </c>
    </row>
    <row r="1087" spans="1:21">
      <c r="A1087" s="12"/>
      <c r="B1087" s="12">
        <v>50900</v>
      </c>
      <c r="C1087" s="12">
        <v>1782</v>
      </c>
      <c r="K1087" s="12"/>
      <c r="L1087" s="12"/>
      <c r="M1087" s="12"/>
      <c r="N1087" s="12"/>
      <c r="O1087" s="12"/>
      <c r="P1087" s="12"/>
      <c r="T1087" s="12">
        <v>1504</v>
      </c>
      <c r="U1087" s="12">
        <v>63.5</v>
      </c>
    </row>
    <row r="1088" spans="1:21">
      <c r="A1088" s="12"/>
      <c r="B1088" s="12">
        <v>64200</v>
      </c>
      <c r="C1088" s="12">
        <v>1136</v>
      </c>
      <c r="K1088" s="12"/>
      <c r="L1088" s="12"/>
      <c r="M1088" s="12"/>
      <c r="N1088" s="12"/>
      <c r="O1088" s="12"/>
      <c r="P1088" s="12"/>
      <c r="T1088" s="12">
        <v>1444</v>
      </c>
      <c r="U1088" s="12">
        <v>54</v>
      </c>
    </row>
    <row r="1089" spans="1:21">
      <c r="A1089" s="12"/>
      <c r="B1089" s="12">
        <v>54500</v>
      </c>
      <c r="C1089" s="12">
        <v>4221</v>
      </c>
      <c r="K1089" s="12"/>
      <c r="L1089" s="12"/>
      <c r="M1089" s="12"/>
      <c r="N1089" s="12"/>
      <c r="O1089" s="12"/>
      <c r="P1089" s="12"/>
      <c r="T1089" s="12">
        <v>1405</v>
      </c>
      <c r="U1089" s="12">
        <v>52.5</v>
      </c>
    </row>
    <row r="1090" spans="1:21">
      <c r="A1090" s="12"/>
      <c r="B1090" s="12">
        <v>46700</v>
      </c>
      <c r="C1090" s="12">
        <v>1339</v>
      </c>
      <c r="K1090" s="12"/>
      <c r="L1090" s="12"/>
      <c r="M1090" s="12"/>
      <c r="N1090" s="12"/>
      <c r="O1090" s="12"/>
      <c r="P1090" s="12"/>
      <c r="T1090" s="12">
        <v>1537</v>
      </c>
      <c r="U1090" s="12">
        <v>90.5</v>
      </c>
    </row>
    <row r="1091" spans="1:21">
      <c r="A1091" s="12"/>
      <c r="B1091" s="12">
        <v>51300</v>
      </c>
      <c r="C1091" s="12">
        <v>3165</v>
      </c>
      <c r="K1091" s="12"/>
      <c r="L1091" s="12"/>
      <c r="M1091" s="12"/>
      <c r="N1091" s="12"/>
      <c r="O1091" s="12"/>
      <c r="P1091" s="12"/>
      <c r="T1091" s="12">
        <v>1409</v>
      </c>
      <c r="U1091" s="12">
        <v>58</v>
      </c>
    </row>
    <row r="1092" spans="1:21" s="9" customFormat="1">
      <c r="A1092" s="11" t="s">
        <v>1745</v>
      </c>
      <c r="B1092" s="13"/>
      <c r="C1092" s="13"/>
      <c r="K1092" s="13"/>
      <c r="L1092" s="13"/>
      <c r="M1092" s="13"/>
      <c r="N1092" s="13"/>
      <c r="O1092" s="13"/>
      <c r="P1092" s="13"/>
      <c r="T1092" s="13"/>
      <c r="U1092" s="13"/>
    </row>
    <row r="1093" spans="1:21">
      <c r="A1093" s="12"/>
      <c r="B1093" s="12">
        <v>51400</v>
      </c>
      <c r="C1093" s="12">
        <v>3703</v>
      </c>
      <c r="K1093" s="12"/>
      <c r="L1093" s="12"/>
      <c r="M1093" s="12"/>
      <c r="N1093" s="12"/>
      <c r="O1093" s="12"/>
      <c r="P1093" s="12"/>
      <c r="T1093" s="12">
        <v>1423</v>
      </c>
      <c r="U1093" s="12">
        <v>73.5</v>
      </c>
    </row>
    <row r="1094" spans="1:21">
      <c r="A1094" s="12"/>
      <c r="B1094" s="12">
        <v>48100</v>
      </c>
      <c r="C1094" s="12">
        <v>1084</v>
      </c>
      <c r="K1094" s="12"/>
      <c r="L1094" s="12"/>
      <c r="M1094" s="12"/>
      <c r="N1094" s="12"/>
      <c r="O1094" s="12"/>
      <c r="P1094" s="12"/>
      <c r="T1094" s="12">
        <v>1541</v>
      </c>
      <c r="U1094" s="12">
        <v>86</v>
      </c>
    </row>
    <row r="1095" spans="1:21">
      <c r="A1095" s="12"/>
      <c r="B1095" s="12">
        <v>43300</v>
      </c>
      <c r="C1095" s="12">
        <v>1276</v>
      </c>
      <c r="K1095" s="12"/>
      <c r="L1095" s="12"/>
      <c r="M1095" s="12"/>
      <c r="N1095" s="12"/>
      <c r="O1095" s="12"/>
      <c r="P1095" s="12"/>
      <c r="T1095" s="12">
        <v>1372</v>
      </c>
      <c r="U1095" s="12">
        <v>71</v>
      </c>
    </row>
    <row r="1096" spans="1:21">
      <c r="A1096" s="12"/>
      <c r="B1096" s="12">
        <v>39100</v>
      </c>
      <c r="C1096" s="12">
        <v>1135</v>
      </c>
      <c r="K1096" s="12"/>
      <c r="L1096" s="12"/>
      <c r="M1096" s="12"/>
      <c r="N1096" s="12"/>
      <c r="O1096" s="12"/>
      <c r="P1096" s="12"/>
      <c r="T1096" s="12">
        <v>1514</v>
      </c>
      <c r="U1096" s="12">
        <v>98.5</v>
      </c>
    </row>
    <row r="1097" spans="1:21">
      <c r="A1097" s="12"/>
      <c r="B1097" s="12">
        <v>49300</v>
      </c>
      <c r="C1097" s="12">
        <v>963</v>
      </c>
      <c r="K1097" s="12"/>
      <c r="L1097" s="12"/>
      <c r="M1097" s="12"/>
      <c r="N1097" s="12"/>
      <c r="O1097" s="12"/>
      <c r="P1097" s="12"/>
      <c r="T1097" s="12">
        <v>1527</v>
      </c>
      <c r="U1097" s="12">
        <v>68</v>
      </c>
    </row>
    <row r="1098" spans="1:21">
      <c r="A1098" s="12"/>
      <c r="B1098" s="12">
        <v>32700</v>
      </c>
      <c r="C1098" s="12">
        <v>992</v>
      </c>
      <c r="K1098" s="12"/>
      <c r="L1098" s="12"/>
      <c r="M1098" s="12"/>
      <c r="N1098" s="12"/>
      <c r="O1098" s="12"/>
      <c r="P1098" s="12"/>
      <c r="T1098" s="12">
        <v>1534</v>
      </c>
      <c r="U1098" s="12">
        <v>93.5</v>
      </c>
    </row>
    <row r="1099" spans="1:21">
      <c r="A1099" s="12"/>
      <c r="B1099" s="12">
        <v>41900</v>
      </c>
      <c r="C1099" s="12">
        <v>807</v>
      </c>
      <c r="K1099" s="12"/>
      <c r="L1099" s="12"/>
      <c r="M1099" s="12"/>
      <c r="N1099" s="12"/>
      <c r="O1099" s="12"/>
      <c r="P1099" s="12"/>
      <c r="T1099" s="12">
        <v>1565</v>
      </c>
      <c r="U1099" s="12">
        <v>79</v>
      </c>
    </row>
    <row r="1100" spans="1:21" s="9" customFormat="1">
      <c r="A1100" s="11" t="s">
        <v>1746</v>
      </c>
      <c r="B1100" s="13"/>
      <c r="C1100" s="13"/>
      <c r="K1100" s="13"/>
      <c r="L1100" s="13"/>
      <c r="M1100" s="13"/>
      <c r="N1100" s="13"/>
      <c r="O1100" s="13"/>
      <c r="P1100" s="13"/>
      <c r="T1100" s="13"/>
      <c r="U1100" s="13"/>
    </row>
    <row r="1101" spans="1:21">
      <c r="A1101" s="12" t="s">
        <v>231</v>
      </c>
      <c r="B1101" s="12">
        <v>62500</v>
      </c>
      <c r="C1101" s="12">
        <v>6500</v>
      </c>
      <c r="K1101" s="12"/>
      <c r="L1101" s="12"/>
      <c r="M1101" s="12"/>
      <c r="N1101" s="12"/>
      <c r="O1101" s="12"/>
      <c r="P1101" s="12"/>
      <c r="T1101" s="12">
        <v>901.92339848726988</v>
      </c>
      <c r="U1101" s="12">
        <v>28.946748931184061</v>
      </c>
    </row>
    <row r="1102" spans="1:21">
      <c r="A1102" s="12" t="s">
        <v>231</v>
      </c>
      <c r="B1102" s="12">
        <v>69100</v>
      </c>
      <c r="C1102" s="12">
        <v>8200</v>
      </c>
      <c r="K1102" s="12"/>
      <c r="L1102" s="12"/>
      <c r="M1102" s="12"/>
      <c r="N1102" s="12"/>
      <c r="O1102" s="12"/>
      <c r="P1102" s="12"/>
      <c r="T1102" s="12">
        <v>877.53827392589301</v>
      </c>
      <c r="U1102" s="12">
        <v>25.88450433500207</v>
      </c>
    </row>
    <row r="1103" spans="1:21">
      <c r="A1103" s="12" t="s">
        <v>231</v>
      </c>
      <c r="B1103" s="12">
        <v>51600</v>
      </c>
      <c r="C1103" s="12">
        <v>5200</v>
      </c>
      <c r="K1103" s="12"/>
      <c r="L1103" s="12"/>
      <c r="M1103" s="12"/>
      <c r="N1103" s="12"/>
      <c r="O1103" s="12"/>
      <c r="P1103" s="12"/>
      <c r="T1103" s="12">
        <v>915.65675393212587</v>
      </c>
      <c r="U1103" s="12">
        <v>34.031450186446854</v>
      </c>
    </row>
    <row r="1104" spans="1:21">
      <c r="A1104" s="12" t="s">
        <v>231</v>
      </c>
      <c r="B1104" s="12">
        <v>52200</v>
      </c>
      <c r="C1104" s="12">
        <v>4600</v>
      </c>
      <c r="K1104" s="12"/>
      <c r="L1104" s="12"/>
      <c r="M1104" s="12"/>
      <c r="N1104" s="12"/>
      <c r="O1104" s="12"/>
      <c r="P1104" s="12"/>
      <c r="T1104" s="12">
        <v>779.24424840603024</v>
      </c>
      <c r="U1104" s="12">
        <v>33.410611230144696</v>
      </c>
    </row>
    <row r="1105" spans="1:21">
      <c r="A1105" s="12" t="s">
        <v>231</v>
      </c>
      <c r="B1105" s="12">
        <v>60000</v>
      </c>
      <c r="C1105" s="12">
        <v>6300</v>
      </c>
      <c r="K1105" s="12"/>
      <c r="L1105" s="12"/>
      <c r="M1105" s="12"/>
      <c r="N1105" s="12"/>
      <c r="O1105" s="12"/>
      <c r="P1105" s="12"/>
      <c r="T1105" s="12">
        <v>967.709522228688</v>
      </c>
      <c r="U1105" s="12">
        <v>30.421612668508551</v>
      </c>
    </row>
    <row r="1106" spans="1:21">
      <c r="A1106" s="12" t="s">
        <v>231</v>
      </c>
      <c r="B1106" s="12">
        <v>52100</v>
      </c>
      <c r="C1106" s="12">
        <v>4100</v>
      </c>
      <c r="K1106" s="12"/>
      <c r="L1106" s="12"/>
      <c r="M1106" s="12"/>
      <c r="N1106" s="12"/>
      <c r="O1106" s="12"/>
      <c r="P1106" s="12"/>
      <c r="T1106" s="12">
        <v>834.68272350728512</v>
      </c>
      <c r="U1106" s="12">
        <v>34.873516474607761</v>
      </c>
    </row>
    <row r="1107" spans="1:21">
      <c r="A1107" s="12" t="s">
        <v>231</v>
      </c>
      <c r="B1107" s="12">
        <v>57300</v>
      </c>
      <c r="C1107" s="12">
        <v>5400</v>
      </c>
      <c r="K1107" s="12"/>
      <c r="L1107" s="12"/>
      <c r="M1107" s="12"/>
      <c r="N1107" s="12"/>
      <c r="O1107" s="12"/>
      <c r="P1107" s="12"/>
      <c r="T1107" s="12">
        <v>899.83896759804338</v>
      </c>
      <c r="U1107" s="12">
        <v>31.697462689663187</v>
      </c>
    </row>
    <row r="1108" spans="1:21">
      <c r="A1108" s="12" t="s">
        <v>231</v>
      </c>
      <c r="B1108" s="12">
        <v>66500</v>
      </c>
      <c r="C1108" s="12">
        <v>9100</v>
      </c>
      <c r="K1108" s="12"/>
      <c r="L1108" s="12"/>
      <c r="M1108" s="12"/>
      <c r="N1108" s="12"/>
      <c r="O1108" s="12"/>
      <c r="P1108" s="12"/>
      <c r="T1108" s="12">
        <v>914.73959037102759</v>
      </c>
      <c r="U1108" s="12">
        <v>26.147462013469578</v>
      </c>
    </row>
    <row r="1109" spans="1:21">
      <c r="A1109" s="12" t="s">
        <v>231</v>
      </c>
      <c r="B1109" s="12">
        <v>52400</v>
      </c>
      <c r="C1109" s="12">
        <v>4500</v>
      </c>
      <c r="K1109" s="12"/>
      <c r="L1109" s="12"/>
      <c r="M1109" s="12"/>
      <c r="N1109" s="12"/>
      <c r="O1109" s="12"/>
      <c r="P1109" s="12"/>
      <c r="T1109" s="12">
        <v>903.82060443516821</v>
      </c>
      <c r="U1109" s="12">
        <v>34.786173248012553</v>
      </c>
    </row>
    <row r="1110" spans="1:21">
      <c r="A1110" s="12" t="s">
        <v>232</v>
      </c>
      <c r="B1110" s="12">
        <v>85900</v>
      </c>
      <c r="C1110" s="12">
        <v>5200</v>
      </c>
      <c r="K1110" s="12"/>
      <c r="L1110" s="12"/>
      <c r="M1110" s="12"/>
      <c r="N1110" s="12"/>
      <c r="O1110" s="12"/>
      <c r="P1110" s="12"/>
      <c r="T1110" s="12">
        <v>871.09734886325896</v>
      </c>
      <c r="U1110" s="12">
        <v>25.333085054365029</v>
      </c>
    </row>
    <row r="1111" spans="1:21">
      <c r="A1111" s="12" t="s">
        <v>232</v>
      </c>
      <c r="B1111" s="12">
        <v>53800</v>
      </c>
      <c r="C1111" s="12">
        <v>2700</v>
      </c>
      <c r="K1111" s="12"/>
      <c r="L1111" s="12"/>
      <c r="M1111" s="12"/>
      <c r="N1111" s="12"/>
      <c r="O1111" s="12"/>
      <c r="P1111" s="12"/>
      <c r="T1111" s="12">
        <v>973.37237093597651</v>
      </c>
      <c r="U1111" s="12">
        <v>38.309836481804673</v>
      </c>
    </row>
    <row r="1112" spans="1:21">
      <c r="A1112" s="12" t="s">
        <v>232</v>
      </c>
      <c r="B1112" s="12">
        <v>51800</v>
      </c>
      <c r="C1112" s="12">
        <v>3400</v>
      </c>
      <c r="K1112" s="12"/>
      <c r="L1112" s="12"/>
      <c r="M1112" s="12"/>
      <c r="N1112" s="12"/>
      <c r="O1112" s="12"/>
      <c r="P1112" s="12"/>
      <c r="T1112" s="12">
        <v>932.43256560526788</v>
      </c>
      <c r="U1112" s="12">
        <v>37.352614406748216</v>
      </c>
    </row>
    <row r="1113" spans="1:21">
      <c r="A1113" s="12" t="s">
        <v>232</v>
      </c>
      <c r="B1113" s="12">
        <v>56200</v>
      </c>
      <c r="C1113" s="12">
        <v>4900</v>
      </c>
      <c r="K1113" s="12"/>
      <c r="L1113" s="12"/>
      <c r="M1113" s="12"/>
      <c r="N1113" s="12"/>
      <c r="O1113" s="12"/>
      <c r="P1113" s="12"/>
      <c r="T1113" s="12">
        <v>932.13036598172039</v>
      </c>
      <c r="U1113" s="12">
        <v>33.091247221308691</v>
      </c>
    </row>
    <row r="1114" spans="1:21">
      <c r="A1114" s="12" t="s">
        <v>232</v>
      </c>
      <c r="B1114" s="12">
        <v>56700</v>
      </c>
      <c r="C1114" s="12">
        <v>3800</v>
      </c>
      <c r="K1114" s="12"/>
      <c r="L1114" s="12"/>
      <c r="M1114" s="12"/>
      <c r="N1114" s="12"/>
      <c r="O1114" s="12"/>
      <c r="P1114" s="12"/>
      <c r="T1114" s="12">
        <v>847.54145063925534</v>
      </c>
      <c r="U1114" s="12">
        <v>33.751815397456262</v>
      </c>
    </row>
    <row r="1115" spans="1:21">
      <c r="A1115" s="12" t="s">
        <v>232</v>
      </c>
      <c r="B1115" s="12">
        <v>55400</v>
      </c>
      <c r="C1115" s="12">
        <v>3600</v>
      </c>
      <c r="K1115" s="12"/>
      <c r="L1115" s="12"/>
      <c r="M1115" s="12"/>
      <c r="N1115" s="12"/>
      <c r="O1115" s="12"/>
      <c r="P1115" s="12"/>
      <c r="T1115" s="12">
        <v>903.87907403055578</v>
      </c>
      <c r="U1115" s="12">
        <v>35.181083039896031</v>
      </c>
    </row>
    <row r="1116" spans="1:21">
      <c r="A1116" s="12" t="s">
        <v>232</v>
      </c>
      <c r="B1116" s="12">
        <v>74400</v>
      </c>
      <c r="C1116" s="12">
        <v>5300</v>
      </c>
      <c r="K1116" s="12"/>
      <c r="L1116" s="12"/>
      <c r="M1116" s="12"/>
      <c r="N1116" s="12"/>
      <c r="O1116" s="12"/>
      <c r="P1116" s="12"/>
      <c r="T1116" s="12">
        <v>857.0619102101773</v>
      </c>
      <c r="U1116" s="12">
        <v>27.17511997211674</v>
      </c>
    </row>
    <row r="1117" spans="1:21">
      <c r="A1117" s="12" t="s">
        <v>232</v>
      </c>
      <c r="B1117" s="12">
        <v>56800</v>
      </c>
      <c r="C1117" s="12">
        <v>3900</v>
      </c>
      <c r="K1117" s="12"/>
      <c r="L1117" s="12"/>
      <c r="M1117" s="12"/>
      <c r="N1117" s="12"/>
      <c r="O1117" s="12"/>
      <c r="P1117" s="12"/>
      <c r="T1117" s="12">
        <v>907.61283354368061</v>
      </c>
      <c r="U1117" s="12">
        <v>34.196780138379879</v>
      </c>
    </row>
    <row r="1118" spans="1:21">
      <c r="A1118" s="12" t="s">
        <v>232</v>
      </c>
      <c r="B1118" s="12">
        <v>59100</v>
      </c>
      <c r="C1118" s="12">
        <v>3500</v>
      </c>
      <c r="K1118" s="12"/>
      <c r="L1118" s="12"/>
      <c r="M1118" s="12"/>
      <c r="N1118" s="12"/>
      <c r="O1118" s="12"/>
      <c r="P1118" s="12"/>
      <c r="T1118" s="12">
        <v>851.03133460506797</v>
      </c>
      <c r="U1118" s="12">
        <v>33.405729268723945</v>
      </c>
    </row>
    <row r="1119" spans="1:21">
      <c r="A1119" s="12" t="s">
        <v>233</v>
      </c>
      <c r="B1119" s="12">
        <v>54300</v>
      </c>
      <c r="C1119" s="12">
        <v>3900</v>
      </c>
      <c r="K1119" s="12"/>
      <c r="L1119" s="12"/>
      <c r="M1119" s="12"/>
      <c r="N1119" s="12"/>
      <c r="O1119" s="12"/>
      <c r="P1119" s="12"/>
      <c r="T1119" s="12">
        <v>893.09393661096692</v>
      </c>
      <c r="U1119" s="12">
        <v>34.97328325493045</v>
      </c>
    </row>
    <row r="1120" spans="1:21">
      <c r="A1120" s="12" t="s">
        <v>233</v>
      </c>
      <c r="B1120" s="12">
        <v>48600</v>
      </c>
      <c r="C1120" s="12">
        <v>6100</v>
      </c>
      <c r="K1120" s="12"/>
      <c r="L1120" s="12"/>
      <c r="M1120" s="12"/>
      <c r="N1120" s="12"/>
      <c r="O1120" s="12"/>
      <c r="P1120" s="12"/>
      <c r="T1120" s="12">
        <v>845.04992992151529</v>
      </c>
      <c r="U1120" s="12">
        <v>32.970292611782071</v>
      </c>
    </row>
    <row r="1121" spans="1:21">
      <c r="A1121" s="12" t="s">
        <v>233</v>
      </c>
      <c r="B1121" s="12">
        <v>57000</v>
      </c>
      <c r="C1121" s="12">
        <v>3900</v>
      </c>
      <c r="K1121" s="12"/>
      <c r="L1121" s="12"/>
      <c r="M1121" s="12"/>
      <c r="N1121" s="12"/>
      <c r="O1121" s="12"/>
      <c r="P1121" s="12"/>
      <c r="T1121" s="12">
        <v>936.22114218305796</v>
      </c>
      <c r="U1121" s="12">
        <v>34.430207677904377</v>
      </c>
    </row>
    <row r="1122" spans="1:21">
      <c r="A1122" s="12" t="s">
        <v>233</v>
      </c>
      <c r="B1122" s="12">
        <v>57400</v>
      </c>
      <c r="C1122" s="12">
        <v>2900</v>
      </c>
      <c r="K1122" s="12"/>
      <c r="L1122" s="12"/>
      <c r="M1122" s="12"/>
      <c r="N1122" s="12"/>
      <c r="O1122" s="12"/>
      <c r="P1122" s="12"/>
      <c r="T1122" s="12">
        <v>899.27519729826599</v>
      </c>
      <c r="U1122" s="12">
        <v>35.565947679417462</v>
      </c>
    </row>
    <row r="1123" spans="1:21">
      <c r="A1123" s="12" t="s">
        <v>233</v>
      </c>
      <c r="B1123" s="12">
        <v>51400</v>
      </c>
      <c r="C1123" s="12">
        <v>7300</v>
      </c>
      <c r="K1123" s="12"/>
      <c r="L1123" s="12"/>
      <c r="M1123" s="12"/>
      <c r="N1123" s="12"/>
      <c r="O1123" s="12"/>
      <c r="P1123" s="12"/>
      <c r="T1123" s="12">
        <v>1365.8260286320001</v>
      </c>
      <c r="U1123" s="12">
        <v>34.973516857216318</v>
      </c>
    </row>
    <row r="1124" spans="1:21">
      <c r="A1124" s="12" t="s">
        <v>233</v>
      </c>
      <c r="B1124" s="12">
        <v>49300</v>
      </c>
      <c r="C1124" s="12">
        <v>5300</v>
      </c>
      <c r="K1124" s="12"/>
      <c r="L1124" s="12"/>
      <c r="M1124" s="12"/>
      <c r="N1124" s="12"/>
      <c r="O1124" s="12"/>
      <c r="P1124" s="12"/>
      <c r="T1124" s="12">
        <v>897.95360690914094</v>
      </c>
      <c r="U1124" s="12">
        <v>34.540079231869889</v>
      </c>
    </row>
    <row r="1125" spans="1:21">
      <c r="A1125" s="12" t="s">
        <v>233</v>
      </c>
      <c r="B1125" s="12">
        <v>83500</v>
      </c>
      <c r="C1125" s="12">
        <v>5900</v>
      </c>
      <c r="K1125" s="12"/>
      <c r="L1125" s="12"/>
      <c r="M1125" s="12"/>
      <c r="N1125" s="12"/>
      <c r="O1125" s="12"/>
      <c r="P1125" s="12"/>
      <c r="T1125" s="12">
        <v>1406.8921154830605</v>
      </c>
      <c r="U1125" s="12">
        <v>30.410656949061316</v>
      </c>
    </row>
    <row r="1126" spans="1:21">
      <c r="A1126" s="12" t="s">
        <v>233</v>
      </c>
      <c r="B1126" s="12">
        <v>57600</v>
      </c>
      <c r="C1126" s="12">
        <v>9600</v>
      </c>
      <c r="K1126" s="12"/>
      <c r="L1126" s="12"/>
      <c r="M1126" s="12"/>
      <c r="N1126" s="12"/>
      <c r="O1126" s="12"/>
      <c r="P1126" s="12"/>
      <c r="T1126" s="12">
        <v>1274.7099826810881</v>
      </c>
      <c r="U1126" s="12">
        <v>30.72912695509196</v>
      </c>
    </row>
    <row r="1127" spans="1:21">
      <c r="A1127" s="12" t="s">
        <v>233</v>
      </c>
      <c r="B1127" s="12">
        <v>52700</v>
      </c>
      <c r="C1127" s="12">
        <v>7500</v>
      </c>
      <c r="K1127" s="12"/>
      <c r="L1127" s="12"/>
      <c r="M1127" s="12"/>
      <c r="N1127" s="12"/>
      <c r="O1127" s="12"/>
      <c r="P1127" s="12"/>
      <c r="T1127" s="12">
        <v>1627.382094739005</v>
      </c>
      <c r="U1127" s="12">
        <v>36.618808883187704</v>
      </c>
    </row>
    <row r="1128" spans="1:21">
      <c r="A1128" s="12" t="s">
        <v>233</v>
      </c>
      <c r="B1128" s="12">
        <v>54600</v>
      </c>
      <c r="C1128" s="12">
        <v>4400</v>
      </c>
      <c r="K1128" s="12"/>
      <c r="L1128" s="12"/>
      <c r="M1128" s="12"/>
      <c r="N1128" s="12"/>
      <c r="O1128" s="12"/>
      <c r="P1128" s="12"/>
      <c r="T1128" s="12">
        <v>915.74751422740519</v>
      </c>
      <c r="U1128" s="12">
        <v>34.260310235171367</v>
      </c>
    </row>
    <row r="1129" spans="1:21">
      <c r="A1129" s="12" t="s">
        <v>233</v>
      </c>
      <c r="B1129" s="12">
        <v>43500</v>
      </c>
      <c r="C1129" s="12">
        <v>6600</v>
      </c>
      <c r="K1129" s="12"/>
      <c r="L1129" s="12"/>
      <c r="M1129" s="12"/>
      <c r="N1129" s="12"/>
      <c r="O1129" s="12"/>
      <c r="P1129" s="12"/>
      <c r="T1129" s="12">
        <v>913.20360661484301</v>
      </c>
      <c r="U1129" s="12">
        <v>34.661037654616692</v>
      </c>
    </row>
    <row r="1130" spans="1:21">
      <c r="A1130" s="12" t="s">
        <v>233</v>
      </c>
      <c r="B1130" s="12">
        <v>48200</v>
      </c>
      <c r="C1130" s="12">
        <v>4500</v>
      </c>
      <c r="K1130" s="12"/>
      <c r="L1130" s="12"/>
      <c r="M1130" s="12"/>
      <c r="N1130" s="12"/>
      <c r="O1130" s="12"/>
      <c r="P1130" s="12"/>
      <c r="T1130" s="12">
        <v>1073.9083663793281</v>
      </c>
      <c r="U1130" s="12">
        <v>38.247550519437844</v>
      </c>
    </row>
    <row r="1131" spans="1:21" s="9" customFormat="1">
      <c r="A1131" s="11" t="s">
        <v>1747</v>
      </c>
      <c r="B1131" s="13"/>
      <c r="C1131" s="13"/>
      <c r="K1131" s="13"/>
      <c r="L1131" s="13"/>
      <c r="M1131" s="13"/>
      <c r="N1131" s="13"/>
      <c r="O1131" s="13"/>
      <c r="P1131" s="13"/>
      <c r="T1131" s="13"/>
      <c r="U1131" s="13"/>
    </row>
    <row r="1132" spans="1:21">
      <c r="A1132" s="12" t="s">
        <v>234</v>
      </c>
      <c r="B1132" s="12">
        <v>62000</v>
      </c>
      <c r="C1132" s="12">
        <v>5000</v>
      </c>
      <c r="K1132" s="12"/>
      <c r="L1132" s="12"/>
      <c r="M1132" s="12"/>
      <c r="N1132" s="12"/>
      <c r="O1132" s="12"/>
      <c r="P1132" s="12"/>
      <c r="T1132" s="12">
        <v>892.60032109450549</v>
      </c>
      <c r="U1132" s="12">
        <v>30.804507573676105</v>
      </c>
    </row>
    <row r="1133" spans="1:21">
      <c r="A1133" s="12" t="s">
        <v>234</v>
      </c>
      <c r="B1133" s="12">
        <v>53600</v>
      </c>
      <c r="C1133" s="12">
        <v>5900</v>
      </c>
      <c r="K1133" s="12"/>
      <c r="L1133" s="12"/>
      <c r="M1133" s="12"/>
      <c r="N1133" s="12"/>
      <c r="O1133" s="12"/>
      <c r="P1133" s="12"/>
      <c r="T1133" s="12">
        <v>813.30964167136699</v>
      </c>
      <c r="U1133" s="12">
        <v>31.292329298463606</v>
      </c>
    </row>
    <row r="1134" spans="1:21">
      <c r="A1134" s="12" t="s">
        <v>234</v>
      </c>
      <c r="B1134" s="12">
        <v>69800</v>
      </c>
      <c r="C1134" s="12">
        <v>6400</v>
      </c>
      <c r="K1134" s="12"/>
      <c r="L1134" s="12"/>
      <c r="M1134" s="12"/>
      <c r="N1134" s="12"/>
      <c r="O1134" s="12"/>
      <c r="P1134" s="12"/>
      <c r="T1134" s="12">
        <v>867.15337238274515</v>
      </c>
      <c r="U1134" s="12">
        <v>27.127267228146938</v>
      </c>
    </row>
    <row r="1135" spans="1:21">
      <c r="A1135" s="12" t="s">
        <v>234</v>
      </c>
      <c r="B1135" s="12">
        <v>36600</v>
      </c>
      <c r="C1135" s="12">
        <v>3100</v>
      </c>
      <c r="K1135" s="12"/>
      <c r="L1135" s="12"/>
      <c r="M1135" s="12"/>
      <c r="N1135" s="12"/>
      <c r="O1135" s="12"/>
      <c r="P1135" s="12"/>
      <c r="T1135" s="12">
        <v>1108.2771379733458</v>
      </c>
      <c r="U1135" s="12">
        <v>49.208751006743093</v>
      </c>
    </row>
    <row r="1136" spans="1:21">
      <c r="A1136" s="12" t="s">
        <v>234</v>
      </c>
      <c r="B1136" s="12">
        <v>64600</v>
      </c>
      <c r="C1136" s="12">
        <v>5900</v>
      </c>
      <c r="K1136" s="12"/>
      <c r="L1136" s="12"/>
      <c r="M1136" s="12"/>
      <c r="N1136" s="12"/>
      <c r="O1136" s="12"/>
      <c r="P1136" s="12"/>
      <c r="T1136" s="12">
        <v>861.12316057551652</v>
      </c>
      <c r="U1136" s="12">
        <v>28.736679491999336</v>
      </c>
    </row>
    <row r="1137" spans="1:21">
      <c r="A1137" s="12" t="s">
        <v>234</v>
      </c>
      <c r="B1137" s="12">
        <v>64200</v>
      </c>
      <c r="C1137" s="12">
        <v>5700</v>
      </c>
      <c r="K1137" s="12"/>
      <c r="L1137" s="12"/>
      <c r="M1137" s="12"/>
      <c r="N1137" s="12"/>
      <c r="O1137" s="12"/>
      <c r="P1137" s="12"/>
      <c r="T1137" s="12">
        <v>897.22999837249517</v>
      </c>
      <c r="U1137" s="12">
        <v>29.415380268701639</v>
      </c>
    </row>
    <row r="1138" spans="1:21">
      <c r="A1138" s="12" t="s">
        <v>234</v>
      </c>
      <c r="B1138" s="12">
        <v>60700</v>
      </c>
      <c r="C1138" s="12">
        <v>5200</v>
      </c>
      <c r="K1138" s="12"/>
      <c r="L1138" s="12"/>
      <c r="M1138" s="12"/>
      <c r="N1138" s="12"/>
      <c r="O1138" s="12"/>
      <c r="P1138" s="12"/>
      <c r="T1138" s="12">
        <v>981.59542540088296</v>
      </c>
      <c r="U1138" s="12">
        <v>31.797082881054212</v>
      </c>
    </row>
    <row r="1139" spans="1:21">
      <c r="A1139" s="12" t="s">
        <v>234</v>
      </c>
      <c r="B1139" s="12">
        <v>57600</v>
      </c>
      <c r="C1139" s="12">
        <v>4400</v>
      </c>
      <c r="K1139" s="12"/>
      <c r="L1139" s="12"/>
      <c r="M1139" s="12"/>
      <c r="N1139" s="12"/>
      <c r="O1139" s="12"/>
      <c r="P1139" s="12"/>
      <c r="T1139" s="12">
        <v>910.99634300917387</v>
      </c>
      <c r="U1139" s="12">
        <v>33.171010107698393</v>
      </c>
    </row>
    <row r="1140" spans="1:21">
      <c r="A1140" s="12" t="s">
        <v>234</v>
      </c>
      <c r="B1140" s="12">
        <v>63200</v>
      </c>
      <c r="C1140" s="12">
        <v>5300</v>
      </c>
      <c r="K1140" s="12"/>
      <c r="L1140" s="12"/>
      <c r="M1140" s="12"/>
      <c r="N1140" s="12"/>
      <c r="O1140" s="12"/>
      <c r="P1140" s="12"/>
      <c r="T1140" s="12">
        <v>870.61103840824217</v>
      </c>
      <c r="U1140" s="12">
        <v>29.883292586481005</v>
      </c>
    </row>
    <row r="1141" spans="1:21">
      <c r="A1141" s="12" t="s">
        <v>234</v>
      </c>
      <c r="B1141" s="12">
        <v>72100</v>
      </c>
      <c r="C1141" s="12">
        <v>5900</v>
      </c>
      <c r="K1141" s="12"/>
      <c r="L1141" s="12"/>
      <c r="M1141" s="12"/>
      <c r="N1141" s="12"/>
      <c r="O1141" s="12"/>
      <c r="P1141" s="12"/>
      <c r="T1141" s="12">
        <v>908.37581956293434</v>
      </c>
      <c r="U1141" s="12">
        <v>27.556262627203271</v>
      </c>
    </row>
    <row r="1142" spans="1:21">
      <c r="A1142" s="12" t="s">
        <v>234</v>
      </c>
      <c r="B1142" s="12">
        <v>61200</v>
      </c>
      <c r="C1142" s="12">
        <v>5500</v>
      </c>
      <c r="K1142" s="12"/>
      <c r="L1142" s="12"/>
      <c r="M1142" s="12"/>
      <c r="N1142" s="12"/>
      <c r="O1142" s="12"/>
      <c r="P1142" s="12"/>
      <c r="T1142" s="12">
        <v>857.15728346258402</v>
      </c>
      <c r="U1142" s="12">
        <v>30.033758921459398</v>
      </c>
    </row>
    <row r="1143" spans="1:21">
      <c r="A1143" s="12" t="s">
        <v>234</v>
      </c>
      <c r="B1143" s="12">
        <v>63400</v>
      </c>
      <c r="C1143" s="12">
        <v>5200</v>
      </c>
      <c r="K1143" s="12"/>
      <c r="L1143" s="12"/>
      <c r="M1143" s="12"/>
      <c r="N1143" s="12"/>
      <c r="O1143" s="12"/>
      <c r="P1143" s="12"/>
      <c r="T1143" s="12">
        <v>898.2756407931447</v>
      </c>
      <c r="U1143" s="12">
        <v>30.230333447738609</v>
      </c>
    </row>
    <row r="1144" spans="1:21">
      <c r="A1144" s="12" t="s">
        <v>234</v>
      </c>
      <c r="B1144" s="12">
        <v>55900</v>
      </c>
      <c r="C1144" s="12">
        <v>9900</v>
      </c>
      <c r="K1144" s="12"/>
      <c r="L1144" s="12"/>
      <c r="M1144" s="12"/>
      <c r="N1144" s="12"/>
      <c r="O1144" s="12"/>
      <c r="P1144" s="12"/>
      <c r="T1144" s="12">
        <v>842.24535385146737</v>
      </c>
      <c r="U1144" s="12">
        <v>27.001394979334655</v>
      </c>
    </row>
    <row r="1145" spans="1:21">
      <c r="A1145" s="12" t="s">
        <v>234</v>
      </c>
      <c r="B1145" s="12">
        <v>64100</v>
      </c>
      <c r="C1145" s="12">
        <v>5900</v>
      </c>
      <c r="K1145" s="12"/>
      <c r="L1145" s="12"/>
      <c r="M1145" s="12"/>
      <c r="N1145" s="12"/>
      <c r="O1145" s="12"/>
      <c r="P1145" s="12"/>
      <c r="T1145" s="12">
        <v>992.15426598675549</v>
      </c>
      <c r="U1145" s="12">
        <v>30.129339788964735</v>
      </c>
    </row>
    <row r="1146" spans="1:21">
      <c r="A1146" s="12" t="s">
        <v>234</v>
      </c>
      <c r="B1146" s="12">
        <v>65100</v>
      </c>
      <c r="C1146" s="12">
        <v>5200</v>
      </c>
      <c r="K1146" s="12"/>
      <c r="L1146" s="12"/>
      <c r="M1146" s="12"/>
      <c r="N1146" s="12"/>
      <c r="O1146" s="12"/>
      <c r="P1146" s="12"/>
      <c r="T1146" s="12">
        <v>906.53199004009366</v>
      </c>
      <c r="U1146" s="12">
        <v>29.875797679831745</v>
      </c>
    </row>
    <row r="1147" spans="1:21">
      <c r="A1147" s="12" t="s">
        <v>234</v>
      </c>
      <c r="B1147" s="12">
        <v>65400</v>
      </c>
      <c r="C1147" s="12">
        <v>5700</v>
      </c>
      <c r="K1147" s="12"/>
      <c r="L1147" s="12"/>
      <c r="M1147" s="12"/>
      <c r="N1147" s="12"/>
      <c r="O1147" s="12"/>
      <c r="P1147" s="12"/>
      <c r="T1147" s="12">
        <v>935.39425870403647</v>
      </c>
      <c r="U1147" s="12">
        <v>29.499699237391162</v>
      </c>
    </row>
    <row r="1148" spans="1:21">
      <c r="A1148" s="12" t="s">
        <v>234</v>
      </c>
      <c r="B1148" s="12">
        <v>70100</v>
      </c>
      <c r="C1148" s="12">
        <v>5300</v>
      </c>
      <c r="K1148" s="12"/>
      <c r="L1148" s="12"/>
      <c r="M1148" s="12"/>
      <c r="N1148" s="12"/>
      <c r="O1148" s="12"/>
      <c r="P1148" s="12"/>
      <c r="T1148" s="12">
        <v>754.72403841558844</v>
      </c>
      <c r="U1148" s="12">
        <v>27.06142106327659</v>
      </c>
    </row>
    <row r="1149" spans="1:21">
      <c r="A1149" s="12" t="s">
        <v>234</v>
      </c>
      <c r="B1149" s="12">
        <v>59300</v>
      </c>
      <c r="C1149" s="12">
        <v>9100</v>
      </c>
      <c r="K1149" s="12"/>
      <c r="L1149" s="12"/>
      <c r="M1149" s="12"/>
      <c r="N1149" s="12"/>
      <c r="O1149" s="12"/>
      <c r="P1149" s="12"/>
      <c r="T1149" s="12">
        <v>859.34391245245934</v>
      </c>
      <c r="U1149" s="12">
        <v>27.007951342141823</v>
      </c>
    </row>
    <row r="1150" spans="1:21">
      <c r="A1150" s="12" t="s">
        <v>234</v>
      </c>
      <c r="B1150" s="12">
        <v>74400</v>
      </c>
      <c r="C1150" s="12">
        <v>6100</v>
      </c>
      <c r="K1150" s="12"/>
      <c r="L1150" s="12"/>
      <c r="M1150" s="12"/>
      <c r="N1150" s="12"/>
      <c r="O1150" s="12"/>
      <c r="P1150" s="12"/>
      <c r="T1150" s="12">
        <v>859.51863729860634</v>
      </c>
      <c r="U1150" s="12">
        <v>26.442134569732396</v>
      </c>
    </row>
    <row r="1151" spans="1:21">
      <c r="A1151" s="12" t="s">
        <v>234</v>
      </c>
      <c r="B1151" s="12">
        <v>56800</v>
      </c>
      <c r="C1151" s="12">
        <v>9800</v>
      </c>
      <c r="K1151" s="12"/>
      <c r="L1151" s="12"/>
      <c r="M1151" s="12"/>
      <c r="N1151" s="12"/>
      <c r="O1151" s="12"/>
      <c r="P1151" s="12"/>
      <c r="T1151" s="12">
        <v>813.30501416232437</v>
      </c>
      <c r="U1151" s="12">
        <v>26.625099391809616</v>
      </c>
    </row>
    <row r="1152" spans="1:21">
      <c r="A1152" s="12" t="s">
        <v>234</v>
      </c>
      <c r="B1152" s="12">
        <v>59100</v>
      </c>
      <c r="C1152" s="12">
        <v>4500</v>
      </c>
      <c r="K1152" s="12"/>
      <c r="L1152" s="12"/>
      <c r="M1152" s="12"/>
      <c r="N1152" s="12"/>
      <c r="O1152" s="12"/>
      <c r="P1152" s="12"/>
      <c r="T1152" s="12">
        <v>890.88716777041554</v>
      </c>
      <c r="U1152" s="12">
        <v>32.328765503311637</v>
      </c>
    </row>
    <row r="1153" spans="1:21">
      <c r="A1153" s="12" t="s">
        <v>235</v>
      </c>
      <c r="B1153" s="12">
        <v>46700</v>
      </c>
      <c r="C1153" s="12">
        <v>4200</v>
      </c>
      <c r="K1153" s="12"/>
      <c r="L1153" s="12"/>
      <c r="M1153" s="12"/>
      <c r="N1153" s="12"/>
      <c r="O1153" s="12"/>
      <c r="P1153" s="12"/>
      <c r="T1153" s="12">
        <v>1074.6117623057216</v>
      </c>
      <c r="U1153" s="12">
        <v>39.561473018318132</v>
      </c>
    </row>
    <row r="1154" spans="1:21">
      <c r="A1154" s="12" t="s">
        <v>235</v>
      </c>
      <c r="B1154" s="12">
        <v>50300</v>
      </c>
      <c r="C1154" s="12">
        <v>4500</v>
      </c>
      <c r="K1154" s="12"/>
      <c r="L1154" s="12"/>
      <c r="M1154" s="12"/>
      <c r="N1154" s="12"/>
      <c r="O1154" s="12"/>
      <c r="P1154" s="12"/>
      <c r="T1154" s="12">
        <v>935.69808814208955</v>
      </c>
      <c r="U1154" s="12">
        <v>35.94162992611755</v>
      </c>
    </row>
    <row r="1155" spans="1:21">
      <c r="A1155" s="12" t="s">
        <v>235</v>
      </c>
      <c r="B1155" s="12">
        <v>60500</v>
      </c>
      <c r="C1155" s="12">
        <v>9400</v>
      </c>
      <c r="K1155" s="12"/>
      <c r="L1155" s="12"/>
      <c r="M1155" s="12"/>
      <c r="N1155" s="12"/>
      <c r="O1155" s="12"/>
      <c r="P1155" s="12"/>
      <c r="T1155" s="12">
        <v>770.52056440152228</v>
      </c>
      <c r="U1155" s="12">
        <v>25.764281199951135</v>
      </c>
    </row>
    <row r="1156" spans="1:21">
      <c r="A1156" s="12" t="s">
        <v>235</v>
      </c>
      <c r="B1156" s="12">
        <v>59700</v>
      </c>
      <c r="C1156" s="12">
        <v>9300</v>
      </c>
      <c r="K1156" s="12"/>
      <c r="L1156" s="12"/>
      <c r="M1156" s="12"/>
      <c r="N1156" s="12"/>
      <c r="O1156" s="12"/>
      <c r="P1156" s="12"/>
      <c r="T1156" s="12">
        <v>849.65817222837359</v>
      </c>
      <c r="U1156" s="12">
        <v>26.703542365835485</v>
      </c>
    </row>
    <row r="1157" spans="1:21">
      <c r="A1157" s="12" t="s">
        <v>235</v>
      </c>
      <c r="B1157" s="12">
        <v>67400</v>
      </c>
      <c r="C1157" s="12">
        <v>5800</v>
      </c>
      <c r="K1157" s="12"/>
      <c r="L1157" s="12"/>
      <c r="M1157" s="12"/>
      <c r="N1157" s="12"/>
      <c r="O1157" s="12"/>
      <c r="P1157" s="12"/>
      <c r="T1157" s="12">
        <v>1030.3100279998034</v>
      </c>
      <c r="U1157" s="12">
        <v>29.851681304833903</v>
      </c>
    </row>
    <row r="1158" spans="1:21">
      <c r="A1158" s="12" t="s">
        <v>235</v>
      </c>
      <c r="B1158" s="12">
        <v>62300</v>
      </c>
      <c r="C1158" s="12">
        <v>9300</v>
      </c>
      <c r="K1158" s="12"/>
      <c r="L1158" s="12"/>
      <c r="M1158" s="12"/>
      <c r="N1158" s="12"/>
      <c r="O1158" s="12"/>
      <c r="P1158" s="12"/>
      <c r="T1158" s="12">
        <v>872.19566921703517</v>
      </c>
      <c r="U1158" s="12">
        <v>26.40159844080798</v>
      </c>
    </row>
    <row r="1159" spans="1:21">
      <c r="A1159" s="12" t="s">
        <v>235</v>
      </c>
      <c r="B1159" s="12">
        <v>64500</v>
      </c>
      <c r="C1159" s="12">
        <v>4500</v>
      </c>
      <c r="K1159" s="12"/>
      <c r="L1159" s="12"/>
      <c r="M1159" s="12"/>
      <c r="N1159" s="12"/>
      <c r="O1159" s="12"/>
      <c r="P1159" s="12"/>
      <c r="T1159" s="12">
        <v>1069.6951067075133</v>
      </c>
      <c r="U1159" s="12">
        <v>32.588460531832183</v>
      </c>
    </row>
    <row r="1160" spans="1:21">
      <c r="A1160" s="12" t="s">
        <v>235</v>
      </c>
      <c r="B1160" s="12">
        <v>40000</v>
      </c>
      <c r="C1160" s="12">
        <v>4400</v>
      </c>
      <c r="K1160" s="12"/>
      <c r="L1160" s="12"/>
      <c r="M1160" s="12"/>
      <c r="N1160" s="12"/>
      <c r="O1160" s="12"/>
      <c r="P1160" s="12"/>
      <c r="T1160" s="12">
        <v>1070.3593434300274</v>
      </c>
      <c r="U1160" s="12">
        <v>42.545039142494019</v>
      </c>
    </row>
    <row r="1161" spans="1:21">
      <c r="A1161" s="12" t="s">
        <v>235</v>
      </c>
      <c r="B1161" s="12">
        <v>59300</v>
      </c>
      <c r="C1161" s="12">
        <v>6200</v>
      </c>
      <c r="K1161" s="12"/>
      <c r="L1161" s="12"/>
      <c r="M1161" s="12"/>
      <c r="N1161" s="12"/>
      <c r="O1161" s="12"/>
      <c r="P1161" s="12"/>
      <c r="T1161" s="12">
        <v>879.31135203689337</v>
      </c>
      <c r="U1161" s="12">
        <v>29.885379774519613</v>
      </c>
    </row>
    <row r="1162" spans="1:21">
      <c r="A1162" s="12" t="s">
        <v>235</v>
      </c>
      <c r="B1162" s="12">
        <v>57200</v>
      </c>
      <c r="C1162" s="12">
        <v>5600</v>
      </c>
      <c r="K1162" s="12"/>
      <c r="L1162" s="12"/>
      <c r="M1162" s="12"/>
      <c r="N1162" s="12"/>
      <c r="O1162" s="12"/>
      <c r="P1162" s="12"/>
      <c r="T1162" s="12">
        <v>869.34378487057984</v>
      </c>
      <c r="U1162" s="12">
        <v>31.152016539305041</v>
      </c>
    </row>
    <row r="1163" spans="1:21">
      <c r="A1163" s="12" t="s">
        <v>236</v>
      </c>
      <c r="B1163" s="12">
        <v>39700</v>
      </c>
      <c r="C1163" s="12">
        <v>3500</v>
      </c>
      <c r="K1163" s="12"/>
      <c r="L1163" s="12"/>
      <c r="M1163" s="12"/>
      <c r="N1163" s="12"/>
      <c r="O1163" s="12"/>
      <c r="P1163" s="12"/>
      <c r="T1163" s="12">
        <v>937.23670579493046</v>
      </c>
      <c r="U1163" s="12">
        <v>43.751269082245244</v>
      </c>
    </row>
    <row r="1164" spans="1:21">
      <c r="A1164" s="12" t="s">
        <v>236</v>
      </c>
      <c r="B1164" s="12">
        <v>60400</v>
      </c>
      <c r="C1164" s="12">
        <v>9900</v>
      </c>
      <c r="K1164" s="12"/>
      <c r="L1164" s="12"/>
      <c r="M1164" s="12"/>
      <c r="N1164" s="12"/>
      <c r="O1164" s="12"/>
      <c r="P1164" s="12"/>
      <c r="T1164" s="12">
        <v>803.16656385548413</v>
      </c>
      <c r="U1164" s="12">
        <v>25.755872649723909</v>
      </c>
    </row>
    <row r="1165" spans="1:21">
      <c r="A1165" s="12" t="s">
        <v>236</v>
      </c>
      <c r="B1165" s="12">
        <v>62100</v>
      </c>
      <c r="C1165" s="12">
        <v>7400</v>
      </c>
      <c r="K1165" s="12"/>
      <c r="L1165" s="12"/>
      <c r="M1165" s="12"/>
      <c r="N1165" s="12"/>
      <c r="O1165" s="12"/>
      <c r="P1165" s="12"/>
      <c r="T1165" s="12">
        <v>910.86135944351554</v>
      </c>
      <c r="U1165" s="12">
        <v>28.125834809149435</v>
      </c>
    </row>
    <row r="1166" spans="1:21">
      <c r="A1166" s="12" t="s">
        <v>237</v>
      </c>
      <c r="B1166" s="12">
        <v>67000</v>
      </c>
      <c r="C1166" s="12">
        <v>5800</v>
      </c>
      <c r="K1166" s="12"/>
      <c r="L1166" s="12"/>
      <c r="M1166" s="12"/>
      <c r="N1166" s="12"/>
      <c r="O1166" s="12"/>
      <c r="P1166" s="12"/>
      <c r="T1166" s="12">
        <v>890.11272939387709</v>
      </c>
      <c r="U1166" s="12">
        <v>28.57160845290581</v>
      </c>
    </row>
    <row r="1167" spans="1:21">
      <c r="A1167" s="12" t="s">
        <v>237</v>
      </c>
      <c r="B1167" s="12">
        <v>65900</v>
      </c>
      <c r="C1167" s="12">
        <v>5700</v>
      </c>
      <c r="K1167" s="12"/>
      <c r="L1167" s="12"/>
      <c r="M1167" s="12"/>
      <c r="N1167" s="12"/>
      <c r="O1167" s="12"/>
      <c r="P1167" s="12"/>
      <c r="T1167" s="12">
        <v>930.8188600698486</v>
      </c>
      <c r="U1167" s="12">
        <v>29.336525092413385</v>
      </c>
    </row>
    <row r="1168" spans="1:21">
      <c r="A1168" s="12" t="s">
        <v>237</v>
      </c>
      <c r="B1168" s="12">
        <v>56700</v>
      </c>
      <c r="C1168" s="12">
        <v>7300</v>
      </c>
      <c r="K1168" s="12"/>
      <c r="L1168" s="12"/>
      <c r="M1168" s="12"/>
      <c r="N1168" s="12"/>
      <c r="O1168" s="12"/>
      <c r="P1168" s="12"/>
      <c r="T1168" s="12">
        <v>867.85265011712909</v>
      </c>
      <c r="U1168" s="12">
        <v>29.114094488163975</v>
      </c>
    </row>
    <row r="1169" spans="1:21">
      <c r="A1169" s="12" t="s">
        <v>237</v>
      </c>
      <c r="B1169" s="12">
        <v>50600</v>
      </c>
      <c r="C1169" s="12">
        <v>10000</v>
      </c>
      <c r="K1169" s="12"/>
      <c r="L1169" s="12"/>
      <c r="M1169" s="12"/>
      <c r="N1169" s="12"/>
      <c r="O1169" s="12"/>
      <c r="P1169" s="12"/>
      <c r="T1169" s="12">
        <v>789.41861283965409</v>
      </c>
      <c r="U1169" s="12">
        <v>27.629651272939086</v>
      </c>
    </row>
    <row r="1170" spans="1:21">
      <c r="A1170" s="12" t="s">
        <v>237</v>
      </c>
      <c r="B1170" s="12">
        <v>58100</v>
      </c>
      <c r="C1170" s="12">
        <v>5200</v>
      </c>
      <c r="K1170" s="12"/>
      <c r="L1170" s="12"/>
      <c r="M1170" s="12"/>
      <c r="N1170" s="12"/>
      <c r="O1170" s="12"/>
      <c r="P1170" s="12"/>
      <c r="T1170" s="12">
        <v>902.33242372050881</v>
      </c>
      <c r="U1170" s="12">
        <v>31.760394847567174</v>
      </c>
    </row>
    <row r="1171" spans="1:21">
      <c r="A1171" s="12" t="s">
        <v>237</v>
      </c>
      <c r="B1171" s="12">
        <v>57500</v>
      </c>
      <c r="C1171" s="12">
        <v>9800</v>
      </c>
      <c r="K1171" s="12"/>
      <c r="L1171" s="12"/>
      <c r="M1171" s="12"/>
      <c r="N1171" s="12"/>
      <c r="O1171" s="12"/>
      <c r="P1171" s="12"/>
      <c r="T1171" s="12">
        <v>854.31775369215757</v>
      </c>
      <c r="U1171" s="12">
        <v>26.849986353655762</v>
      </c>
    </row>
    <row r="1172" spans="1:21">
      <c r="A1172" s="12" t="s">
        <v>237</v>
      </c>
      <c r="B1172" s="12">
        <v>61900</v>
      </c>
      <c r="C1172" s="12">
        <v>5300</v>
      </c>
      <c r="K1172" s="12"/>
      <c r="L1172" s="12"/>
      <c r="M1172" s="12"/>
      <c r="N1172" s="12"/>
      <c r="O1172" s="12"/>
      <c r="P1172" s="12"/>
      <c r="T1172" s="12">
        <v>910.11283802799881</v>
      </c>
      <c r="U1172" s="12">
        <v>30.62231268266012</v>
      </c>
    </row>
    <row r="1173" spans="1:21" s="9" customFormat="1">
      <c r="A1173" s="11" t="s">
        <v>1748</v>
      </c>
      <c r="B1173" s="13"/>
      <c r="C1173" s="13"/>
      <c r="K1173" s="13"/>
      <c r="L1173" s="13"/>
      <c r="M1173" s="13"/>
      <c r="N1173" s="13"/>
      <c r="O1173" s="13"/>
      <c r="P1173" s="13"/>
      <c r="T1173" s="13"/>
      <c r="U1173" s="13"/>
    </row>
    <row r="1174" spans="1:21">
      <c r="A1174" s="12" t="s">
        <v>238</v>
      </c>
      <c r="B1174" s="12">
        <v>29400</v>
      </c>
      <c r="C1174" s="12">
        <v>3500</v>
      </c>
      <c r="K1174" s="12"/>
      <c r="L1174" s="12"/>
      <c r="M1174" s="12"/>
      <c r="N1174" s="12"/>
      <c r="O1174" s="12"/>
      <c r="P1174" s="12"/>
      <c r="T1174" s="12">
        <v>1208</v>
      </c>
      <c r="U1174" s="12">
        <v>43</v>
      </c>
    </row>
    <row r="1175" spans="1:21">
      <c r="A1175" s="12" t="s">
        <v>238</v>
      </c>
      <c r="B1175" s="12">
        <v>52470</v>
      </c>
      <c r="C1175" s="12">
        <v>1680</v>
      </c>
      <c r="K1175" s="12"/>
      <c r="L1175" s="12"/>
      <c r="M1175" s="12"/>
      <c r="N1175" s="12"/>
      <c r="O1175" s="12"/>
      <c r="P1175" s="12"/>
      <c r="T1175" s="12">
        <v>744</v>
      </c>
      <c r="U1175" s="12">
        <v>28</v>
      </c>
    </row>
    <row r="1176" spans="1:21">
      <c r="A1176" s="12" t="s">
        <v>239</v>
      </c>
      <c r="B1176" s="12">
        <v>35580</v>
      </c>
      <c r="C1176" s="12">
        <v>2380</v>
      </c>
      <c r="K1176" s="12"/>
      <c r="L1176" s="12"/>
      <c r="M1176" s="12"/>
      <c r="N1176" s="12"/>
      <c r="O1176" s="12"/>
      <c r="P1176" s="12"/>
      <c r="T1176" s="12">
        <v>1725</v>
      </c>
      <c r="U1176" s="12">
        <v>49</v>
      </c>
    </row>
    <row r="1177" spans="1:21">
      <c r="A1177" s="12" t="s">
        <v>239</v>
      </c>
      <c r="B1177" s="12">
        <v>43440</v>
      </c>
      <c r="C1177" s="12">
        <v>1310</v>
      </c>
      <c r="K1177" s="12"/>
      <c r="L1177" s="12"/>
      <c r="M1177" s="12"/>
      <c r="N1177" s="12"/>
      <c r="O1177" s="12"/>
      <c r="P1177" s="12"/>
      <c r="T1177" s="12">
        <v>983</v>
      </c>
      <c r="U1177" s="12">
        <v>35</v>
      </c>
    </row>
    <row r="1178" spans="1:21">
      <c r="A1178" s="12" t="s">
        <v>239</v>
      </c>
      <c r="B1178" s="12">
        <v>40210</v>
      </c>
      <c r="C1178" s="12">
        <v>3070</v>
      </c>
      <c r="K1178" s="12"/>
      <c r="L1178" s="12"/>
      <c r="M1178" s="12"/>
      <c r="N1178" s="12"/>
      <c r="O1178" s="12"/>
      <c r="P1178" s="12"/>
      <c r="T1178" s="12">
        <v>1010</v>
      </c>
      <c r="U1178" s="12">
        <v>34</v>
      </c>
    </row>
    <row r="1179" spans="1:21">
      <c r="A1179" s="12" t="s">
        <v>239</v>
      </c>
      <c r="B1179" s="12">
        <v>40110</v>
      </c>
      <c r="C1179" s="12">
        <v>2930</v>
      </c>
      <c r="K1179" s="12"/>
      <c r="L1179" s="12"/>
      <c r="M1179" s="12"/>
      <c r="N1179" s="12"/>
      <c r="O1179" s="12"/>
      <c r="P1179" s="12"/>
      <c r="T1179" s="12">
        <v>989</v>
      </c>
      <c r="U1179" s="12">
        <v>34</v>
      </c>
    </row>
    <row r="1180" spans="1:21">
      <c r="A1180" s="12" t="s">
        <v>240</v>
      </c>
      <c r="B1180" s="12">
        <v>33090</v>
      </c>
      <c r="C1180" s="12">
        <v>3550</v>
      </c>
      <c r="K1180" s="12"/>
      <c r="L1180" s="12"/>
      <c r="M1180" s="12"/>
      <c r="N1180" s="12"/>
      <c r="O1180" s="12"/>
      <c r="P1180" s="12"/>
      <c r="T1180" s="12">
        <v>1215</v>
      </c>
      <c r="U1180" s="12">
        <v>40</v>
      </c>
    </row>
    <row r="1181" spans="1:21">
      <c r="A1181" s="12" t="s">
        <v>240</v>
      </c>
      <c r="B1181" s="12">
        <v>44650</v>
      </c>
      <c r="C1181" s="12">
        <v>2600</v>
      </c>
      <c r="K1181" s="12"/>
      <c r="L1181" s="12"/>
      <c r="M1181" s="12"/>
      <c r="N1181" s="12"/>
      <c r="O1181" s="12"/>
      <c r="P1181" s="12"/>
      <c r="T1181" s="12">
        <v>1028</v>
      </c>
      <c r="U1181" s="12">
        <v>33</v>
      </c>
    </row>
    <row r="1182" spans="1:21">
      <c r="A1182" s="12" t="s">
        <v>241</v>
      </c>
      <c r="B1182" s="12">
        <v>11480</v>
      </c>
      <c r="C1182" s="12">
        <v>1860</v>
      </c>
      <c r="K1182" s="12"/>
      <c r="L1182" s="12"/>
      <c r="M1182" s="12"/>
      <c r="N1182" s="12"/>
      <c r="O1182" s="12"/>
      <c r="P1182" s="12"/>
      <c r="T1182" s="12">
        <v>1105</v>
      </c>
      <c r="U1182" s="12">
        <v>84.5</v>
      </c>
    </row>
    <row r="1183" spans="1:21">
      <c r="A1183" s="12" t="s">
        <v>241</v>
      </c>
      <c r="B1183" s="12">
        <v>46540</v>
      </c>
      <c r="C1183" s="12">
        <v>560</v>
      </c>
      <c r="K1183" s="12"/>
      <c r="L1183" s="12"/>
      <c r="M1183" s="12"/>
      <c r="N1183" s="12"/>
      <c r="O1183" s="12"/>
      <c r="P1183" s="12"/>
      <c r="T1183" s="12">
        <v>778</v>
      </c>
      <c r="U1183" s="12">
        <v>31</v>
      </c>
    </row>
    <row r="1184" spans="1:21">
      <c r="A1184" s="12" t="s">
        <v>242</v>
      </c>
      <c r="B1184" s="12">
        <v>37960</v>
      </c>
      <c r="C1184" s="12">
        <v>1000</v>
      </c>
      <c r="K1184" s="12"/>
      <c r="L1184" s="12"/>
      <c r="M1184" s="12"/>
      <c r="N1184" s="12"/>
      <c r="O1184" s="12"/>
      <c r="P1184" s="12"/>
      <c r="T1184" s="12">
        <v>1592</v>
      </c>
      <c r="U1184" s="12">
        <v>47</v>
      </c>
    </row>
    <row r="1185" spans="1:21">
      <c r="A1185" s="12" t="s">
        <v>242</v>
      </c>
      <c r="B1185" s="12">
        <v>39660</v>
      </c>
      <c r="C1185" s="12">
        <v>2380</v>
      </c>
      <c r="K1185" s="12"/>
      <c r="L1185" s="12"/>
      <c r="M1185" s="12"/>
      <c r="N1185" s="12"/>
      <c r="O1185" s="12"/>
      <c r="P1185" s="12"/>
      <c r="T1185" s="12">
        <v>1528</v>
      </c>
      <c r="U1185" s="12">
        <v>42.5</v>
      </c>
    </row>
    <row r="1186" spans="1:21">
      <c r="A1186" s="12" t="s">
        <v>242</v>
      </c>
      <c r="B1186" s="12">
        <v>41550</v>
      </c>
      <c r="C1186" s="12">
        <v>1150</v>
      </c>
      <c r="K1186" s="12"/>
      <c r="L1186" s="12"/>
      <c r="M1186" s="12"/>
      <c r="N1186" s="12"/>
      <c r="O1186" s="12"/>
      <c r="P1186" s="12"/>
      <c r="T1186" s="12">
        <v>1439</v>
      </c>
      <c r="U1186" s="12">
        <v>43.5</v>
      </c>
    </row>
    <row r="1187" spans="1:21">
      <c r="A1187" s="12" t="s">
        <v>243</v>
      </c>
      <c r="B1187" s="12">
        <v>45150</v>
      </c>
      <c r="C1187" s="12">
        <v>510</v>
      </c>
      <c r="K1187" s="12"/>
      <c r="L1187" s="12"/>
      <c r="M1187" s="12"/>
      <c r="N1187" s="12"/>
      <c r="O1187" s="12"/>
      <c r="P1187" s="12"/>
      <c r="T1187" s="12">
        <v>892</v>
      </c>
      <c r="U1187" s="12">
        <v>33.5</v>
      </c>
    </row>
    <row r="1188" spans="1:21">
      <c r="A1188" s="12" t="s">
        <v>244</v>
      </c>
      <c r="B1188" s="12">
        <v>46880</v>
      </c>
      <c r="C1188" s="12">
        <v>410</v>
      </c>
      <c r="K1188" s="12"/>
      <c r="L1188" s="12"/>
      <c r="M1188" s="12"/>
      <c r="N1188" s="12"/>
      <c r="O1188" s="12"/>
      <c r="P1188" s="12"/>
      <c r="T1188" s="12">
        <v>872</v>
      </c>
      <c r="U1188" s="12">
        <v>32</v>
      </c>
    </row>
    <row r="1189" spans="1:21">
      <c r="A1189" s="12" t="s">
        <v>244</v>
      </c>
      <c r="B1189" s="12">
        <v>42270</v>
      </c>
      <c r="C1189" s="12">
        <v>1520</v>
      </c>
      <c r="K1189" s="12"/>
      <c r="L1189" s="12"/>
      <c r="M1189" s="12"/>
      <c r="N1189" s="12"/>
      <c r="O1189" s="12"/>
      <c r="P1189" s="12"/>
      <c r="T1189" s="12">
        <v>907</v>
      </c>
      <c r="U1189" s="12">
        <v>34.5</v>
      </c>
    </row>
    <row r="1190" spans="1:21">
      <c r="A1190" s="12" t="s">
        <v>244</v>
      </c>
      <c r="B1190" s="12">
        <v>43000</v>
      </c>
      <c r="C1190" s="12">
        <v>910</v>
      </c>
      <c r="K1190" s="12"/>
      <c r="L1190" s="12"/>
      <c r="M1190" s="12"/>
      <c r="N1190" s="12"/>
      <c r="O1190" s="12"/>
      <c r="P1190" s="12"/>
      <c r="T1190" s="12">
        <v>1464</v>
      </c>
      <c r="U1190" s="12">
        <v>43</v>
      </c>
    </row>
    <row r="1191" spans="1:21">
      <c r="A1191" s="12" t="s">
        <v>245</v>
      </c>
      <c r="B1191" s="12">
        <v>28850</v>
      </c>
      <c r="C1191" s="12">
        <v>3230</v>
      </c>
      <c r="K1191" s="12"/>
      <c r="L1191" s="12"/>
      <c r="M1191" s="12"/>
      <c r="N1191" s="12"/>
      <c r="O1191" s="12"/>
      <c r="P1191" s="12"/>
      <c r="T1191" s="12">
        <v>1540</v>
      </c>
      <c r="U1191" s="12">
        <v>49.5</v>
      </c>
    </row>
    <row r="1192" spans="1:21">
      <c r="A1192" s="12" t="s">
        <v>245</v>
      </c>
      <c r="B1192" s="12">
        <v>28120</v>
      </c>
      <c r="C1192" s="12">
        <v>3100</v>
      </c>
      <c r="K1192" s="12"/>
      <c r="L1192" s="12"/>
      <c r="M1192" s="12"/>
      <c r="N1192" s="12"/>
      <c r="O1192" s="12"/>
      <c r="P1192" s="12"/>
      <c r="T1192" s="12">
        <v>1448</v>
      </c>
      <c r="U1192" s="12">
        <v>47.5</v>
      </c>
    </row>
    <row r="1193" spans="1:21">
      <c r="A1193" s="12" t="s">
        <v>245</v>
      </c>
      <c r="B1193" s="12">
        <v>28930</v>
      </c>
      <c r="C1193" s="12">
        <v>2320</v>
      </c>
      <c r="K1193" s="12"/>
      <c r="L1193" s="12"/>
      <c r="M1193" s="12"/>
      <c r="N1193" s="12"/>
      <c r="O1193" s="12"/>
      <c r="P1193" s="12"/>
      <c r="T1193" s="12">
        <v>1501</v>
      </c>
      <c r="U1193" s="12">
        <v>51</v>
      </c>
    </row>
    <row r="1194" spans="1:21">
      <c r="A1194" s="12" t="s">
        <v>245</v>
      </c>
      <c r="B1194" s="12">
        <v>28900</v>
      </c>
      <c r="C1194" s="12">
        <v>4090</v>
      </c>
      <c r="K1194" s="12"/>
      <c r="L1194" s="12"/>
      <c r="M1194" s="12"/>
      <c r="N1194" s="12"/>
      <c r="O1194" s="12"/>
      <c r="P1194" s="12"/>
      <c r="T1194" s="12">
        <v>1445</v>
      </c>
      <c r="U1194" s="12">
        <v>43.5</v>
      </c>
    </row>
    <row r="1195" spans="1:21">
      <c r="A1195" s="12" t="s">
        <v>245</v>
      </c>
      <c r="B1195" s="12">
        <v>35420</v>
      </c>
      <c r="C1195" s="12">
        <v>3700</v>
      </c>
      <c r="K1195" s="12"/>
      <c r="L1195" s="12"/>
      <c r="M1195" s="12"/>
      <c r="N1195" s="12"/>
      <c r="O1195" s="12"/>
      <c r="P1195" s="12"/>
      <c r="T1195" s="12">
        <v>1060</v>
      </c>
      <c r="U1195" s="12">
        <v>35</v>
      </c>
    </row>
    <row r="1196" spans="1:21">
      <c r="A1196" s="12" t="s">
        <v>245</v>
      </c>
      <c r="B1196" s="12">
        <v>38060</v>
      </c>
      <c r="C1196" s="12">
        <v>3050</v>
      </c>
      <c r="K1196" s="12"/>
      <c r="L1196" s="12"/>
      <c r="M1196" s="12"/>
      <c r="N1196" s="12"/>
      <c r="O1196" s="12"/>
      <c r="P1196" s="12"/>
      <c r="T1196" s="12">
        <v>1185</v>
      </c>
      <c r="U1196" s="12">
        <v>37.5</v>
      </c>
    </row>
    <row r="1197" spans="1:21">
      <c r="A1197" s="12" t="s">
        <v>245</v>
      </c>
      <c r="B1197" s="12">
        <v>38430</v>
      </c>
      <c r="C1197" s="12">
        <v>3600</v>
      </c>
      <c r="K1197" s="12"/>
      <c r="L1197" s="12"/>
      <c r="M1197" s="12"/>
      <c r="N1197" s="12"/>
      <c r="O1197" s="12"/>
      <c r="P1197" s="12"/>
      <c r="T1197" s="12">
        <v>1063</v>
      </c>
      <c r="U1197" s="12">
        <v>34</v>
      </c>
    </row>
    <row r="1198" spans="1:21">
      <c r="A1198" s="12" t="s">
        <v>245</v>
      </c>
      <c r="B1198" s="12">
        <v>36260</v>
      </c>
      <c r="C1198" s="12">
        <v>3260</v>
      </c>
      <c r="K1198" s="12"/>
      <c r="L1198" s="12"/>
      <c r="M1198" s="12"/>
      <c r="N1198" s="12"/>
      <c r="O1198" s="12"/>
      <c r="P1198" s="12"/>
      <c r="T1198" s="12">
        <v>1033</v>
      </c>
      <c r="U1198" s="12">
        <v>35.5</v>
      </c>
    </row>
    <row r="1199" spans="1:21">
      <c r="A1199" s="12" t="s">
        <v>245</v>
      </c>
      <c r="B1199" s="12">
        <v>47240</v>
      </c>
      <c r="C1199" s="12">
        <v>2520</v>
      </c>
      <c r="K1199" s="12"/>
      <c r="L1199" s="12"/>
      <c r="M1199" s="12"/>
      <c r="N1199" s="12"/>
      <c r="O1199" s="12"/>
      <c r="P1199" s="12"/>
      <c r="T1199" s="12">
        <v>978</v>
      </c>
      <c r="U1199" s="12">
        <v>31</v>
      </c>
    </row>
    <row r="1200" spans="1:21">
      <c r="A1200" s="12" t="s">
        <v>245</v>
      </c>
      <c r="B1200" s="12">
        <v>34880</v>
      </c>
      <c r="C1200" s="12">
        <v>3690</v>
      </c>
      <c r="K1200" s="12"/>
      <c r="L1200" s="12"/>
      <c r="M1200" s="12"/>
      <c r="N1200" s="12"/>
      <c r="O1200" s="12"/>
      <c r="P1200" s="12"/>
      <c r="T1200" s="12">
        <v>1491</v>
      </c>
      <c r="U1200" s="12">
        <v>41.5</v>
      </c>
    </row>
    <row r="1201" spans="1:21">
      <c r="A1201" s="12" t="s">
        <v>245</v>
      </c>
      <c r="B1201" s="12">
        <v>31970</v>
      </c>
      <c r="C1201" s="12">
        <v>3890</v>
      </c>
      <c r="K1201" s="12"/>
      <c r="L1201" s="12"/>
      <c r="M1201" s="12"/>
      <c r="N1201" s="12"/>
      <c r="O1201" s="12"/>
      <c r="P1201" s="12"/>
      <c r="T1201" s="12">
        <v>1445</v>
      </c>
      <c r="U1201" s="12">
        <v>41.5</v>
      </c>
    </row>
    <row r="1202" spans="1:21">
      <c r="A1202" s="12" t="s">
        <v>246</v>
      </c>
      <c r="B1202" s="12">
        <v>47160</v>
      </c>
      <c r="C1202" s="12">
        <v>710</v>
      </c>
      <c r="K1202" s="12"/>
      <c r="L1202" s="12"/>
      <c r="M1202" s="12"/>
      <c r="N1202" s="12"/>
      <c r="O1202" s="12"/>
      <c r="P1202" s="12"/>
      <c r="T1202" s="12">
        <v>936</v>
      </c>
      <c r="U1202" s="12">
        <v>33</v>
      </c>
    </row>
    <row r="1203" spans="1:21">
      <c r="A1203" s="12" t="s">
        <v>246</v>
      </c>
      <c r="B1203" s="12">
        <v>43570</v>
      </c>
      <c r="C1203" s="12">
        <v>1240</v>
      </c>
      <c r="K1203" s="12"/>
      <c r="L1203" s="12"/>
      <c r="M1203" s="12"/>
      <c r="N1203" s="12"/>
      <c r="O1203" s="12"/>
      <c r="P1203" s="12"/>
      <c r="T1203" s="12">
        <v>887</v>
      </c>
      <c r="U1203" s="12">
        <v>34</v>
      </c>
    </row>
    <row r="1204" spans="1:21">
      <c r="A1204" s="12" t="s">
        <v>246</v>
      </c>
      <c r="B1204" s="12">
        <v>45340</v>
      </c>
      <c r="C1204" s="12">
        <v>390</v>
      </c>
      <c r="K1204" s="12"/>
      <c r="L1204" s="12"/>
      <c r="M1204" s="12"/>
      <c r="N1204" s="12"/>
      <c r="O1204" s="12"/>
      <c r="P1204" s="12"/>
      <c r="T1204" s="12">
        <v>985</v>
      </c>
      <c r="U1204" s="12">
        <v>34</v>
      </c>
    </row>
    <row r="1205" spans="1:21">
      <c r="A1205" s="12" t="s">
        <v>246</v>
      </c>
      <c r="B1205" s="12">
        <v>44800</v>
      </c>
      <c r="C1205" s="12">
        <v>690</v>
      </c>
      <c r="K1205" s="12"/>
      <c r="L1205" s="12"/>
      <c r="M1205" s="12"/>
      <c r="N1205" s="12"/>
      <c r="O1205" s="12"/>
      <c r="P1205" s="12"/>
      <c r="T1205" s="12">
        <v>1001</v>
      </c>
      <c r="U1205" s="12">
        <v>35</v>
      </c>
    </row>
    <row r="1206" spans="1:21">
      <c r="A1206" s="12" t="s">
        <v>246</v>
      </c>
      <c r="B1206" s="12">
        <v>47270</v>
      </c>
      <c r="C1206" s="12">
        <v>710</v>
      </c>
      <c r="K1206" s="12"/>
      <c r="L1206" s="12"/>
      <c r="M1206" s="12"/>
      <c r="N1206" s="12"/>
      <c r="O1206" s="12"/>
      <c r="P1206" s="12"/>
      <c r="T1206" s="12">
        <v>992</v>
      </c>
      <c r="U1206" s="12">
        <v>33.5</v>
      </c>
    </row>
    <row r="1207" spans="1:21">
      <c r="A1207" s="12" t="s">
        <v>246</v>
      </c>
      <c r="B1207" s="12">
        <v>46660</v>
      </c>
      <c r="C1207" s="12">
        <v>720</v>
      </c>
      <c r="K1207" s="12"/>
      <c r="L1207" s="12"/>
      <c r="M1207" s="12"/>
      <c r="N1207" s="12"/>
      <c r="O1207" s="12"/>
      <c r="P1207" s="12"/>
      <c r="T1207" s="12">
        <v>991</v>
      </c>
      <c r="U1207" s="12">
        <v>34</v>
      </c>
    </row>
    <row r="1208" spans="1:21">
      <c r="A1208" s="12" t="s">
        <v>247</v>
      </c>
      <c r="B1208" s="12">
        <v>43800</v>
      </c>
      <c r="C1208" s="12">
        <v>1510</v>
      </c>
      <c r="K1208" s="12"/>
      <c r="L1208" s="12"/>
      <c r="M1208" s="12"/>
      <c r="N1208" s="12"/>
      <c r="O1208" s="12"/>
      <c r="P1208" s="12"/>
      <c r="T1208" s="12">
        <v>906</v>
      </c>
      <c r="U1208" s="12">
        <v>33.5</v>
      </c>
    </row>
    <row r="1209" spans="1:21">
      <c r="A1209" s="12" t="s">
        <v>247</v>
      </c>
      <c r="B1209" s="12">
        <v>33080</v>
      </c>
      <c r="C1209" s="12">
        <v>2200</v>
      </c>
      <c r="K1209" s="12"/>
      <c r="L1209" s="12"/>
      <c r="M1209" s="12"/>
      <c r="N1209" s="12"/>
      <c r="O1209" s="12"/>
      <c r="P1209" s="12"/>
      <c r="T1209" s="12">
        <v>1574</v>
      </c>
      <c r="U1209" s="12">
        <v>49</v>
      </c>
    </row>
    <row r="1210" spans="1:21">
      <c r="A1210" s="12" t="s">
        <v>247</v>
      </c>
      <c r="B1210" s="12">
        <v>58040</v>
      </c>
      <c r="C1210" s="12">
        <v>5230</v>
      </c>
      <c r="K1210" s="12"/>
      <c r="L1210" s="12"/>
      <c r="M1210" s="12"/>
      <c r="N1210" s="12"/>
      <c r="O1210" s="12"/>
      <c r="P1210" s="12"/>
      <c r="T1210" s="12">
        <v>1467</v>
      </c>
      <c r="U1210" s="12">
        <v>30.5</v>
      </c>
    </row>
    <row r="1211" spans="1:21">
      <c r="A1211" s="12" t="s">
        <v>247</v>
      </c>
      <c r="B1211" s="12">
        <v>45180</v>
      </c>
      <c r="C1211" s="12">
        <v>690</v>
      </c>
      <c r="K1211" s="12"/>
      <c r="L1211" s="12"/>
      <c r="M1211" s="12"/>
      <c r="N1211" s="12"/>
      <c r="O1211" s="12"/>
      <c r="P1211" s="12"/>
      <c r="T1211" s="12">
        <v>940</v>
      </c>
      <c r="U1211" s="12">
        <v>32</v>
      </c>
    </row>
    <row r="1212" spans="1:21">
      <c r="A1212" s="12" t="s">
        <v>247</v>
      </c>
      <c r="B1212" s="12">
        <v>43900</v>
      </c>
      <c r="C1212" s="12">
        <v>690</v>
      </c>
      <c r="K1212" s="12"/>
      <c r="L1212" s="12"/>
      <c r="M1212" s="12"/>
      <c r="N1212" s="12"/>
      <c r="O1212" s="12"/>
      <c r="P1212" s="12"/>
      <c r="T1212" s="12">
        <v>942</v>
      </c>
      <c r="U1212" s="12">
        <v>34.5</v>
      </c>
    </row>
    <row r="1213" spans="1:21">
      <c r="A1213" s="12" t="s">
        <v>247</v>
      </c>
      <c r="B1213" s="12">
        <v>45890</v>
      </c>
      <c r="C1213" s="12">
        <v>810</v>
      </c>
      <c r="K1213" s="12"/>
      <c r="L1213" s="12"/>
      <c r="M1213" s="12"/>
      <c r="N1213" s="12"/>
      <c r="O1213" s="12"/>
      <c r="P1213" s="12"/>
      <c r="T1213" s="12">
        <v>976</v>
      </c>
      <c r="U1213" s="12">
        <v>33.5</v>
      </c>
    </row>
    <row r="1214" spans="1:21">
      <c r="A1214" s="12" t="s">
        <v>247</v>
      </c>
      <c r="B1214" s="12">
        <v>44240</v>
      </c>
      <c r="C1214" s="12">
        <v>770</v>
      </c>
      <c r="K1214" s="12"/>
      <c r="L1214" s="12"/>
      <c r="M1214" s="12"/>
      <c r="N1214" s="12"/>
      <c r="O1214" s="12"/>
      <c r="P1214" s="12"/>
      <c r="T1214" s="12">
        <v>971</v>
      </c>
      <c r="U1214" s="12">
        <v>34.5</v>
      </c>
    </row>
    <row r="1215" spans="1:21">
      <c r="A1215" s="12" t="s">
        <v>247</v>
      </c>
      <c r="B1215" s="12">
        <v>43400</v>
      </c>
      <c r="C1215" s="12">
        <v>540</v>
      </c>
      <c r="K1215" s="12"/>
      <c r="L1215" s="12"/>
      <c r="M1215" s="12"/>
      <c r="N1215" s="12"/>
      <c r="O1215" s="12"/>
      <c r="P1215" s="12"/>
      <c r="T1215" s="12">
        <v>937</v>
      </c>
      <c r="U1215" s="12">
        <v>35</v>
      </c>
    </row>
    <row r="1216" spans="1:21">
      <c r="A1216" s="12" t="s">
        <v>247</v>
      </c>
      <c r="B1216" s="12">
        <v>47640</v>
      </c>
      <c r="C1216" s="12">
        <v>730</v>
      </c>
      <c r="K1216" s="12"/>
      <c r="L1216" s="12"/>
      <c r="M1216" s="12"/>
      <c r="N1216" s="12"/>
      <c r="O1216" s="12"/>
      <c r="P1216" s="12"/>
      <c r="T1216" s="12">
        <v>961</v>
      </c>
      <c r="U1216" s="12">
        <v>32.5</v>
      </c>
    </row>
    <row r="1217" spans="1:21">
      <c r="A1217" s="12" t="s">
        <v>247</v>
      </c>
      <c r="B1217" s="12">
        <v>44780</v>
      </c>
      <c r="C1217" s="12">
        <v>580</v>
      </c>
      <c r="K1217" s="12"/>
      <c r="L1217" s="12"/>
      <c r="M1217" s="12"/>
      <c r="N1217" s="12"/>
      <c r="O1217" s="12"/>
      <c r="P1217" s="12"/>
      <c r="T1217" s="12">
        <v>990</v>
      </c>
      <c r="U1217" s="12">
        <v>34.5</v>
      </c>
    </row>
    <row r="1218" spans="1:21">
      <c r="A1218" s="12" t="s">
        <v>247</v>
      </c>
      <c r="B1218" s="12">
        <v>46320</v>
      </c>
      <c r="C1218" s="12">
        <v>570</v>
      </c>
      <c r="K1218" s="12"/>
      <c r="L1218" s="12"/>
      <c r="M1218" s="12"/>
      <c r="N1218" s="12"/>
      <c r="O1218" s="12"/>
      <c r="P1218" s="12"/>
      <c r="T1218" s="12">
        <v>964</v>
      </c>
      <c r="U1218" s="12">
        <v>33.5</v>
      </c>
    </row>
    <row r="1219" spans="1:21">
      <c r="A1219" s="12" t="s">
        <v>247</v>
      </c>
      <c r="B1219" s="12">
        <v>27010</v>
      </c>
      <c r="C1219" s="12">
        <v>1900</v>
      </c>
      <c r="K1219" s="12"/>
      <c r="L1219" s="12"/>
      <c r="M1219" s="12"/>
      <c r="N1219" s="12"/>
      <c r="O1219" s="12"/>
      <c r="P1219" s="12"/>
      <c r="T1219" s="12">
        <v>1792</v>
      </c>
      <c r="U1219" s="12">
        <v>59.5</v>
      </c>
    </row>
    <row r="1220" spans="1:21">
      <c r="A1220" s="12" t="s">
        <v>247</v>
      </c>
      <c r="B1220" s="12">
        <v>34650</v>
      </c>
      <c r="C1220" s="12">
        <v>2630</v>
      </c>
      <c r="K1220" s="12"/>
      <c r="L1220" s="12"/>
      <c r="M1220" s="12"/>
      <c r="N1220" s="12"/>
      <c r="O1220" s="12"/>
      <c r="P1220" s="12"/>
      <c r="T1220" s="12">
        <v>1734</v>
      </c>
      <c r="U1220" s="12">
        <v>48</v>
      </c>
    </row>
    <row r="1221" spans="1:21">
      <c r="A1221" s="12" t="s">
        <v>247</v>
      </c>
      <c r="B1221" s="12">
        <v>30400</v>
      </c>
      <c r="C1221" s="12">
        <v>2100</v>
      </c>
      <c r="K1221" s="12"/>
      <c r="L1221" s="12"/>
      <c r="M1221" s="12"/>
      <c r="N1221" s="12"/>
      <c r="O1221" s="12"/>
      <c r="P1221" s="12"/>
      <c r="T1221" s="12">
        <v>1815</v>
      </c>
      <c r="U1221" s="12">
        <v>55</v>
      </c>
    </row>
    <row r="1222" spans="1:21">
      <c r="A1222" s="12" t="s">
        <v>247</v>
      </c>
      <c r="B1222" s="12">
        <v>44100</v>
      </c>
      <c r="C1222" s="12">
        <v>530</v>
      </c>
      <c r="K1222" s="12"/>
      <c r="L1222" s="12"/>
      <c r="M1222" s="12"/>
      <c r="N1222" s="12"/>
      <c r="O1222" s="12"/>
      <c r="P1222" s="12"/>
      <c r="T1222" s="12">
        <v>1003</v>
      </c>
      <c r="U1222" s="12">
        <v>35</v>
      </c>
    </row>
    <row r="1223" spans="1:21">
      <c r="A1223" s="12" t="s">
        <v>247</v>
      </c>
      <c r="B1223" s="12">
        <v>45660</v>
      </c>
      <c r="C1223" s="12">
        <v>730</v>
      </c>
      <c r="K1223" s="12"/>
      <c r="L1223" s="12"/>
      <c r="M1223" s="12"/>
      <c r="N1223" s="12"/>
      <c r="O1223" s="12"/>
      <c r="P1223" s="12"/>
      <c r="T1223" s="12">
        <v>963</v>
      </c>
      <c r="U1223" s="12">
        <v>33.5</v>
      </c>
    </row>
    <row r="1224" spans="1:21">
      <c r="A1224" s="12" t="s">
        <v>247</v>
      </c>
      <c r="B1224" s="12">
        <v>46010</v>
      </c>
      <c r="C1224" s="12">
        <v>650</v>
      </c>
      <c r="K1224" s="12"/>
      <c r="L1224" s="12"/>
      <c r="M1224" s="12"/>
      <c r="N1224" s="12"/>
      <c r="O1224" s="12"/>
      <c r="P1224" s="12"/>
      <c r="T1224" s="12">
        <v>966</v>
      </c>
      <c r="U1224" s="12">
        <v>33.5</v>
      </c>
    </row>
    <row r="1225" spans="1:21">
      <c r="A1225" s="12" t="s">
        <v>247</v>
      </c>
      <c r="B1225" s="12">
        <v>44280</v>
      </c>
      <c r="C1225" s="12">
        <v>660</v>
      </c>
      <c r="K1225" s="12"/>
      <c r="L1225" s="12"/>
      <c r="M1225" s="12"/>
      <c r="N1225" s="12"/>
      <c r="O1225" s="12"/>
      <c r="P1225" s="12"/>
      <c r="T1225" s="12">
        <v>985</v>
      </c>
      <c r="U1225" s="12">
        <v>35</v>
      </c>
    </row>
    <row r="1226" spans="1:21">
      <c r="A1226" s="12" t="s">
        <v>247</v>
      </c>
      <c r="B1226" s="12">
        <v>45580</v>
      </c>
      <c r="C1226" s="12">
        <v>600</v>
      </c>
      <c r="K1226" s="12"/>
      <c r="L1226" s="12"/>
      <c r="M1226" s="12"/>
      <c r="N1226" s="12"/>
      <c r="O1226" s="12"/>
      <c r="P1226" s="12"/>
      <c r="T1226" s="12">
        <v>998</v>
      </c>
      <c r="U1226" s="12">
        <v>34.5</v>
      </c>
    </row>
    <row r="1227" spans="1:21">
      <c r="A1227" s="12" t="s">
        <v>247</v>
      </c>
      <c r="B1227" s="12">
        <v>43640</v>
      </c>
      <c r="C1227" s="12">
        <v>630</v>
      </c>
      <c r="K1227" s="12"/>
      <c r="L1227" s="12"/>
      <c r="M1227" s="12"/>
      <c r="N1227" s="12"/>
      <c r="O1227" s="12"/>
      <c r="P1227" s="12"/>
      <c r="T1227" s="12">
        <v>983</v>
      </c>
      <c r="U1227" s="12">
        <v>35.5</v>
      </c>
    </row>
    <row r="1228" spans="1:21">
      <c r="A1228" s="12" t="s">
        <v>247</v>
      </c>
      <c r="B1228" s="12">
        <v>42880</v>
      </c>
      <c r="C1228" s="12">
        <v>650</v>
      </c>
      <c r="K1228" s="12"/>
      <c r="L1228" s="12"/>
      <c r="M1228" s="12"/>
      <c r="N1228" s="12"/>
      <c r="O1228" s="12"/>
      <c r="P1228" s="12"/>
      <c r="T1228" s="12">
        <v>968</v>
      </c>
      <c r="U1228" s="12">
        <v>35.5</v>
      </c>
    </row>
    <row r="1229" spans="1:21">
      <c r="A1229" s="12" t="s">
        <v>247</v>
      </c>
      <c r="B1229" s="12">
        <v>43180</v>
      </c>
      <c r="C1229" s="12">
        <v>590</v>
      </c>
      <c r="K1229" s="12"/>
      <c r="L1229" s="12"/>
      <c r="M1229" s="12"/>
      <c r="N1229" s="12"/>
      <c r="O1229" s="12"/>
      <c r="P1229" s="12"/>
      <c r="T1229" s="12">
        <v>966</v>
      </c>
      <c r="U1229" s="12">
        <v>35</v>
      </c>
    </row>
    <row r="1230" spans="1:21">
      <c r="A1230" s="12" t="s">
        <v>247</v>
      </c>
      <c r="B1230" s="12">
        <v>40790</v>
      </c>
      <c r="C1230" s="12">
        <v>1190</v>
      </c>
      <c r="K1230" s="12"/>
      <c r="L1230" s="12"/>
      <c r="M1230" s="12"/>
      <c r="N1230" s="12"/>
      <c r="O1230" s="12"/>
      <c r="P1230" s="12"/>
      <c r="T1230" s="12">
        <v>978</v>
      </c>
      <c r="U1230" s="12">
        <v>36.5</v>
      </c>
    </row>
    <row r="1231" spans="1:21">
      <c r="A1231" s="12" t="s">
        <v>247</v>
      </c>
      <c r="B1231" s="12">
        <v>44820</v>
      </c>
      <c r="C1231" s="12">
        <v>680</v>
      </c>
      <c r="K1231" s="12"/>
      <c r="L1231" s="12"/>
      <c r="M1231" s="12"/>
      <c r="N1231" s="12"/>
      <c r="O1231" s="12"/>
      <c r="P1231" s="12"/>
      <c r="T1231" s="12">
        <v>967</v>
      </c>
      <c r="U1231" s="12">
        <v>34.5</v>
      </c>
    </row>
    <row r="1232" spans="1:21">
      <c r="A1232" s="12" t="s">
        <v>247</v>
      </c>
      <c r="B1232" s="12">
        <v>42240</v>
      </c>
      <c r="C1232" s="12">
        <v>630</v>
      </c>
      <c r="K1232" s="12"/>
      <c r="L1232" s="12"/>
      <c r="M1232" s="12"/>
      <c r="N1232" s="12"/>
      <c r="O1232" s="12"/>
      <c r="P1232" s="12"/>
      <c r="T1232" s="12">
        <v>988</v>
      </c>
      <c r="U1232" s="12">
        <v>36</v>
      </c>
    </row>
    <row r="1233" spans="1:21">
      <c r="A1233" s="12" t="s">
        <v>247</v>
      </c>
      <c r="B1233" s="12">
        <v>45040</v>
      </c>
      <c r="C1233" s="12">
        <v>700</v>
      </c>
      <c r="K1233" s="12"/>
      <c r="L1233" s="12"/>
      <c r="M1233" s="12"/>
      <c r="N1233" s="12"/>
      <c r="O1233" s="12"/>
      <c r="P1233" s="12"/>
      <c r="T1233" s="12">
        <v>981</v>
      </c>
      <c r="U1233" s="12">
        <v>34.5</v>
      </c>
    </row>
    <row r="1234" spans="1:21" s="9" customFormat="1">
      <c r="A1234" s="11" t="s">
        <v>1749</v>
      </c>
      <c r="B1234" s="13"/>
      <c r="C1234" s="13"/>
      <c r="K1234" s="13"/>
      <c r="L1234" s="13"/>
      <c r="M1234" s="13"/>
      <c r="N1234" s="13"/>
      <c r="O1234" s="13"/>
      <c r="P1234" s="13"/>
      <c r="T1234" s="13"/>
      <c r="U1234" s="13"/>
    </row>
    <row r="1235" spans="1:21">
      <c r="A1235" s="12" t="s">
        <v>248</v>
      </c>
      <c r="B1235" s="12">
        <v>25180</v>
      </c>
      <c r="C1235" s="12">
        <v>2150</v>
      </c>
      <c r="K1235" s="12"/>
      <c r="L1235" s="12"/>
      <c r="M1235" s="12"/>
      <c r="N1235" s="12"/>
      <c r="O1235" s="12"/>
      <c r="P1235" s="12"/>
      <c r="T1235" s="12">
        <v>1408</v>
      </c>
      <c r="U1235" s="12">
        <v>55.5</v>
      </c>
    </row>
    <row r="1236" spans="1:21">
      <c r="A1236" s="12" t="s">
        <v>248</v>
      </c>
      <c r="B1236" s="12">
        <v>28150</v>
      </c>
      <c r="C1236" s="12">
        <v>2180</v>
      </c>
      <c r="K1236" s="12"/>
      <c r="L1236" s="12"/>
      <c r="M1236" s="12"/>
      <c r="N1236" s="12"/>
      <c r="O1236" s="12"/>
      <c r="P1236" s="12"/>
      <c r="T1236" s="12">
        <v>1911</v>
      </c>
      <c r="U1236" s="12">
        <v>59.5</v>
      </c>
    </row>
    <row r="1237" spans="1:21">
      <c r="A1237" s="12" t="s">
        <v>248</v>
      </c>
      <c r="B1237" s="12">
        <v>61320</v>
      </c>
      <c r="C1237" s="12">
        <v>9660</v>
      </c>
      <c r="K1237" s="12"/>
      <c r="L1237" s="12"/>
      <c r="M1237" s="12"/>
      <c r="N1237" s="12"/>
      <c r="O1237" s="12"/>
      <c r="P1237" s="12"/>
      <c r="T1237" s="12">
        <v>773</v>
      </c>
      <c r="U1237" s="12">
        <v>21</v>
      </c>
    </row>
    <row r="1238" spans="1:21">
      <c r="A1238" s="12" t="s">
        <v>249</v>
      </c>
      <c r="B1238" s="12">
        <v>70910</v>
      </c>
      <c r="C1238" s="12">
        <v>5990</v>
      </c>
      <c r="K1238" s="12"/>
      <c r="L1238" s="12"/>
      <c r="M1238" s="12"/>
      <c r="N1238" s="12"/>
      <c r="O1238" s="12"/>
      <c r="P1238" s="12"/>
      <c r="T1238" s="12">
        <v>946</v>
      </c>
      <c r="U1238" s="12">
        <v>22.5</v>
      </c>
    </row>
    <row r="1239" spans="1:21">
      <c r="A1239" s="12" t="s">
        <v>250</v>
      </c>
      <c r="B1239" s="12">
        <v>70650</v>
      </c>
      <c r="C1239" s="12">
        <v>5830</v>
      </c>
      <c r="K1239" s="12"/>
      <c r="L1239" s="12"/>
      <c r="M1239" s="12"/>
      <c r="N1239" s="12"/>
      <c r="O1239" s="12"/>
      <c r="P1239" s="12"/>
      <c r="T1239" s="12">
        <v>855</v>
      </c>
      <c r="U1239" s="12">
        <v>22</v>
      </c>
    </row>
    <row r="1240" spans="1:21">
      <c r="A1240" s="12" t="s">
        <v>250</v>
      </c>
      <c r="B1240" s="12">
        <v>70190</v>
      </c>
      <c r="C1240" s="12">
        <v>6330</v>
      </c>
      <c r="K1240" s="12"/>
      <c r="L1240" s="12"/>
      <c r="M1240" s="12"/>
      <c r="N1240" s="12"/>
      <c r="O1240" s="12"/>
      <c r="P1240" s="12"/>
      <c r="T1240" s="12">
        <v>924</v>
      </c>
      <c r="U1240" s="12">
        <v>22</v>
      </c>
    </row>
    <row r="1241" spans="1:21">
      <c r="A1241" s="12" t="s">
        <v>251</v>
      </c>
      <c r="B1241" s="12">
        <v>64470</v>
      </c>
      <c r="C1241" s="12">
        <v>9690</v>
      </c>
      <c r="K1241" s="12"/>
      <c r="L1241" s="12"/>
      <c r="M1241" s="12"/>
      <c r="N1241" s="12"/>
      <c r="O1241" s="12"/>
      <c r="P1241" s="12"/>
      <c r="T1241" s="12">
        <v>969</v>
      </c>
      <c r="U1241" s="12">
        <v>22</v>
      </c>
    </row>
    <row r="1242" spans="1:21">
      <c r="A1242" s="12" t="s">
        <v>251</v>
      </c>
      <c r="B1242" s="12">
        <v>69460</v>
      </c>
      <c r="C1242" s="12">
        <v>5460</v>
      </c>
      <c r="K1242" s="12"/>
      <c r="L1242" s="12"/>
      <c r="M1242" s="12"/>
      <c r="N1242" s="12"/>
      <c r="O1242" s="12"/>
      <c r="P1242" s="12"/>
      <c r="T1242" s="12">
        <v>939</v>
      </c>
      <c r="U1242" s="12">
        <v>22.5</v>
      </c>
    </row>
    <row r="1243" spans="1:21">
      <c r="A1243" s="12" t="s">
        <v>252</v>
      </c>
      <c r="B1243" s="12">
        <v>61120</v>
      </c>
      <c r="C1243" s="12">
        <v>6020</v>
      </c>
      <c r="K1243" s="12"/>
      <c r="L1243" s="12"/>
      <c r="M1243" s="12"/>
      <c r="N1243" s="12"/>
      <c r="O1243" s="12"/>
      <c r="P1243" s="12"/>
      <c r="T1243" s="12">
        <v>1067</v>
      </c>
      <c r="U1243" s="12">
        <v>25.5</v>
      </c>
    </row>
    <row r="1244" spans="1:21">
      <c r="A1244" s="12" t="s">
        <v>253</v>
      </c>
      <c r="B1244" s="12">
        <v>66530</v>
      </c>
      <c r="C1244" s="12">
        <v>10170</v>
      </c>
      <c r="K1244" s="12"/>
      <c r="L1244" s="12"/>
      <c r="M1244" s="12"/>
      <c r="N1244" s="12"/>
      <c r="O1244" s="12"/>
      <c r="P1244" s="12"/>
      <c r="T1244" s="12">
        <v>851</v>
      </c>
      <c r="U1244" s="12">
        <v>20.5</v>
      </c>
    </row>
    <row r="1245" spans="1:21">
      <c r="A1245" s="12" t="s">
        <v>254</v>
      </c>
      <c r="B1245" s="12">
        <v>65420</v>
      </c>
      <c r="C1245" s="12">
        <v>5370</v>
      </c>
      <c r="K1245" s="12"/>
      <c r="L1245" s="12"/>
      <c r="M1245" s="12"/>
      <c r="N1245" s="12"/>
      <c r="O1245" s="12"/>
      <c r="P1245" s="12"/>
      <c r="T1245" s="12">
        <v>949</v>
      </c>
      <c r="U1245" s="12">
        <v>23.5</v>
      </c>
    </row>
    <row r="1246" spans="1:21">
      <c r="A1246" s="12" t="s">
        <v>255</v>
      </c>
      <c r="B1246" s="12">
        <v>70830</v>
      </c>
      <c r="C1246" s="12">
        <v>8620</v>
      </c>
      <c r="K1246" s="12"/>
      <c r="L1246" s="12"/>
      <c r="M1246" s="12"/>
      <c r="N1246" s="12"/>
      <c r="O1246" s="12"/>
      <c r="P1246" s="12"/>
      <c r="T1246" s="12">
        <v>905</v>
      </c>
      <c r="U1246" s="12">
        <v>21</v>
      </c>
    </row>
    <row r="1247" spans="1:21">
      <c r="A1247" s="12" t="s">
        <v>256</v>
      </c>
      <c r="B1247" s="12">
        <v>70020</v>
      </c>
      <c r="C1247" s="12">
        <v>14240</v>
      </c>
      <c r="K1247" s="12"/>
      <c r="L1247" s="12"/>
      <c r="M1247" s="12"/>
      <c r="N1247" s="12"/>
      <c r="O1247" s="12"/>
      <c r="P1247" s="12"/>
      <c r="T1247" s="12">
        <v>1011</v>
      </c>
      <c r="U1247" s="12">
        <v>20.5</v>
      </c>
    </row>
    <row r="1248" spans="1:21">
      <c r="A1248" s="12" t="s">
        <v>256</v>
      </c>
      <c r="B1248" s="12">
        <v>63230</v>
      </c>
      <c r="C1248" s="12">
        <v>10270</v>
      </c>
      <c r="K1248" s="12"/>
      <c r="L1248" s="12"/>
      <c r="M1248" s="12"/>
      <c r="N1248" s="12"/>
      <c r="O1248" s="12"/>
      <c r="P1248" s="12"/>
      <c r="T1248" s="12">
        <v>960</v>
      </c>
      <c r="U1248" s="12">
        <v>22</v>
      </c>
    </row>
    <row r="1249" spans="1:21">
      <c r="A1249" s="12" t="s">
        <v>257</v>
      </c>
      <c r="B1249" s="12">
        <v>66430</v>
      </c>
      <c r="C1249" s="12">
        <v>9380</v>
      </c>
      <c r="K1249" s="12"/>
      <c r="L1249" s="12"/>
      <c r="M1249" s="12"/>
      <c r="N1249" s="12"/>
      <c r="O1249" s="12"/>
      <c r="P1249" s="12"/>
      <c r="T1249" s="12">
        <v>1055</v>
      </c>
      <c r="U1249" s="12">
        <v>23</v>
      </c>
    </row>
    <row r="1250" spans="1:21">
      <c r="A1250" s="12" t="s">
        <v>258</v>
      </c>
      <c r="B1250" s="12">
        <v>59640</v>
      </c>
      <c r="C1250" s="12">
        <v>9810</v>
      </c>
      <c r="K1250" s="12"/>
      <c r="L1250" s="12"/>
      <c r="M1250" s="12"/>
      <c r="N1250" s="12"/>
      <c r="O1250" s="12"/>
      <c r="P1250" s="12"/>
      <c r="T1250" s="12">
        <v>992</v>
      </c>
      <c r="U1250" s="12">
        <v>23</v>
      </c>
    </row>
    <row r="1251" spans="1:21" s="9" customFormat="1">
      <c r="A1251" s="11" t="s">
        <v>1750</v>
      </c>
      <c r="B1251" s="13"/>
      <c r="C1251" s="13"/>
      <c r="K1251" s="13"/>
      <c r="L1251" s="13"/>
      <c r="M1251" s="13"/>
      <c r="N1251" s="13"/>
      <c r="O1251" s="13"/>
      <c r="P1251" s="13"/>
      <c r="T1251" s="13"/>
      <c r="U1251" s="13"/>
    </row>
    <row r="1252" spans="1:21">
      <c r="A1252" s="12" t="s">
        <v>259</v>
      </c>
      <c r="B1252" s="12">
        <v>53500</v>
      </c>
      <c r="C1252" s="12">
        <v>6246</v>
      </c>
      <c r="K1252" s="12"/>
      <c r="L1252" s="12"/>
      <c r="M1252" s="12"/>
      <c r="N1252" s="12"/>
      <c r="O1252" s="12"/>
      <c r="P1252" s="12"/>
      <c r="T1252" s="12">
        <v>955</v>
      </c>
      <c r="U1252" s="12">
        <v>87</v>
      </c>
    </row>
    <row r="1253" spans="1:21">
      <c r="A1253" s="12"/>
      <c r="B1253" s="12">
        <v>54900</v>
      </c>
      <c r="C1253" s="12">
        <v>7344</v>
      </c>
      <c r="K1253" s="12"/>
      <c r="L1253" s="12"/>
      <c r="M1253" s="12"/>
      <c r="N1253" s="12"/>
      <c r="O1253" s="12"/>
      <c r="P1253" s="12"/>
      <c r="T1253" s="12">
        <v>955</v>
      </c>
      <c r="U1253" s="12">
        <v>82</v>
      </c>
    </row>
    <row r="1254" spans="1:21">
      <c r="A1254" s="12"/>
      <c r="B1254" s="12">
        <v>57000</v>
      </c>
      <c r="C1254" s="12">
        <v>8285</v>
      </c>
      <c r="K1254" s="12"/>
      <c r="L1254" s="12"/>
      <c r="M1254" s="12"/>
      <c r="N1254" s="12"/>
      <c r="O1254" s="12"/>
      <c r="P1254" s="12"/>
      <c r="T1254" s="12">
        <v>976</v>
      </c>
      <c r="U1254" s="12">
        <v>78</v>
      </c>
    </row>
    <row r="1255" spans="1:21">
      <c r="A1255" s="12"/>
      <c r="B1255" s="12">
        <v>51100</v>
      </c>
      <c r="C1255" s="12">
        <v>9105</v>
      </c>
      <c r="K1255" s="12"/>
      <c r="L1255" s="12"/>
      <c r="M1255" s="12"/>
      <c r="N1255" s="12"/>
      <c r="O1255" s="12"/>
      <c r="P1255" s="12"/>
      <c r="T1255" s="12">
        <v>939</v>
      </c>
      <c r="U1255" s="12">
        <v>80</v>
      </c>
    </row>
    <row r="1256" spans="1:21">
      <c r="A1256" s="12" t="s">
        <v>260</v>
      </c>
      <c r="B1256" s="12">
        <v>53500</v>
      </c>
      <c r="C1256" s="12">
        <v>8692</v>
      </c>
      <c r="K1256" s="12"/>
      <c r="L1256" s="12"/>
      <c r="M1256" s="12"/>
      <c r="N1256" s="12"/>
      <c r="O1256" s="12"/>
      <c r="P1256" s="12"/>
      <c r="T1256" s="12">
        <v>915</v>
      </c>
      <c r="U1256" s="12">
        <v>80</v>
      </c>
    </row>
    <row r="1257" spans="1:21">
      <c r="A1257" s="12"/>
      <c r="B1257" s="12">
        <v>59500</v>
      </c>
      <c r="C1257" s="12">
        <v>4600</v>
      </c>
      <c r="K1257" s="12"/>
      <c r="L1257" s="12"/>
      <c r="M1257" s="12"/>
      <c r="N1257" s="12"/>
      <c r="O1257" s="12"/>
      <c r="P1257" s="12"/>
      <c r="T1257" s="12">
        <v>950</v>
      </c>
      <c r="U1257" s="12">
        <v>86</v>
      </c>
    </row>
    <row r="1258" spans="1:21">
      <c r="A1258" s="12"/>
      <c r="B1258" s="12">
        <v>56500</v>
      </c>
      <c r="C1258" s="12">
        <v>6022</v>
      </c>
      <c r="K1258" s="12"/>
      <c r="L1258" s="12"/>
      <c r="M1258" s="12"/>
      <c r="N1258" s="12"/>
      <c r="O1258" s="12"/>
      <c r="P1258" s="12"/>
      <c r="T1258" s="12">
        <v>932</v>
      </c>
      <c r="U1258" s="12">
        <v>86</v>
      </c>
    </row>
    <row r="1259" spans="1:21">
      <c r="A1259" s="12" t="s">
        <v>261</v>
      </c>
      <c r="B1259" s="12">
        <v>50400</v>
      </c>
      <c r="C1259" s="12">
        <v>6833</v>
      </c>
      <c r="K1259" s="12"/>
      <c r="L1259" s="12"/>
      <c r="M1259" s="12"/>
      <c r="N1259" s="12"/>
      <c r="O1259" s="12"/>
      <c r="P1259" s="12"/>
      <c r="T1259" s="12">
        <v>935</v>
      </c>
      <c r="U1259" s="12">
        <v>89</v>
      </c>
    </row>
    <row r="1260" spans="1:21">
      <c r="A1260" s="12"/>
      <c r="B1260" s="12">
        <v>58400</v>
      </c>
      <c r="C1260" s="12">
        <v>6482</v>
      </c>
      <c r="K1260" s="12"/>
      <c r="L1260" s="12"/>
      <c r="M1260" s="12"/>
      <c r="N1260" s="12"/>
      <c r="O1260" s="12"/>
      <c r="P1260" s="12"/>
      <c r="T1260" s="12">
        <v>928</v>
      </c>
      <c r="U1260" s="12">
        <v>83</v>
      </c>
    </row>
    <row r="1261" spans="1:21">
      <c r="A1261" s="12"/>
      <c r="B1261" s="12">
        <v>62000</v>
      </c>
      <c r="C1261" s="12">
        <v>4690</v>
      </c>
      <c r="K1261" s="12"/>
      <c r="L1261" s="12"/>
      <c r="M1261" s="12"/>
      <c r="N1261" s="12"/>
      <c r="O1261" s="12"/>
      <c r="P1261" s="12"/>
      <c r="T1261" s="12">
        <v>971</v>
      </c>
      <c r="U1261" s="12">
        <v>85</v>
      </c>
    </row>
    <row r="1262" spans="1:21">
      <c r="A1262" s="12" t="s">
        <v>262</v>
      </c>
      <c r="B1262" s="12">
        <v>52900</v>
      </c>
      <c r="C1262" s="12">
        <v>5161</v>
      </c>
      <c r="K1262" s="12"/>
      <c r="L1262" s="12"/>
      <c r="M1262" s="12"/>
      <c r="N1262" s="12"/>
      <c r="O1262" s="12"/>
      <c r="P1262" s="12"/>
      <c r="T1262" s="12">
        <v>901</v>
      </c>
      <c r="U1262" s="12">
        <v>92</v>
      </c>
    </row>
    <row r="1263" spans="1:21">
      <c r="A1263" s="12"/>
      <c r="B1263" s="12">
        <v>47600</v>
      </c>
      <c r="C1263" s="12">
        <v>9482</v>
      </c>
      <c r="K1263" s="12"/>
      <c r="L1263" s="12"/>
      <c r="M1263" s="12"/>
      <c r="N1263" s="12"/>
      <c r="O1263" s="12"/>
      <c r="P1263" s="12"/>
      <c r="T1263" s="12">
        <v>1076</v>
      </c>
      <c r="U1263" s="12">
        <v>84</v>
      </c>
    </row>
    <row r="1264" spans="1:21">
      <c r="A1264" s="12"/>
      <c r="B1264" s="12">
        <v>56200</v>
      </c>
      <c r="C1264" s="12">
        <v>6360</v>
      </c>
      <c r="K1264" s="12"/>
      <c r="L1264" s="12"/>
      <c r="M1264" s="12"/>
      <c r="N1264" s="12"/>
      <c r="O1264" s="12"/>
      <c r="P1264" s="12"/>
      <c r="T1264" s="12">
        <v>897</v>
      </c>
      <c r="U1264" s="12">
        <v>83</v>
      </c>
    </row>
    <row r="1265" spans="1:21">
      <c r="A1265" s="12" t="s">
        <v>263</v>
      </c>
      <c r="B1265" s="12">
        <v>59100</v>
      </c>
      <c r="C1265" s="12">
        <v>6079</v>
      </c>
      <c r="K1265" s="12"/>
      <c r="L1265" s="12"/>
      <c r="M1265" s="12"/>
      <c r="N1265" s="12"/>
      <c r="O1265" s="12"/>
      <c r="P1265" s="12"/>
      <c r="T1265" s="12">
        <v>953</v>
      </c>
      <c r="U1265" s="12">
        <v>83</v>
      </c>
    </row>
    <row r="1266" spans="1:21">
      <c r="A1266" s="12"/>
      <c r="B1266" s="12">
        <v>62600</v>
      </c>
      <c r="C1266" s="12">
        <v>5398</v>
      </c>
      <c r="K1266" s="12"/>
      <c r="L1266" s="12"/>
      <c r="M1266" s="12"/>
      <c r="N1266" s="12"/>
      <c r="O1266" s="12"/>
      <c r="P1266" s="12"/>
      <c r="T1266" s="12">
        <v>935</v>
      </c>
      <c r="U1266" s="12">
        <v>82</v>
      </c>
    </row>
    <row r="1267" spans="1:21">
      <c r="A1267" s="12"/>
      <c r="B1267" s="12">
        <v>59800</v>
      </c>
      <c r="C1267" s="12">
        <v>6140</v>
      </c>
      <c r="K1267" s="12"/>
      <c r="L1267" s="12"/>
      <c r="M1267" s="12"/>
      <c r="N1267" s="12"/>
      <c r="O1267" s="12"/>
      <c r="P1267" s="12"/>
      <c r="T1267" s="12">
        <v>989</v>
      </c>
      <c r="U1267" s="12">
        <v>82</v>
      </c>
    </row>
    <row r="1268" spans="1:21">
      <c r="A1268" s="12"/>
      <c r="B1268" s="12">
        <v>59400</v>
      </c>
      <c r="C1268" s="12">
        <v>5825</v>
      </c>
      <c r="K1268" s="12"/>
      <c r="L1268" s="12"/>
      <c r="M1268" s="12"/>
      <c r="N1268" s="12"/>
      <c r="O1268" s="12"/>
      <c r="P1268" s="12"/>
      <c r="T1268" s="12">
        <v>938</v>
      </c>
      <c r="U1268" s="12">
        <v>83</v>
      </c>
    </row>
    <row r="1269" spans="1:21">
      <c r="A1269" s="12" t="s">
        <v>264</v>
      </c>
      <c r="B1269" s="12">
        <v>52800</v>
      </c>
      <c r="C1269" s="12">
        <v>7406</v>
      </c>
      <c r="K1269" s="12"/>
      <c r="L1269" s="12"/>
      <c r="M1269" s="12"/>
      <c r="N1269" s="12"/>
      <c r="O1269" s="12"/>
      <c r="P1269" s="12"/>
      <c r="T1269" s="12">
        <v>1046</v>
      </c>
      <c r="U1269" s="12">
        <v>86</v>
      </c>
    </row>
    <row r="1270" spans="1:21">
      <c r="A1270" s="12"/>
      <c r="B1270" s="12">
        <v>53700</v>
      </c>
      <c r="C1270" s="12">
        <v>7611</v>
      </c>
      <c r="K1270" s="12"/>
      <c r="L1270" s="12"/>
      <c r="M1270" s="12"/>
      <c r="N1270" s="12"/>
      <c r="O1270" s="12"/>
      <c r="P1270" s="12"/>
      <c r="T1270" s="12">
        <v>1040</v>
      </c>
      <c r="U1270" s="12">
        <v>85</v>
      </c>
    </row>
    <row r="1271" spans="1:21">
      <c r="A1271" s="12"/>
      <c r="B1271" s="12">
        <v>56400</v>
      </c>
      <c r="C1271" s="12">
        <v>8249</v>
      </c>
      <c r="K1271" s="12"/>
      <c r="L1271" s="12"/>
      <c r="M1271" s="12"/>
      <c r="N1271" s="12"/>
      <c r="O1271" s="12"/>
      <c r="P1271" s="12"/>
      <c r="T1271" s="12">
        <v>1031</v>
      </c>
      <c r="U1271" s="12">
        <v>80</v>
      </c>
    </row>
    <row r="1272" spans="1:21">
      <c r="A1272" s="12" t="s">
        <v>265</v>
      </c>
      <c r="B1272" s="12">
        <v>52900</v>
      </c>
      <c r="C1272" s="12">
        <v>6954</v>
      </c>
      <c r="K1272" s="12"/>
      <c r="L1272" s="12"/>
      <c r="M1272" s="12"/>
      <c r="N1272" s="12"/>
      <c r="O1272" s="12"/>
      <c r="P1272" s="12"/>
      <c r="T1272" s="12">
        <v>1063</v>
      </c>
      <c r="U1272" s="12">
        <v>88</v>
      </c>
    </row>
    <row r="1273" spans="1:21">
      <c r="A1273" s="12"/>
      <c r="B1273" s="12">
        <v>55100</v>
      </c>
      <c r="C1273" s="12">
        <v>7513</v>
      </c>
      <c r="K1273" s="12"/>
      <c r="L1273" s="12"/>
      <c r="M1273" s="12"/>
      <c r="N1273" s="12"/>
      <c r="O1273" s="12"/>
      <c r="P1273" s="12"/>
      <c r="T1273" s="12">
        <v>1022</v>
      </c>
      <c r="U1273" s="12">
        <v>83</v>
      </c>
    </row>
    <row r="1274" spans="1:21">
      <c r="A1274" s="12"/>
      <c r="B1274" s="12">
        <v>52700</v>
      </c>
      <c r="C1274" s="12">
        <v>8112</v>
      </c>
      <c r="K1274" s="12"/>
      <c r="L1274" s="12"/>
      <c r="M1274" s="12"/>
      <c r="N1274" s="12"/>
      <c r="O1274" s="12"/>
      <c r="P1274" s="12"/>
      <c r="T1274" s="12">
        <v>960</v>
      </c>
      <c r="U1274" s="12">
        <v>82</v>
      </c>
    </row>
    <row r="1275" spans="1:21">
      <c r="A1275" s="12" t="s">
        <v>266</v>
      </c>
      <c r="B1275" s="12">
        <v>51900</v>
      </c>
      <c r="C1275" s="12">
        <v>8710</v>
      </c>
      <c r="K1275" s="12"/>
      <c r="L1275" s="12"/>
      <c r="M1275" s="12"/>
      <c r="N1275" s="12"/>
      <c r="O1275" s="12"/>
      <c r="P1275" s="12"/>
      <c r="T1275" s="12">
        <v>943</v>
      </c>
      <c r="U1275" s="12">
        <v>79</v>
      </c>
    </row>
    <row r="1276" spans="1:21">
      <c r="A1276" s="12"/>
      <c r="B1276" s="12">
        <v>50700</v>
      </c>
      <c r="C1276" s="12">
        <v>10098</v>
      </c>
      <c r="K1276" s="12"/>
      <c r="L1276" s="12"/>
      <c r="M1276" s="12"/>
      <c r="N1276" s="12"/>
      <c r="O1276" s="12"/>
      <c r="P1276" s="12"/>
      <c r="T1276" s="12">
        <v>998</v>
      </c>
      <c r="U1276" s="12">
        <v>77</v>
      </c>
    </row>
    <row r="1277" spans="1:21">
      <c r="A1277" s="12" t="s">
        <v>267</v>
      </c>
      <c r="B1277" s="12">
        <v>53400</v>
      </c>
      <c r="C1277" s="12">
        <v>8102</v>
      </c>
      <c r="K1277" s="12"/>
      <c r="L1277" s="12"/>
      <c r="M1277" s="12"/>
      <c r="N1277" s="12"/>
      <c r="O1277" s="12"/>
      <c r="P1277" s="12"/>
      <c r="T1277" s="12">
        <v>908</v>
      </c>
      <c r="U1277" s="12">
        <v>81</v>
      </c>
    </row>
    <row r="1278" spans="1:21">
      <c r="A1278" s="12"/>
      <c r="B1278" s="12">
        <v>60600</v>
      </c>
      <c r="C1278" s="12">
        <v>6678</v>
      </c>
      <c r="K1278" s="12"/>
      <c r="L1278" s="12"/>
      <c r="M1278" s="12"/>
      <c r="N1278" s="12"/>
      <c r="O1278" s="12"/>
      <c r="P1278" s="12"/>
      <c r="T1278" s="12">
        <v>968</v>
      </c>
      <c r="U1278" s="12">
        <v>80</v>
      </c>
    </row>
    <row r="1279" spans="1:21">
      <c r="A1279" s="12"/>
      <c r="B1279" s="12">
        <v>53400</v>
      </c>
      <c r="C1279" s="12">
        <v>8158</v>
      </c>
      <c r="K1279" s="12"/>
      <c r="L1279" s="12"/>
      <c r="M1279" s="12"/>
      <c r="N1279" s="12"/>
      <c r="O1279" s="12"/>
      <c r="P1279" s="12"/>
      <c r="T1279" s="12">
        <v>899</v>
      </c>
      <c r="U1279" s="12">
        <v>80</v>
      </c>
    </row>
    <row r="1280" spans="1:21">
      <c r="A1280" s="12"/>
      <c r="B1280" s="12">
        <v>48600</v>
      </c>
      <c r="C1280" s="12">
        <v>7945</v>
      </c>
      <c r="K1280" s="12"/>
      <c r="L1280" s="12"/>
      <c r="M1280" s="12"/>
      <c r="N1280" s="12"/>
      <c r="O1280" s="12"/>
      <c r="P1280" s="12"/>
      <c r="T1280" s="12">
        <v>968</v>
      </c>
      <c r="U1280" s="12">
        <v>86</v>
      </c>
    </row>
    <row r="1281" spans="1:21">
      <c r="A1281" s="12" t="s">
        <v>268</v>
      </c>
      <c r="B1281" s="12">
        <v>52900</v>
      </c>
      <c r="C1281" s="12">
        <v>7380</v>
      </c>
      <c r="K1281" s="12"/>
      <c r="L1281" s="12"/>
      <c r="M1281" s="12"/>
      <c r="N1281" s="12"/>
      <c r="O1281" s="12"/>
      <c r="P1281" s="12"/>
      <c r="T1281" s="12">
        <v>1052</v>
      </c>
      <c r="U1281" s="12">
        <v>86</v>
      </c>
    </row>
    <row r="1282" spans="1:21">
      <c r="A1282" s="12"/>
      <c r="B1282" s="12">
        <v>53100</v>
      </c>
      <c r="C1282" s="12">
        <v>7410</v>
      </c>
      <c r="K1282" s="12"/>
      <c r="L1282" s="12"/>
      <c r="M1282" s="12"/>
      <c r="N1282" s="12"/>
      <c r="O1282" s="12"/>
      <c r="P1282" s="12"/>
      <c r="T1282" s="12">
        <v>996</v>
      </c>
      <c r="U1282" s="12">
        <v>84</v>
      </c>
    </row>
    <row r="1283" spans="1:21">
      <c r="A1283" s="12"/>
      <c r="B1283" s="12">
        <v>53300</v>
      </c>
      <c r="C1283" s="12">
        <v>6874</v>
      </c>
      <c r="K1283" s="12"/>
      <c r="L1283" s="12"/>
      <c r="M1283" s="12"/>
      <c r="N1283" s="12"/>
      <c r="O1283" s="12"/>
      <c r="P1283" s="12"/>
      <c r="T1283" s="12">
        <v>1076</v>
      </c>
      <c r="U1283" s="12">
        <v>88</v>
      </c>
    </row>
    <row r="1284" spans="1:21">
      <c r="A1284" s="12"/>
      <c r="B1284" s="12">
        <v>53200</v>
      </c>
      <c r="C1284" s="12">
        <v>7302</v>
      </c>
      <c r="K1284" s="12"/>
      <c r="L1284" s="12"/>
      <c r="M1284" s="12"/>
      <c r="N1284" s="12"/>
      <c r="O1284" s="12"/>
      <c r="P1284" s="12"/>
      <c r="T1284" s="12">
        <v>1018</v>
      </c>
      <c r="U1284" s="12">
        <v>85</v>
      </c>
    </row>
    <row r="1285" spans="1:21">
      <c r="A1285" s="12"/>
      <c r="B1285" s="12">
        <v>53200</v>
      </c>
      <c r="C1285" s="12">
        <v>7416</v>
      </c>
      <c r="K1285" s="12"/>
      <c r="L1285" s="12"/>
      <c r="M1285" s="12"/>
      <c r="N1285" s="12"/>
      <c r="O1285" s="12"/>
      <c r="P1285" s="12"/>
      <c r="T1285" s="12">
        <v>1065</v>
      </c>
      <c r="U1285" s="12">
        <v>87</v>
      </c>
    </row>
    <row r="1286" spans="1:21">
      <c r="A1286" s="12"/>
      <c r="B1286" s="12">
        <v>55700</v>
      </c>
      <c r="C1286" s="12">
        <v>7945</v>
      </c>
      <c r="K1286" s="12"/>
      <c r="L1286" s="12"/>
      <c r="M1286" s="12"/>
      <c r="N1286" s="12"/>
      <c r="O1286" s="12"/>
      <c r="P1286" s="12"/>
      <c r="T1286" s="12">
        <v>953</v>
      </c>
      <c r="U1286" s="12">
        <v>85</v>
      </c>
    </row>
    <row r="1287" spans="1:21">
      <c r="A1287" s="12"/>
      <c r="B1287" s="12">
        <v>56000</v>
      </c>
      <c r="C1287" s="12">
        <v>7777</v>
      </c>
      <c r="K1287" s="12"/>
      <c r="L1287" s="12"/>
      <c r="M1287" s="12"/>
      <c r="N1287" s="12"/>
      <c r="O1287" s="12"/>
      <c r="P1287" s="12"/>
      <c r="T1287" s="12">
        <v>950</v>
      </c>
      <c r="U1287" s="12">
        <v>83</v>
      </c>
    </row>
    <row r="1288" spans="1:21">
      <c r="A1288" s="12"/>
      <c r="B1288" s="12">
        <v>54800</v>
      </c>
      <c r="C1288" s="12">
        <v>7773</v>
      </c>
      <c r="K1288" s="12"/>
      <c r="L1288" s="12"/>
      <c r="M1288" s="12"/>
      <c r="N1288" s="12"/>
      <c r="O1288" s="12"/>
      <c r="P1288" s="12"/>
      <c r="T1288" s="12">
        <v>991</v>
      </c>
      <c r="U1288" s="12">
        <v>86</v>
      </c>
    </row>
    <row r="1289" spans="1:21">
      <c r="A1289" s="12" t="s">
        <v>266</v>
      </c>
      <c r="B1289" s="12">
        <v>51700</v>
      </c>
      <c r="C1289" s="12">
        <v>6839</v>
      </c>
      <c r="K1289" s="12"/>
      <c r="L1289" s="12"/>
      <c r="M1289" s="12"/>
      <c r="N1289" s="12"/>
      <c r="O1289" s="12"/>
      <c r="P1289" s="12"/>
      <c r="T1289" s="12">
        <v>1147</v>
      </c>
      <c r="U1289" s="12">
        <v>92</v>
      </c>
    </row>
    <row r="1290" spans="1:21">
      <c r="A1290" s="12" t="s">
        <v>267</v>
      </c>
      <c r="B1290" s="12">
        <v>46000</v>
      </c>
      <c r="C1290" s="12">
        <v>8673</v>
      </c>
      <c r="K1290" s="12"/>
      <c r="L1290" s="12"/>
      <c r="M1290" s="12"/>
      <c r="N1290" s="12"/>
      <c r="O1290" s="12"/>
      <c r="P1290" s="12"/>
      <c r="T1290" s="12">
        <v>1227</v>
      </c>
      <c r="U1290" s="12">
        <v>91</v>
      </c>
    </row>
    <row r="1291" spans="1:21">
      <c r="A1291" s="12" t="s">
        <v>268</v>
      </c>
      <c r="B1291" s="12">
        <v>53100</v>
      </c>
      <c r="C1291" s="12">
        <v>6972</v>
      </c>
      <c r="K1291" s="12"/>
      <c r="L1291" s="12"/>
      <c r="M1291" s="12"/>
      <c r="N1291" s="12"/>
      <c r="O1291" s="12"/>
      <c r="P1291" s="12"/>
      <c r="T1291" s="12">
        <v>1097</v>
      </c>
      <c r="U1291" s="12">
        <v>89</v>
      </c>
    </row>
    <row r="1292" spans="1:21">
      <c r="A1292" s="12"/>
      <c r="B1292" s="12">
        <v>50900</v>
      </c>
      <c r="C1292" s="12">
        <v>11176</v>
      </c>
      <c r="K1292" s="12"/>
      <c r="L1292" s="12"/>
      <c r="M1292" s="12"/>
      <c r="N1292" s="12"/>
      <c r="O1292" s="12"/>
      <c r="P1292" s="12"/>
      <c r="T1292" s="12">
        <v>1238</v>
      </c>
      <c r="U1292" s="12">
        <v>80</v>
      </c>
    </row>
    <row r="1293" spans="1:21">
      <c r="A1293" s="12"/>
      <c r="B1293" s="12">
        <v>53500</v>
      </c>
      <c r="C1293" s="12">
        <v>7118</v>
      </c>
      <c r="K1293" s="12"/>
      <c r="L1293" s="12"/>
      <c r="M1293" s="12"/>
      <c r="N1293" s="12"/>
      <c r="O1293" s="12"/>
      <c r="P1293" s="12"/>
      <c r="T1293" s="12">
        <v>1128</v>
      </c>
      <c r="U1293" s="12">
        <v>89</v>
      </c>
    </row>
    <row r="1294" spans="1:21">
      <c r="A1294" s="12"/>
      <c r="B1294" s="12">
        <v>50800</v>
      </c>
      <c r="C1294" s="12">
        <v>8436</v>
      </c>
      <c r="K1294" s="12"/>
      <c r="L1294" s="12"/>
      <c r="M1294" s="12"/>
      <c r="N1294" s="12"/>
      <c r="O1294" s="12"/>
      <c r="P1294" s="12"/>
      <c r="T1294" s="12">
        <v>1209</v>
      </c>
      <c r="U1294" s="12">
        <v>91</v>
      </c>
    </row>
    <row r="1295" spans="1:21">
      <c r="A1295" s="12"/>
      <c r="B1295" s="12">
        <v>76900</v>
      </c>
      <c r="C1295" s="12">
        <v>3054</v>
      </c>
      <c r="K1295" s="12"/>
      <c r="L1295" s="12"/>
      <c r="M1295" s="12"/>
      <c r="N1295" s="12"/>
      <c r="O1295" s="12"/>
      <c r="P1295" s="12"/>
      <c r="T1295" s="12">
        <v>1220</v>
      </c>
      <c r="U1295" s="12">
        <v>87</v>
      </c>
    </row>
    <row r="1296" spans="1:21">
      <c r="A1296" s="12"/>
      <c r="B1296" s="12">
        <v>51700</v>
      </c>
      <c r="C1296" s="12">
        <v>9939</v>
      </c>
      <c r="K1296" s="12"/>
      <c r="L1296" s="12"/>
      <c r="M1296" s="12"/>
      <c r="N1296" s="12"/>
      <c r="O1296" s="12"/>
      <c r="P1296" s="12"/>
      <c r="T1296" s="12">
        <v>1211</v>
      </c>
      <c r="U1296" s="12">
        <v>85</v>
      </c>
    </row>
    <row r="1297" spans="1:21">
      <c r="A1297" s="12"/>
      <c r="B1297" s="12">
        <v>50700</v>
      </c>
      <c r="C1297" s="12">
        <v>8749</v>
      </c>
      <c r="K1297" s="12"/>
      <c r="L1297" s="12"/>
      <c r="M1297" s="12"/>
      <c r="N1297" s="12"/>
      <c r="O1297" s="12"/>
      <c r="P1297" s="12"/>
      <c r="T1297" s="12">
        <v>1216</v>
      </c>
      <c r="U1297" s="12">
        <v>90</v>
      </c>
    </row>
    <row r="1298" spans="1:21">
      <c r="A1298" s="12"/>
      <c r="B1298" s="12">
        <v>50300</v>
      </c>
      <c r="C1298" s="12">
        <v>8994</v>
      </c>
      <c r="K1298" s="12"/>
      <c r="L1298" s="12"/>
      <c r="M1298" s="12"/>
      <c r="N1298" s="12"/>
      <c r="O1298" s="12"/>
      <c r="P1298" s="12"/>
      <c r="T1298" s="12">
        <v>1203</v>
      </c>
      <c r="U1298" s="12">
        <v>90</v>
      </c>
    </row>
    <row r="1299" spans="1:21">
      <c r="A1299" s="12"/>
      <c r="B1299" s="12">
        <v>55800</v>
      </c>
      <c r="C1299" s="12">
        <v>12513</v>
      </c>
      <c r="K1299" s="12"/>
      <c r="L1299" s="12"/>
      <c r="M1299" s="12"/>
      <c r="N1299" s="12"/>
      <c r="O1299" s="12"/>
      <c r="P1299" s="12"/>
      <c r="T1299" s="12">
        <v>1181</v>
      </c>
      <c r="U1299" s="12">
        <v>76</v>
      </c>
    </row>
    <row r="1300" spans="1:21" s="9" customFormat="1">
      <c r="A1300" s="11" t="s">
        <v>1751</v>
      </c>
      <c r="B1300" s="13"/>
      <c r="C1300" s="13"/>
      <c r="K1300" s="13"/>
      <c r="L1300" s="13"/>
      <c r="M1300" s="13"/>
      <c r="N1300" s="13"/>
      <c r="O1300" s="13"/>
      <c r="P1300" s="13"/>
      <c r="T1300" s="13"/>
      <c r="U1300" s="13"/>
    </row>
    <row r="1301" spans="1:21">
      <c r="A1301" s="12" t="s">
        <v>269</v>
      </c>
      <c r="B1301" s="12">
        <v>5985</v>
      </c>
      <c r="C1301" s="12">
        <v>2944</v>
      </c>
      <c r="K1301" s="12"/>
      <c r="L1301" s="12"/>
      <c r="M1301" s="12"/>
      <c r="N1301" s="12"/>
      <c r="O1301" s="12"/>
      <c r="P1301" s="12"/>
      <c r="T1301" s="12">
        <v>931</v>
      </c>
      <c r="U1301" s="12">
        <v>72</v>
      </c>
    </row>
    <row r="1302" spans="1:21">
      <c r="A1302" s="12" t="s">
        <v>270</v>
      </c>
      <c r="B1302" s="12">
        <v>57615</v>
      </c>
      <c r="C1302" s="12">
        <v>1507</v>
      </c>
      <c r="K1302" s="12"/>
      <c r="L1302" s="12"/>
      <c r="M1302" s="12"/>
      <c r="N1302" s="12"/>
      <c r="O1302" s="12"/>
      <c r="P1302" s="12"/>
      <c r="T1302" s="12">
        <v>953</v>
      </c>
      <c r="U1302" s="12">
        <v>25</v>
      </c>
    </row>
    <row r="1303" spans="1:21">
      <c r="A1303" s="12" t="s">
        <v>271</v>
      </c>
      <c r="B1303" s="12">
        <v>53423</v>
      </c>
      <c r="C1303" s="12">
        <v>1613</v>
      </c>
      <c r="K1303" s="12"/>
      <c r="L1303" s="12"/>
      <c r="M1303" s="12"/>
      <c r="N1303" s="12"/>
      <c r="O1303" s="12"/>
      <c r="P1303" s="12"/>
      <c r="T1303" s="12">
        <v>958</v>
      </c>
      <c r="U1303" s="12">
        <v>26.5</v>
      </c>
    </row>
    <row r="1304" spans="1:21">
      <c r="A1304" s="12" t="s">
        <v>272</v>
      </c>
      <c r="B1304" s="12">
        <v>61420</v>
      </c>
      <c r="C1304" s="12">
        <v>2565</v>
      </c>
      <c r="K1304" s="12"/>
      <c r="L1304" s="12"/>
      <c r="M1304" s="12"/>
      <c r="N1304" s="12"/>
      <c r="O1304" s="12"/>
      <c r="P1304" s="12"/>
      <c r="T1304" s="12">
        <v>935</v>
      </c>
      <c r="U1304" s="12">
        <v>23</v>
      </c>
    </row>
    <row r="1305" spans="1:21">
      <c r="A1305" s="12" t="s">
        <v>273</v>
      </c>
      <c r="B1305" s="12">
        <v>49345</v>
      </c>
      <c r="C1305" s="12">
        <v>1137</v>
      </c>
      <c r="K1305" s="12"/>
      <c r="L1305" s="12"/>
      <c r="M1305" s="12"/>
      <c r="N1305" s="12"/>
      <c r="O1305" s="12"/>
      <c r="P1305" s="12"/>
      <c r="T1305" s="12">
        <v>1019</v>
      </c>
      <c r="U1305" s="12">
        <v>29</v>
      </c>
    </row>
    <row r="1306" spans="1:21">
      <c r="A1306" s="12" t="s">
        <v>274</v>
      </c>
      <c r="B1306" s="12">
        <v>41700</v>
      </c>
      <c r="C1306" s="12">
        <v>2186</v>
      </c>
      <c r="K1306" s="12"/>
      <c r="L1306" s="12"/>
      <c r="M1306" s="12"/>
      <c r="N1306" s="12"/>
      <c r="O1306" s="12"/>
      <c r="P1306" s="12"/>
      <c r="T1306" s="12">
        <v>954</v>
      </c>
      <c r="U1306" s="12">
        <v>30</v>
      </c>
    </row>
    <row r="1307" spans="1:21">
      <c r="A1307" s="12" t="s">
        <v>275</v>
      </c>
      <c r="B1307" s="12">
        <v>16847</v>
      </c>
      <c r="C1307" s="12">
        <v>1331</v>
      </c>
      <c r="K1307" s="12"/>
      <c r="L1307" s="12"/>
      <c r="M1307" s="12"/>
      <c r="N1307" s="12"/>
      <c r="O1307" s="12"/>
      <c r="P1307" s="12"/>
      <c r="T1307" s="12">
        <v>1046</v>
      </c>
      <c r="U1307" s="12">
        <v>62</v>
      </c>
    </row>
    <row r="1308" spans="1:21">
      <c r="A1308" s="12" t="s">
        <v>276</v>
      </c>
      <c r="B1308" s="12">
        <v>38149</v>
      </c>
      <c r="C1308" s="12">
        <v>1904</v>
      </c>
      <c r="K1308" s="12"/>
      <c r="L1308" s="12"/>
      <c r="M1308" s="12"/>
      <c r="N1308" s="12"/>
      <c r="O1308" s="12"/>
      <c r="P1308" s="12"/>
      <c r="T1308" s="12">
        <v>962</v>
      </c>
      <c r="U1308" s="12">
        <v>32.5</v>
      </c>
    </row>
    <row r="1309" spans="1:21">
      <c r="A1309" s="12" t="s">
        <v>277</v>
      </c>
      <c r="B1309" s="12">
        <v>47438</v>
      </c>
      <c r="C1309" s="12">
        <v>2556</v>
      </c>
      <c r="K1309" s="12"/>
      <c r="L1309" s="12"/>
      <c r="M1309" s="12"/>
      <c r="N1309" s="12"/>
      <c r="O1309" s="12"/>
      <c r="P1309" s="12"/>
      <c r="T1309" s="12">
        <v>953</v>
      </c>
      <c r="U1309" s="12">
        <v>27</v>
      </c>
    </row>
    <row r="1310" spans="1:21">
      <c r="A1310" s="12" t="s">
        <v>278</v>
      </c>
      <c r="B1310" s="12">
        <v>49723</v>
      </c>
      <c r="C1310" s="12">
        <v>2733</v>
      </c>
      <c r="K1310" s="12"/>
      <c r="L1310" s="12"/>
      <c r="M1310" s="12"/>
      <c r="N1310" s="12"/>
      <c r="O1310" s="12"/>
      <c r="P1310" s="12"/>
      <c r="T1310" s="12">
        <v>876</v>
      </c>
      <c r="U1310" s="12">
        <v>25.5</v>
      </c>
    </row>
    <row r="1311" spans="1:21">
      <c r="A1311" s="12" t="s">
        <v>279</v>
      </c>
      <c r="B1311" s="12">
        <v>55022</v>
      </c>
      <c r="C1311" s="12">
        <v>3024</v>
      </c>
      <c r="K1311" s="12"/>
      <c r="L1311" s="12"/>
      <c r="M1311" s="12"/>
      <c r="N1311" s="12"/>
      <c r="O1311" s="12"/>
      <c r="P1311" s="12"/>
      <c r="T1311" s="12">
        <v>930</v>
      </c>
      <c r="U1311" s="12">
        <v>24</v>
      </c>
    </row>
    <row r="1312" spans="1:21">
      <c r="A1312" s="12" t="s">
        <v>280</v>
      </c>
      <c r="B1312" s="12">
        <v>44872</v>
      </c>
      <c r="C1312" s="12">
        <v>4125</v>
      </c>
      <c r="K1312" s="12"/>
      <c r="L1312" s="12"/>
      <c r="M1312" s="12"/>
      <c r="N1312" s="12"/>
      <c r="O1312" s="12"/>
      <c r="P1312" s="12"/>
      <c r="T1312" s="12">
        <v>985</v>
      </c>
      <c r="U1312" s="12">
        <v>26.5</v>
      </c>
    </row>
    <row r="1313" spans="1:21">
      <c r="A1313" s="12" t="s">
        <v>281</v>
      </c>
      <c r="B1313" s="12">
        <v>103524</v>
      </c>
      <c r="C1313" s="12">
        <v>1587</v>
      </c>
      <c r="K1313" s="12"/>
      <c r="L1313" s="12"/>
      <c r="M1313" s="12"/>
      <c r="N1313" s="12"/>
      <c r="O1313" s="12"/>
      <c r="P1313" s="12"/>
      <c r="T1313" s="12">
        <v>933</v>
      </c>
      <c r="U1313" s="12">
        <v>17.5</v>
      </c>
    </row>
    <row r="1314" spans="1:21">
      <c r="A1314" s="12" t="s">
        <v>282</v>
      </c>
      <c r="B1314" s="12">
        <v>43677</v>
      </c>
      <c r="C1314" s="12">
        <v>1340</v>
      </c>
      <c r="K1314" s="12"/>
      <c r="L1314" s="12"/>
      <c r="M1314" s="12"/>
      <c r="N1314" s="12"/>
      <c r="O1314" s="12"/>
      <c r="P1314" s="12"/>
      <c r="T1314" s="12">
        <v>972</v>
      </c>
      <c r="U1314" s="12">
        <v>31</v>
      </c>
    </row>
    <row r="1315" spans="1:21">
      <c r="A1315" s="12" t="s">
        <v>283</v>
      </c>
      <c r="B1315" s="12">
        <v>61359</v>
      </c>
      <c r="C1315" s="12">
        <v>1587</v>
      </c>
      <c r="K1315" s="12"/>
      <c r="L1315" s="12"/>
      <c r="M1315" s="12"/>
      <c r="N1315" s="12"/>
      <c r="O1315" s="12"/>
      <c r="P1315" s="12"/>
      <c r="T1315" s="12">
        <v>938</v>
      </c>
      <c r="U1315" s="12">
        <v>24</v>
      </c>
    </row>
    <row r="1316" spans="1:21">
      <c r="A1316" s="12" t="s">
        <v>284</v>
      </c>
      <c r="B1316" s="12">
        <v>34906</v>
      </c>
      <c r="C1316" s="12">
        <v>2988</v>
      </c>
      <c r="K1316" s="12"/>
      <c r="L1316" s="12"/>
      <c r="M1316" s="12"/>
      <c r="N1316" s="12"/>
      <c r="O1316" s="12"/>
      <c r="P1316" s="12"/>
      <c r="T1316" s="12">
        <v>902</v>
      </c>
      <c r="U1316" s="12">
        <v>30.5</v>
      </c>
    </row>
    <row r="1317" spans="1:21">
      <c r="A1317" s="12" t="s">
        <v>285</v>
      </c>
      <c r="B1317" s="12">
        <v>43826</v>
      </c>
      <c r="C1317" s="12">
        <v>3746</v>
      </c>
      <c r="K1317" s="12"/>
      <c r="L1317" s="12"/>
      <c r="M1317" s="12"/>
      <c r="N1317" s="12"/>
      <c r="O1317" s="12"/>
      <c r="P1317" s="12"/>
      <c r="T1317" s="12">
        <v>931</v>
      </c>
      <c r="U1317" s="12">
        <v>26.5</v>
      </c>
    </row>
    <row r="1318" spans="1:21" s="9" customFormat="1">
      <c r="A1318" s="11" t="s">
        <v>1752</v>
      </c>
      <c r="B1318" s="13"/>
      <c r="C1318" s="13"/>
      <c r="K1318" s="13"/>
      <c r="L1318" s="13"/>
      <c r="M1318" s="13"/>
      <c r="N1318" s="13"/>
      <c r="O1318" s="13"/>
      <c r="P1318" s="13"/>
      <c r="T1318" s="13"/>
      <c r="U1318" s="13"/>
    </row>
    <row r="1319" spans="1:21">
      <c r="A1319" s="12" t="s">
        <v>286</v>
      </c>
      <c r="B1319" s="12">
        <v>106169</v>
      </c>
      <c r="C1319" s="12">
        <v>10252</v>
      </c>
      <c r="K1319" s="12"/>
      <c r="L1319" s="12"/>
      <c r="M1319" s="12"/>
      <c r="N1319" s="12"/>
      <c r="O1319" s="12"/>
      <c r="P1319" s="12"/>
      <c r="T1319" s="12">
        <v>1479</v>
      </c>
      <c r="U1319" s="12">
        <v>19</v>
      </c>
    </row>
    <row r="1320" spans="1:21">
      <c r="A1320" s="12" t="s">
        <v>287</v>
      </c>
      <c r="B1320" s="12">
        <v>56701</v>
      </c>
      <c r="C1320" s="12">
        <v>16079</v>
      </c>
      <c r="K1320" s="12"/>
      <c r="L1320" s="12"/>
      <c r="M1320" s="12"/>
      <c r="N1320" s="12"/>
      <c r="O1320" s="12"/>
      <c r="P1320" s="12"/>
      <c r="T1320" s="12">
        <v>896</v>
      </c>
      <c r="U1320" s="12">
        <v>15.5</v>
      </c>
    </row>
    <row r="1321" spans="1:21">
      <c r="A1321" s="12" t="s">
        <v>288</v>
      </c>
      <c r="B1321" s="12">
        <v>63670</v>
      </c>
      <c r="C1321" s="12">
        <v>15038</v>
      </c>
      <c r="K1321" s="12"/>
      <c r="L1321" s="12"/>
      <c r="M1321" s="12"/>
      <c r="N1321" s="12"/>
      <c r="O1321" s="12"/>
      <c r="P1321" s="12"/>
      <c r="T1321" s="12">
        <v>898</v>
      </c>
      <c r="U1321" s="12">
        <v>15</v>
      </c>
    </row>
    <row r="1322" spans="1:21">
      <c r="A1322" s="12" t="s">
        <v>289</v>
      </c>
      <c r="B1322" s="12">
        <v>54020</v>
      </c>
      <c r="C1322" s="12">
        <v>16079</v>
      </c>
      <c r="K1322" s="12"/>
      <c r="L1322" s="12"/>
      <c r="M1322" s="12"/>
      <c r="N1322" s="12"/>
      <c r="O1322" s="12"/>
      <c r="P1322" s="12"/>
      <c r="T1322" s="12">
        <v>901</v>
      </c>
      <c r="U1322" s="12">
        <v>15.5</v>
      </c>
    </row>
    <row r="1323" spans="1:21">
      <c r="A1323" s="12" t="s">
        <v>290</v>
      </c>
      <c r="B1323" s="12">
        <v>107030</v>
      </c>
      <c r="C1323" s="12">
        <v>11045</v>
      </c>
      <c r="K1323" s="12"/>
      <c r="L1323" s="12"/>
      <c r="M1323" s="12"/>
      <c r="N1323" s="12"/>
      <c r="O1323" s="12"/>
      <c r="P1323" s="12"/>
      <c r="T1323" s="12">
        <v>1480</v>
      </c>
      <c r="U1323" s="12">
        <v>18.5</v>
      </c>
    </row>
    <row r="1324" spans="1:21">
      <c r="A1324" s="12" t="s">
        <v>291</v>
      </c>
      <c r="B1324" s="12">
        <v>130134</v>
      </c>
      <c r="C1324" s="12">
        <v>13364</v>
      </c>
      <c r="K1324" s="12"/>
      <c r="L1324" s="12"/>
      <c r="M1324" s="12"/>
      <c r="N1324" s="12"/>
      <c r="O1324" s="12"/>
      <c r="P1324" s="12"/>
      <c r="T1324" s="12">
        <v>1475</v>
      </c>
      <c r="U1324" s="12">
        <v>17</v>
      </c>
    </row>
    <row r="1325" spans="1:21">
      <c r="A1325" s="12" t="s">
        <v>292</v>
      </c>
      <c r="B1325" s="12">
        <v>116337</v>
      </c>
      <c r="C1325" s="12">
        <v>8982</v>
      </c>
      <c r="K1325" s="12"/>
      <c r="L1325" s="12"/>
      <c r="M1325" s="12"/>
      <c r="N1325" s="12"/>
      <c r="O1325" s="12"/>
      <c r="P1325" s="12"/>
      <c r="T1325" s="12">
        <v>1480</v>
      </c>
      <c r="U1325" s="12">
        <v>19</v>
      </c>
    </row>
    <row r="1326" spans="1:21">
      <c r="A1326" s="12" t="s">
        <v>293</v>
      </c>
      <c r="B1326" s="12">
        <v>84357</v>
      </c>
      <c r="C1326" s="12">
        <v>13302</v>
      </c>
      <c r="K1326" s="12"/>
      <c r="L1326" s="12"/>
      <c r="M1326" s="12"/>
      <c r="N1326" s="12"/>
      <c r="O1326" s="12"/>
      <c r="P1326" s="12"/>
      <c r="T1326" s="12">
        <v>1453</v>
      </c>
      <c r="U1326" s="12">
        <v>18.5</v>
      </c>
    </row>
    <row r="1327" spans="1:21">
      <c r="A1327" s="12" t="s">
        <v>294</v>
      </c>
      <c r="B1327" s="12">
        <v>88637</v>
      </c>
      <c r="C1327" s="12">
        <v>13311</v>
      </c>
      <c r="K1327" s="12"/>
      <c r="L1327" s="12"/>
      <c r="M1327" s="12"/>
      <c r="N1327" s="12"/>
      <c r="O1327" s="12"/>
      <c r="P1327" s="12"/>
      <c r="T1327" s="12">
        <v>922</v>
      </c>
      <c r="U1327" s="12">
        <v>14.5</v>
      </c>
    </row>
    <row r="1328" spans="1:21">
      <c r="A1328" s="12" t="s">
        <v>295</v>
      </c>
      <c r="B1328" s="12">
        <v>81264</v>
      </c>
      <c r="C1328" s="12">
        <v>10710</v>
      </c>
      <c r="K1328" s="12"/>
      <c r="L1328" s="12"/>
      <c r="M1328" s="12"/>
      <c r="N1328" s="12"/>
      <c r="O1328" s="12"/>
      <c r="P1328" s="12"/>
      <c r="T1328" s="12">
        <v>888</v>
      </c>
      <c r="U1328" s="12">
        <v>15.5</v>
      </c>
    </row>
    <row r="1329" spans="1:21">
      <c r="A1329" s="12" t="s">
        <v>296</v>
      </c>
      <c r="B1329" s="12">
        <v>111310</v>
      </c>
      <c r="C1329" s="12">
        <v>11742</v>
      </c>
      <c r="K1329" s="12"/>
      <c r="L1329" s="12"/>
      <c r="M1329" s="12"/>
      <c r="N1329" s="12"/>
      <c r="O1329" s="12"/>
      <c r="P1329" s="12"/>
      <c r="T1329" s="12">
        <v>1466</v>
      </c>
      <c r="U1329" s="12">
        <v>18</v>
      </c>
    </row>
    <row r="1330" spans="1:21">
      <c r="A1330" s="12" t="s">
        <v>297</v>
      </c>
      <c r="B1330" s="12">
        <v>122647</v>
      </c>
      <c r="C1330" s="12">
        <v>13134</v>
      </c>
      <c r="K1330" s="12"/>
      <c r="L1330" s="12"/>
      <c r="M1330" s="12"/>
      <c r="N1330" s="12"/>
      <c r="O1330" s="12"/>
      <c r="P1330" s="12"/>
      <c r="T1330" s="12">
        <v>1474</v>
      </c>
      <c r="U1330" s="12">
        <v>17.5</v>
      </c>
    </row>
    <row r="1331" spans="1:21">
      <c r="A1331" s="12" t="s">
        <v>298</v>
      </c>
      <c r="B1331" s="12">
        <v>89656</v>
      </c>
      <c r="C1331" s="12">
        <v>14915</v>
      </c>
      <c r="K1331" s="12"/>
      <c r="L1331" s="12"/>
      <c r="M1331" s="12"/>
      <c r="N1331" s="12"/>
      <c r="O1331" s="12"/>
      <c r="P1331" s="12"/>
      <c r="T1331" s="12">
        <v>1154</v>
      </c>
      <c r="U1331" s="12">
        <v>15.5</v>
      </c>
    </row>
    <row r="1332" spans="1:21">
      <c r="A1332" s="12" t="s">
        <v>299</v>
      </c>
      <c r="B1332" s="12">
        <v>94604</v>
      </c>
      <c r="C1332" s="12">
        <v>13178</v>
      </c>
      <c r="K1332" s="12"/>
      <c r="L1332" s="12"/>
      <c r="M1332" s="12"/>
      <c r="N1332" s="12"/>
      <c r="O1332" s="12"/>
      <c r="P1332" s="12"/>
      <c r="T1332" s="12">
        <v>1489</v>
      </c>
      <c r="U1332" s="12">
        <v>18.5</v>
      </c>
    </row>
    <row r="1333" spans="1:21">
      <c r="A1333" s="12" t="s">
        <v>300</v>
      </c>
      <c r="B1333" s="12">
        <v>89630</v>
      </c>
      <c r="C1333" s="12">
        <v>12976</v>
      </c>
      <c r="K1333" s="12"/>
      <c r="L1333" s="12"/>
      <c r="M1333" s="12"/>
      <c r="N1333" s="12"/>
      <c r="O1333" s="12"/>
      <c r="P1333" s="12"/>
      <c r="T1333" s="12">
        <v>896</v>
      </c>
      <c r="U1333" s="12">
        <v>14</v>
      </c>
    </row>
    <row r="1334" spans="1:21">
      <c r="A1334" s="12" t="s">
        <v>301</v>
      </c>
      <c r="B1334" s="12">
        <v>55717</v>
      </c>
      <c r="C1334" s="12">
        <v>9238</v>
      </c>
      <c r="K1334" s="12"/>
      <c r="L1334" s="12"/>
      <c r="M1334" s="12"/>
      <c r="N1334" s="12"/>
      <c r="O1334" s="12"/>
      <c r="P1334" s="12"/>
      <c r="T1334" s="12">
        <v>1525</v>
      </c>
      <c r="U1334" s="12">
        <v>24</v>
      </c>
    </row>
    <row r="1335" spans="1:21">
      <c r="A1335" s="12" t="s">
        <v>302</v>
      </c>
      <c r="B1335" s="12">
        <v>43835</v>
      </c>
      <c r="C1335" s="12">
        <v>6964</v>
      </c>
      <c r="K1335" s="12"/>
      <c r="L1335" s="12"/>
      <c r="M1335" s="12"/>
      <c r="N1335" s="12"/>
      <c r="O1335" s="12"/>
      <c r="P1335" s="12"/>
      <c r="T1335" s="12">
        <v>870</v>
      </c>
      <c r="U1335" s="12">
        <v>21.5</v>
      </c>
    </row>
    <row r="1336" spans="1:21">
      <c r="A1336" s="12" t="s">
        <v>303</v>
      </c>
      <c r="B1336" s="12">
        <v>131066</v>
      </c>
      <c r="C1336" s="12">
        <v>16096</v>
      </c>
      <c r="K1336" s="12"/>
      <c r="L1336" s="12"/>
      <c r="M1336" s="12"/>
      <c r="N1336" s="12"/>
      <c r="O1336" s="12"/>
      <c r="P1336" s="12"/>
      <c r="T1336" s="12">
        <v>1469</v>
      </c>
      <c r="U1336" s="12">
        <v>16.5</v>
      </c>
    </row>
    <row r="1337" spans="1:21">
      <c r="A1337" s="12" t="s">
        <v>304</v>
      </c>
      <c r="B1337" s="12">
        <v>88830</v>
      </c>
      <c r="C1337" s="12">
        <v>4875</v>
      </c>
      <c r="K1337" s="12"/>
      <c r="L1337" s="12"/>
      <c r="M1337" s="12"/>
      <c r="N1337" s="12"/>
      <c r="O1337" s="12"/>
      <c r="P1337" s="12"/>
      <c r="T1337" s="12">
        <v>1485</v>
      </c>
      <c r="U1337" s="12">
        <v>22.5</v>
      </c>
    </row>
    <row r="1338" spans="1:21">
      <c r="A1338" s="12" t="s">
        <v>305</v>
      </c>
      <c r="B1338" s="12">
        <v>75191</v>
      </c>
      <c r="C1338" s="12">
        <v>11204</v>
      </c>
      <c r="K1338" s="12"/>
      <c r="L1338" s="12"/>
      <c r="M1338" s="12"/>
      <c r="N1338" s="12"/>
      <c r="O1338" s="12"/>
      <c r="P1338" s="12"/>
      <c r="T1338" s="12">
        <v>1470</v>
      </c>
      <c r="U1338" s="12">
        <v>20.5</v>
      </c>
    </row>
    <row r="1339" spans="1:21">
      <c r="A1339" s="12" t="s">
        <v>306</v>
      </c>
      <c r="B1339" s="12">
        <v>47052</v>
      </c>
      <c r="C1339" s="12">
        <v>13496</v>
      </c>
      <c r="K1339" s="12"/>
      <c r="L1339" s="12"/>
      <c r="M1339" s="12"/>
      <c r="N1339" s="12"/>
      <c r="O1339" s="12"/>
      <c r="P1339" s="12"/>
      <c r="T1339" s="12">
        <v>890</v>
      </c>
      <c r="U1339" s="12">
        <v>17</v>
      </c>
    </row>
    <row r="1340" spans="1:21">
      <c r="A1340" s="12" t="s">
        <v>307</v>
      </c>
      <c r="B1340" s="12">
        <v>17919</v>
      </c>
      <c r="C1340" s="12">
        <v>17868</v>
      </c>
      <c r="K1340" s="12"/>
      <c r="L1340" s="12"/>
      <c r="M1340" s="12"/>
      <c r="N1340" s="12"/>
      <c r="O1340" s="12"/>
      <c r="P1340" s="12"/>
      <c r="T1340" s="12">
        <v>968</v>
      </c>
      <c r="U1340" s="12">
        <v>18.5</v>
      </c>
    </row>
    <row r="1341" spans="1:21">
      <c r="A1341" s="12" t="s">
        <v>308</v>
      </c>
      <c r="B1341" s="12">
        <v>85447</v>
      </c>
      <c r="C1341" s="12">
        <v>9864</v>
      </c>
      <c r="K1341" s="12"/>
      <c r="L1341" s="12"/>
      <c r="M1341" s="12"/>
      <c r="N1341" s="12"/>
      <c r="O1341" s="12"/>
      <c r="P1341" s="12"/>
      <c r="T1341" s="12">
        <v>1501</v>
      </c>
      <c r="U1341" s="12">
        <v>20.5</v>
      </c>
    </row>
    <row r="1342" spans="1:21">
      <c r="A1342" s="12" t="s">
        <v>309</v>
      </c>
      <c r="B1342" s="12">
        <v>55892</v>
      </c>
      <c r="C1342" s="12">
        <v>13778</v>
      </c>
      <c r="K1342" s="12"/>
      <c r="L1342" s="12"/>
      <c r="M1342" s="12"/>
      <c r="N1342" s="12"/>
      <c r="O1342" s="12"/>
      <c r="P1342" s="12"/>
      <c r="T1342" s="12">
        <v>1485</v>
      </c>
      <c r="U1342" s="12">
        <v>20.5</v>
      </c>
    </row>
    <row r="1343" spans="1:21">
      <c r="A1343" s="12" t="s">
        <v>310</v>
      </c>
      <c r="B1343" s="12">
        <v>14228</v>
      </c>
      <c r="C1343" s="12">
        <v>16211</v>
      </c>
      <c r="K1343" s="12"/>
      <c r="L1343" s="12"/>
      <c r="M1343" s="12"/>
      <c r="N1343" s="12"/>
      <c r="O1343" s="12"/>
      <c r="P1343" s="12"/>
      <c r="T1343" s="12">
        <v>909</v>
      </c>
      <c r="U1343" s="12">
        <v>20</v>
      </c>
    </row>
    <row r="1344" spans="1:21">
      <c r="A1344" s="12" t="s">
        <v>311</v>
      </c>
      <c r="B1344" s="12">
        <v>17154</v>
      </c>
      <c r="C1344" s="12">
        <v>16158</v>
      </c>
      <c r="K1344" s="12"/>
      <c r="L1344" s="12"/>
      <c r="M1344" s="12"/>
      <c r="N1344" s="12"/>
      <c r="O1344" s="12"/>
      <c r="P1344" s="12"/>
      <c r="T1344" s="12">
        <v>905</v>
      </c>
      <c r="U1344" s="12">
        <v>19.5</v>
      </c>
    </row>
    <row r="1345" spans="1:21">
      <c r="A1345" s="12" t="s">
        <v>312</v>
      </c>
      <c r="B1345" s="12">
        <v>51472</v>
      </c>
      <c r="C1345" s="12">
        <v>7546</v>
      </c>
      <c r="K1345" s="12"/>
      <c r="L1345" s="12"/>
      <c r="M1345" s="12"/>
      <c r="N1345" s="12"/>
      <c r="O1345" s="12"/>
      <c r="P1345" s="12"/>
      <c r="T1345" s="12">
        <v>1522</v>
      </c>
      <c r="U1345" s="12">
        <v>26</v>
      </c>
    </row>
    <row r="1346" spans="1:21">
      <c r="A1346" s="12" t="s">
        <v>313</v>
      </c>
      <c r="B1346" s="12">
        <v>6521</v>
      </c>
      <c r="C1346" s="12">
        <v>16969</v>
      </c>
      <c r="K1346" s="12"/>
      <c r="L1346" s="12"/>
      <c r="M1346" s="12"/>
      <c r="N1346" s="12"/>
      <c r="O1346" s="12"/>
      <c r="P1346" s="12"/>
      <c r="T1346" s="12">
        <v>901</v>
      </c>
      <c r="U1346" s="12">
        <v>21</v>
      </c>
    </row>
    <row r="1347" spans="1:21">
      <c r="A1347" s="12" t="s">
        <v>314</v>
      </c>
      <c r="B1347" s="12">
        <v>8823</v>
      </c>
      <c r="C1347" s="12">
        <v>20063</v>
      </c>
      <c r="K1347" s="12"/>
      <c r="L1347" s="12"/>
      <c r="M1347" s="12"/>
      <c r="N1347" s="12"/>
      <c r="O1347" s="12"/>
      <c r="P1347" s="12"/>
      <c r="T1347" s="12">
        <v>931</v>
      </c>
      <c r="U1347" s="12">
        <v>18.5</v>
      </c>
    </row>
    <row r="1348" spans="1:21">
      <c r="A1348" s="12" t="s">
        <v>315</v>
      </c>
      <c r="B1348" s="12">
        <v>51938</v>
      </c>
      <c r="C1348" s="12">
        <v>8841</v>
      </c>
      <c r="K1348" s="12"/>
      <c r="L1348" s="12"/>
      <c r="M1348" s="12"/>
      <c r="N1348" s="12"/>
      <c r="O1348" s="12"/>
      <c r="P1348" s="12"/>
      <c r="T1348" s="12">
        <v>1514</v>
      </c>
      <c r="U1348" s="12">
        <v>24.5</v>
      </c>
    </row>
    <row r="1349" spans="1:21">
      <c r="A1349" s="12" t="s">
        <v>316</v>
      </c>
      <c r="B1349" s="12">
        <v>83048</v>
      </c>
      <c r="C1349" s="12">
        <v>15955</v>
      </c>
      <c r="K1349" s="12"/>
      <c r="L1349" s="12"/>
      <c r="M1349" s="12"/>
      <c r="N1349" s="12"/>
      <c r="O1349" s="12"/>
      <c r="P1349" s="12"/>
      <c r="T1349" s="12">
        <v>960</v>
      </c>
      <c r="U1349" s="12">
        <v>14.5</v>
      </c>
    </row>
    <row r="1350" spans="1:21">
      <c r="A1350" s="12" t="s">
        <v>317</v>
      </c>
      <c r="B1350" s="12">
        <v>82740</v>
      </c>
      <c r="C1350" s="12">
        <v>13055</v>
      </c>
      <c r="K1350" s="12"/>
      <c r="L1350" s="12"/>
      <c r="M1350" s="12"/>
      <c r="N1350" s="12"/>
      <c r="O1350" s="12"/>
      <c r="P1350" s="12"/>
      <c r="T1350" s="12">
        <v>1460</v>
      </c>
      <c r="U1350" s="12">
        <v>19</v>
      </c>
    </row>
    <row r="1351" spans="1:21">
      <c r="A1351" s="12" t="s">
        <v>318</v>
      </c>
      <c r="B1351" s="12">
        <v>78636</v>
      </c>
      <c r="C1351" s="12">
        <v>13293</v>
      </c>
      <c r="K1351" s="12"/>
      <c r="L1351" s="12"/>
      <c r="M1351" s="12"/>
      <c r="N1351" s="12"/>
      <c r="O1351" s="12"/>
      <c r="P1351" s="12"/>
      <c r="T1351" s="12">
        <v>1092</v>
      </c>
      <c r="U1351" s="12">
        <v>16.5</v>
      </c>
    </row>
    <row r="1352" spans="1:21">
      <c r="A1352" s="12" t="s">
        <v>319</v>
      </c>
      <c r="B1352" s="12">
        <v>82265</v>
      </c>
      <c r="C1352" s="12">
        <v>9714</v>
      </c>
      <c r="K1352" s="12"/>
      <c r="L1352" s="12"/>
      <c r="M1352" s="12"/>
      <c r="N1352" s="12"/>
      <c r="O1352" s="12"/>
      <c r="P1352" s="12"/>
      <c r="T1352" s="12">
        <v>1479</v>
      </c>
      <c r="U1352" s="12">
        <v>20.5</v>
      </c>
    </row>
    <row r="1353" spans="1:21" s="9" customFormat="1">
      <c r="A1353" s="11" t="s">
        <v>1791</v>
      </c>
      <c r="B1353" s="13"/>
      <c r="C1353" s="13"/>
      <c r="K1353" s="13"/>
      <c r="L1353" s="13"/>
      <c r="M1353" s="13"/>
      <c r="N1353" s="13"/>
      <c r="O1353" s="13"/>
      <c r="P1353" s="13"/>
      <c r="T1353" s="13"/>
      <c r="U1353" s="13"/>
    </row>
    <row r="1354" spans="1:21">
      <c r="A1354" s="12" t="s">
        <v>320</v>
      </c>
      <c r="B1354" s="12">
        <v>68266</v>
      </c>
      <c r="C1354" s="12">
        <v>3165</v>
      </c>
      <c r="K1354" s="12"/>
      <c r="L1354" s="12"/>
      <c r="M1354" s="12"/>
      <c r="N1354" s="12"/>
      <c r="O1354" s="12"/>
      <c r="P1354" s="12"/>
      <c r="T1354" s="12">
        <v>973</v>
      </c>
      <c r="U1354" s="12">
        <v>21.5</v>
      </c>
    </row>
    <row r="1355" spans="1:21">
      <c r="A1355" s="12" t="s">
        <v>321</v>
      </c>
      <c r="B1355" s="12">
        <v>78759</v>
      </c>
      <c r="C1355" s="12">
        <v>3773</v>
      </c>
      <c r="K1355" s="12"/>
      <c r="L1355" s="12"/>
      <c r="M1355" s="12"/>
      <c r="N1355" s="12"/>
      <c r="O1355" s="12"/>
      <c r="P1355" s="12"/>
      <c r="T1355" s="12">
        <v>945</v>
      </c>
      <c r="U1355" s="12">
        <v>19</v>
      </c>
    </row>
    <row r="1356" spans="1:21">
      <c r="A1356" s="12" t="s">
        <v>322</v>
      </c>
      <c r="B1356" s="12">
        <v>80807</v>
      </c>
      <c r="C1356" s="12">
        <v>3235</v>
      </c>
      <c r="K1356" s="12"/>
      <c r="L1356" s="12"/>
      <c r="M1356" s="12"/>
      <c r="N1356" s="12"/>
      <c r="O1356" s="12"/>
      <c r="P1356" s="12"/>
      <c r="T1356" s="12">
        <v>971</v>
      </c>
      <c r="U1356" s="12">
        <v>19.5</v>
      </c>
    </row>
    <row r="1357" spans="1:21">
      <c r="A1357" s="12" t="s">
        <v>323</v>
      </c>
      <c r="B1357" s="12">
        <v>105475</v>
      </c>
      <c r="C1357" s="12">
        <v>3702</v>
      </c>
      <c r="K1357" s="12"/>
      <c r="L1357" s="12"/>
      <c r="M1357" s="12"/>
      <c r="N1357" s="12"/>
      <c r="O1357" s="12"/>
      <c r="P1357" s="12"/>
      <c r="T1357" s="12">
        <v>927</v>
      </c>
      <c r="U1357" s="12">
        <v>16.5</v>
      </c>
    </row>
    <row r="1358" spans="1:21">
      <c r="A1358" s="12" t="s">
        <v>324</v>
      </c>
      <c r="B1358" s="12">
        <v>67563</v>
      </c>
      <c r="C1358" s="12">
        <v>4610</v>
      </c>
      <c r="K1358" s="12"/>
      <c r="L1358" s="12"/>
      <c r="M1358" s="12"/>
      <c r="N1358" s="12"/>
      <c r="O1358" s="12"/>
      <c r="P1358" s="12"/>
      <c r="T1358" s="12">
        <v>973</v>
      </c>
      <c r="U1358" s="12">
        <v>20.5</v>
      </c>
    </row>
    <row r="1359" spans="1:21">
      <c r="A1359" s="12" t="s">
        <v>325</v>
      </c>
      <c r="B1359" s="12">
        <v>51964</v>
      </c>
      <c r="C1359" s="12">
        <v>4707</v>
      </c>
      <c r="K1359" s="12"/>
      <c r="L1359" s="12"/>
      <c r="M1359" s="12"/>
      <c r="N1359" s="12"/>
      <c r="O1359" s="12"/>
      <c r="P1359" s="12"/>
      <c r="T1359" s="12">
        <v>988</v>
      </c>
      <c r="U1359" s="12">
        <v>23.5</v>
      </c>
    </row>
    <row r="1360" spans="1:21">
      <c r="A1360" s="12" t="s">
        <v>326</v>
      </c>
      <c r="B1360" s="12">
        <v>35275</v>
      </c>
      <c r="C1360" s="12">
        <v>3755</v>
      </c>
      <c r="K1360" s="12"/>
      <c r="L1360" s="12"/>
      <c r="M1360" s="12"/>
      <c r="N1360" s="12"/>
      <c r="O1360" s="12"/>
      <c r="P1360" s="12"/>
      <c r="T1360" s="12">
        <v>1017</v>
      </c>
      <c r="U1360" s="12">
        <v>30.5</v>
      </c>
    </row>
    <row r="1361" spans="1:21">
      <c r="A1361" s="12" t="s">
        <v>327</v>
      </c>
      <c r="B1361" s="12">
        <v>168450</v>
      </c>
      <c r="C1361" s="12">
        <v>5307</v>
      </c>
      <c r="K1361" s="12"/>
      <c r="L1361" s="12"/>
      <c r="M1361" s="12"/>
      <c r="N1361" s="12"/>
      <c r="O1361" s="12"/>
      <c r="P1361" s="12"/>
      <c r="T1361" s="12">
        <v>945</v>
      </c>
      <c r="U1361" s="12">
        <v>13</v>
      </c>
    </row>
    <row r="1362" spans="1:21">
      <c r="A1362" s="12" t="s">
        <v>328</v>
      </c>
      <c r="B1362" s="12">
        <v>136075</v>
      </c>
      <c r="C1362" s="12">
        <v>4839</v>
      </c>
      <c r="K1362" s="12"/>
      <c r="L1362" s="12"/>
      <c r="M1362" s="12"/>
      <c r="N1362" s="12"/>
      <c r="O1362" s="12"/>
      <c r="P1362" s="12"/>
      <c r="T1362" s="12">
        <v>928</v>
      </c>
      <c r="U1362" s="12">
        <v>14.5</v>
      </c>
    </row>
    <row r="1363" spans="1:21">
      <c r="A1363" s="12" t="s">
        <v>329</v>
      </c>
      <c r="B1363" s="12">
        <v>88233</v>
      </c>
      <c r="C1363" s="12">
        <v>4540</v>
      </c>
      <c r="K1363" s="12"/>
      <c r="L1363" s="12"/>
      <c r="M1363" s="12"/>
      <c r="N1363" s="12"/>
      <c r="O1363" s="12"/>
      <c r="P1363" s="12"/>
      <c r="T1363" s="12">
        <v>926</v>
      </c>
      <c r="U1363" s="12">
        <v>17.5</v>
      </c>
    </row>
    <row r="1364" spans="1:21">
      <c r="A1364" s="12" t="s">
        <v>330</v>
      </c>
      <c r="B1364" s="12">
        <v>108287</v>
      </c>
      <c r="C1364" s="12">
        <v>4363</v>
      </c>
      <c r="K1364" s="12"/>
      <c r="L1364" s="12"/>
      <c r="M1364" s="12"/>
      <c r="N1364" s="12"/>
      <c r="O1364" s="12"/>
      <c r="P1364" s="12"/>
      <c r="T1364" s="12">
        <v>950</v>
      </c>
      <c r="U1364" s="12">
        <v>16</v>
      </c>
    </row>
    <row r="1365" spans="1:21">
      <c r="A1365" s="12" t="s">
        <v>331</v>
      </c>
      <c r="B1365" s="12">
        <v>99569</v>
      </c>
      <c r="C1365" s="12">
        <v>4125</v>
      </c>
      <c r="K1365" s="12"/>
      <c r="L1365" s="12"/>
      <c r="M1365" s="12"/>
      <c r="N1365" s="12"/>
      <c r="O1365" s="12"/>
      <c r="P1365" s="12"/>
      <c r="T1365" s="12">
        <v>963</v>
      </c>
      <c r="U1365" s="12">
        <v>17</v>
      </c>
    </row>
    <row r="1366" spans="1:21">
      <c r="A1366" s="12" t="s">
        <v>332</v>
      </c>
      <c r="B1366" s="12">
        <v>151744</v>
      </c>
      <c r="C1366" s="12">
        <v>4645</v>
      </c>
      <c r="K1366" s="12"/>
      <c r="L1366" s="12"/>
      <c r="M1366" s="12"/>
      <c r="N1366" s="12"/>
      <c r="O1366" s="12"/>
      <c r="P1366" s="12"/>
      <c r="T1366" s="12">
        <v>933</v>
      </c>
      <c r="U1366" s="12">
        <v>14</v>
      </c>
    </row>
    <row r="1367" spans="1:21">
      <c r="A1367" s="12" t="s">
        <v>333</v>
      </c>
      <c r="B1367" s="12">
        <v>81510</v>
      </c>
      <c r="C1367" s="12">
        <v>3984</v>
      </c>
      <c r="K1367" s="12"/>
      <c r="L1367" s="12"/>
      <c r="M1367" s="12"/>
      <c r="N1367" s="12"/>
      <c r="O1367" s="12"/>
      <c r="P1367" s="12"/>
      <c r="T1367" s="12">
        <v>922</v>
      </c>
      <c r="U1367" s="12">
        <v>18.5</v>
      </c>
    </row>
    <row r="1368" spans="1:21">
      <c r="A1368" s="12" t="s">
        <v>334</v>
      </c>
      <c r="B1368" s="12">
        <v>122585</v>
      </c>
      <c r="C1368" s="12">
        <v>5800</v>
      </c>
      <c r="K1368" s="12"/>
      <c r="L1368" s="12"/>
      <c r="M1368" s="12"/>
      <c r="N1368" s="12"/>
      <c r="O1368" s="12"/>
      <c r="P1368" s="12"/>
      <c r="T1368" s="12">
        <v>933</v>
      </c>
      <c r="U1368" s="12">
        <v>15</v>
      </c>
    </row>
    <row r="1369" spans="1:21">
      <c r="A1369" s="12" t="s">
        <v>335</v>
      </c>
      <c r="B1369" s="12">
        <v>125863</v>
      </c>
      <c r="C1369" s="12">
        <v>5800</v>
      </c>
      <c r="K1369" s="12"/>
      <c r="L1369" s="12"/>
      <c r="M1369" s="12"/>
      <c r="N1369" s="12"/>
      <c r="O1369" s="12"/>
      <c r="P1369" s="12"/>
      <c r="T1369" s="12">
        <v>937</v>
      </c>
      <c r="U1369" s="12">
        <v>14.5</v>
      </c>
    </row>
    <row r="1370" spans="1:21">
      <c r="A1370" s="12" t="s">
        <v>336</v>
      </c>
      <c r="B1370" s="12">
        <v>100483</v>
      </c>
      <c r="C1370" s="12">
        <v>4390</v>
      </c>
      <c r="K1370" s="12"/>
      <c r="L1370" s="12"/>
      <c r="M1370" s="12"/>
      <c r="N1370" s="12"/>
      <c r="O1370" s="12"/>
      <c r="P1370" s="12"/>
      <c r="T1370" s="12">
        <v>944</v>
      </c>
      <c r="U1370" s="12">
        <v>17</v>
      </c>
    </row>
    <row r="1371" spans="1:21">
      <c r="A1371" s="12" t="s">
        <v>337</v>
      </c>
      <c r="B1371" s="12">
        <v>136699</v>
      </c>
      <c r="C1371" s="12">
        <v>5791</v>
      </c>
      <c r="K1371" s="12"/>
      <c r="L1371" s="12"/>
      <c r="M1371" s="12"/>
      <c r="N1371" s="12"/>
      <c r="O1371" s="12"/>
      <c r="P1371" s="12"/>
      <c r="T1371" s="12">
        <v>926</v>
      </c>
      <c r="U1371" s="12">
        <v>14</v>
      </c>
    </row>
    <row r="1372" spans="1:21">
      <c r="A1372" s="12" t="s">
        <v>338</v>
      </c>
      <c r="B1372" s="12">
        <v>102276</v>
      </c>
      <c r="C1372" s="12">
        <v>4787</v>
      </c>
      <c r="K1372" s="12"/>
      <c r="L1372" s="12"/>
      <c r="M1372" s="12"/>
      <c r="N1372" s="12"/>
      <c r="O1372" s="12"/>
      <c r="P1372" s="12"/>
      <c r="T1372" s="12">
        <v>945</v>
      </c>
      <c r="U1372" s="12">
        <v>16.5</v>
      </c>
    </row>
    <row r="1373" spans="1:21">
      <c r="A1373" s="12" t="s">
        <v>339</v>
      </c>
      <c r="B1373" s="12">
        <v>83592</v>
      </c>
      <c r="C1373" s="12">
        <v>4443</v>
      </c>
      <c r="K1373" s="12"/>
      <c r="L1373" s="12"/>
      <c r="M1373" s="12"/>
      <c r="N1373" s="12"/>
      <c r="O1373" s="12"/>
      <c r="P1373" s="12"/>
      <c r="T1373" s="12">
        <v>949</v>
      </c>
      <c r="U1373" s="12">
        <v>18.5</v>
      </c>
    </row>
    <row r="1374" spans="1:21" s="9" customFormat="1">
      <c r="A1374" s="11" t="s">
        <v>1792</v>
      </c>
      <c r="B1374" s="13"/>
      <c r="C1374" s="13"/>
      <c r="K1374" s="13"/>
      <c r="L1374" s="13"/>
      <c r="M1374" s="13"/>
      <c r="N1374" s="13"/>
      <c r="O1374" s="13"/>
      <c r="P1374" s="13"/>
      <c r="T1374" s="13"/>
      <c r="U1374" s="13"/>
    </row>
    <row r="1375" spans="1:21">
      <c r="A1375" s="12" t="s">
        <v>340</v>
      </c>
      <c r="B1375" s="12">
        <v>36699</v>
      </c>
      <c r="C1375" s="12">
        <v>17269</v>
      </c>
      <c r="K1375" s="12"/>
      <c r="L1375" s="12"/>
      <c r="M1375" s="12"/>
      <c r="N1375" s="12"/>
      <c r="O1375" s="12"/>
      <c r="P1375" s="12"/>
      <c r="T1375" s="12">
        <v>961</v>
      </c>
      <c r="U1375" s="12">
        <v>39.5</v>
      </c>
    </row>
    <row r="1376" spans="1:21">
      <c r="A1376" s="12" t="s">
        <v>341</v>
      </c>
      <c r="B1376" s="12">
        <v>44723</v>
      </c>
      <c r="C1376" s="12">
        <v>13231</v>
      </c>
      <c r="K1376" s="12"/>
      <c r="L1376" s="12"/>
      <c r="M1376" s="12"/>
      <c r="N1376" s="12"/>
      <c r="O1376" s="12"/>
      <c r="P1376" s="12"/>
      <c r="T1376" s="12">
        <v>897</v>
      </c>
      <c r="U1376" s="12">
        <v>40</v>
      </c>
    </row>
    <row r="1377" spans="1:21">
      <c r="A1377" s="12" t="s">
        <v>342</v>
      </c>
      <c r="B1377" s="12">
        <v>31655</v>
      </c>
      <c r="C1377" s="12">
        <v>17612</v>
      </c>
      <c r="K1377" s="12"/>
      <c r="L1377" s="12"/>
      <c r="M1377" s="12"/>
      <c r="N1377" s="12"/>
      <c r="O1377" s="12"/>
      <c r="P1377" s="12"/>
      <c r="T1377" s="12">
        <v>940</v>
      </c>
      <c r="U1377" s="12">
        <v>40.5</v>
      </c>
    </row>
    <row r="1378" spans="1:21">
      <c r="A1378" s="12" t="s">
        <v>343</v>
      </c>
      <c r="B1378" s="12">
        <v>46551</v>
      </c>
      <c r="C1378" s="12">
        <v>4672</v>
      </c>
      <c r="K1378" s="12"/>
      <c r="L1378" s="12"/>
      <c r="M1378" s="12"/>
      <c r="N1378" s="12"/>
      <c r="O1378" s="12"/>
      <c r="P1378" s="12"/>
      <c r="T1378" s="12">
        <v>942</v>
      </c>
      <c r="U1378" s="12">
        <v>52</v>
      </c>
    </row>
    <row r="1379" spans="1:21">
      <c r="A1379" s="12" t="s">
        <v>344</v>
      </c>
      <c r="B1379" s="12">
        <v>45645</v>
      </c>
      <c r="C1379" s="12">
        <v>6126</v>
      </c>
      <c r="K1379" s="12"/>
      <c r="L1379" s="12"/>
      <c r="M1379" s="12"/>
      <c r="N1379" s="12"/>
      <c r="O1379" s="12"/>
      <c r="P1379" s="12"/>
      <c r="T1379" s="12">
        <v>924</v>
      </c>
      <c r="U1379" s="12">
        <v>49.5</v>
      </c>
    </row>
    <row r="1380" spans="1:21">
      <c r="A1380" s="12" t="s">
        <v>345</v>
      </c>
      <c r="B1380" s="12">
        <v>52983</v>
      </c>
      <c r="C1380" s="12">
        <v>8709</v>
      </c>
      <c r="K1380" s="12"/>
      <c r="L1380" s="12"/>
      <c r="M1380" s="12"/>
      <c r="N1380" s="12"/>
      <c r="O1380" s="12"/>
      <c r="P1380" s="12"/>
      <c r="T1380" s="12">
        <v>924</v>
      </c>
      <c r="U1380" s="12">
        <v>42</v>
      </c>
    </row>
    <row r="1381" spans="1:21">
      <c r="A1381" s="12" t="s">
        <v>346</v>
      </c>
      <c r="B1381" s="12">
        <v>43984</v>
      </c>
      <c r="C1381" s="12">
        <v>10851</v>
      </c>
      <c r="K1381" s="12"/>
      <c r="L1381" s="12"/>
      <c r="M1381" s="12"/>
      <c r="N1381" s="12"/>
      <c r="O1381" s="12"/>
      <c r="P1381" s="12"/>
      <c r="T1381" s="12">
        <v>925</v>
      </c>
      <c r="U1381" s="12">
        <v>43</v>
      </c>
    </row>
    <row r="1382" spans="1:21">
      <c r="A1382" s="12" t="s">
        <v>347</v>
      </c>
      <c r="B1382" s="12">
        <v>54056</v>
      </c>
      <c r="C1382" s="12">
        <v>3209</v>
      </c>
      <c r="K1382" s="12"/>
      <c r="L1382" s="12"/>
      <c r="M1382" s="12"/>
      <c r="N1382" s="12"/>
      <c r="O1382" s="12"/>
      <c r="P1382" s="12"/>
      <c r="T1382" s="12">
        <v>983</v>
      </c>
      <c r="U1382" s="12">
        <v>52</v>
      </c>
    </row>
    <row r="1383" spans="1:21">
      <c r="A1383" s="12" t="s">
        <v>348</v>
      </c>
      <c r="B1383" s="12">
        <v>40531</v>
      </c>
      <c r="C1383" s="12">
        <v>2865</v>
      </c>
      <c r="K1383" s="12"/>
      <c r="L1383" s="12"/>
      <c r="M1383" s="12"/>
      <c r="N1383" s="12"/>
      <c r="O1383" s="12"/>
      <c r="P1383" s="12"/>
      <c r="T1383" s="12">
        <v>1006</v>
      </c>
      <c r="U1383" s="12">
        <v>64</v>
      </c>
    </row>
    <row r="1384" spans="1:21">
      <c r="A1384" s="12" t="s">
        <v>349</v>
      </c>
      <c r="B1384" s="12">
        <v>25556</v>
      </c>
      <c r="C1384" s="12">
        <v>2521</v>
      </c>
      <c r="K1384" s="12"/>
      <c r="L1384" s="12"/>
      <c r="M1384" s="12"/>
      <c r="N1384" s="12"/>
      <c r="O1384" s="12"/>
      <c r="P1384" s="12"/>
      <c r="T1384" s="12">
        <v>904</v>
      </c>
      <c r="U1384" s="12">
        <v>86.5</v>
      </c>
    </row>
    <row r="1385" spans="1:21">
      <c r="A1385" s="12" t="s">
        <v>350</v>
      </c>
      <c r="B1385" s="12">
        <v>48115</v>
      </c>
      <c r="C1385" s="12">
        <v>9838</v>
      </c>
      <c r="K1385" s="12"/>
      <c r="L1385" s="12"/>
      <c r="M1385" s="12"/>
      <c r="N1385" s="12"/>
      <c r="O1385" s="12"/>
      <c r="P1385" s="12"/>
      <c r="T1385" s="12">
        <v>847</v>
      </c>
      <c r="U1385" s="12">
        <v>41.5</v>
      </c>
    </row>
    <row r="1386" spans="1:21">
      <c r="A1386" s="12" t="s">
        <v>351</v>
      </c>
      <c r="B1386" s="12">
        <v>48774</v>
      </c>
      <c r="C1386" s="12">
        <v>9608</v>
      </c>
      <c r="K1386" s="12"/>
      <c r="L1386" s="12"/>
      <c r="M1386" s="12"/>
      <c r="N1386" s="12"/>
      <c r="O1386" s="12"/>
      <c r="P1386" s="12"/>
      <c r="T1386" s="12">
        <v>883</v>
      </c>
      <c r="U1386" s="12">
        <v>42</v>
      </c>
    </row>
    <row r="1387" spans="1:21">
      <c r="A1387" s="12" t="s">
        <v>352</v>
      </c>
      <c r="B1387" s="12">
        <v>43246</v>
      </c>
      <c r="C1387" s="12">
        <v>5280</v>
      </c>
      <c r="K1387" s="12"/>
      <c r="L1387" s="12"/>
      <c r="M1387" s="12"/>
      <c r="N1387" s="12"/>
      <c r="O1387" s="12"/>
      <c r="P1387" s="12"/>
      <c r="T1387" s="12">
        <v>897</v>
      </c>
      <c r="U1387" s="12">
        <v>52</v>
      </c>
    </row>
    <row r="1388" spans="1:21">
      <c r="A1388" s="12" t="s">
        <v>353</v>
      </c>
      <c r="B1388" s="12">
        <v>112330</v>
      </c>
      <c r="C1388" s="12">
        <v>5509</v>
      </c>
      <c r="K1388" s="12"/>
      <c r="L1388" s="12"/>
      <c r="M1388" s="12"/>
      <c r="N1388" s="12"/>
      <c r="O1388" s="12"/>
      <c r="P1388" s="12"/>
      <c r="T1388" s="12">
        <v>946</v>
      </c>
      <c r="U1388" s="12">
        <v>29.5</v>
      </c>
    </row>
    <row r="1389" spans="1:21">
      <c r="A1389" s="12" t="s">
        <v>354</v>
      </c>
      <c r="B1389" s="12">
        <v>67009</v>
      </c>
      <c r="C1389" s="12">
        <v>7017</v>
      </c>
      <c r="K1389" s="12"/>
      <c r="L1389" s="12"/>
      <c r="M1389" s="12"/>
      <c r="N1389" s="12"/>
      <c r="O1389" s="12"/>
      <c r="P1389" s="12"/>
      <c r="T1389" s="12">
        <v>897</v>
      </c>
      <c r="U1389" s="12">
        <v>38.5</v>
      </c>
    </row>
    <row r="1390" spans="1:21">
      <c r="A1390" s="12" t="s">
        <v>355</v>
      </c>
      <c r="B1390" s="12">
        <v>70806</v>
      </c>
      <c r="C1390" s="12">
        <v>6682</v>
      </c>
      <c r="K1390" s="12"/>
      <c r="L1390" s="12"/>
      <c r="M1390" s="12"/>
      <c r="N1390" s="12"/>
      <c r="O1390" s="12"/>
      <c r="P1390" s="12"/>
      <c r="T1390" s="12">
        <v>932</v>
      </c>
      <c r="U1390" s="12">
        <v>38</v>
      </c>
    </row>
    <row r="1391" spans="1:21">
      <c r="A1391" s="12" t="s">
        <v>356</v>
      </c>
      <c r="B1391" s="12">
        <v>73969</v>
      </c>
      <c r="C1391" s="12">
        <v>6638</v>
      </c>
      <c r="K1391" s="12"/>
      <c r="L1391" s="12"/>
      <c r="M1391" s="12"/>
      <c r="N1391" s="12"/>
      <c r="O1391" s="12"/>
      <c r="P1391" s="12"/>
      <c r="T1391" s="12">
        <v>925</v>
      </c>
      <c r="U1391" s="12">
        <v>37</v>
      </c>
    </row>
    <row r="1392" spans="1:21">
      <c r="A1392" s="12" t="s">
        <v>357</v>
      </c>
      <c r="B1392" s="12">
        <v>88320</v>
      </c>
      <c r="C1392" s="12">
        <v>7123</v>
      </c>
      <c r="K1392" s="12"/>
      <c r="L1392" s="12"/>
      <c r="M1392" s="12"/>
      <c r="N1392" s="12"/>
      <c r="O1392" s="12"/>
      <c r="P1392" s="12"/>
      <c r="T1392" s="12">
        <v>923</v>
      </c>
      <c r="U1392" s="12">
        <v>33</v>
      </c>
    </row>
    <row r="1393" spans="1:21">
      <c r="A1393" s="12" t="s">
        <v>358</v>
      </c>
      <c r="B1393" s="12">
        <v>66043</v>
      </c>
      <c r="C1393" s="12">
        <v>8022</v>
      </c>
      <c r="K1393" s="12"/>
      <c r="L1393" s="12"/>
      <c r="M1393" s="12"/>
      <c r="N1393" s="12"/>
      <c r="O1393" s="12"/>
      <c r="P1393" s="12"/>
      <c r="T1393" s="12">
        <v>927</v>
      </c>
      <c r="U1393" s="12">
        <v>38.5</v>
      </c>
    </row>
    <row r="1394" spans="1:21">
      <c r="A1394" s="12" t="s">
        <v>359</v>
      </c>
      <c r="B1394" s="12">
        <v>88769</v>
      </c>
      <c r="C1394" s="12">
        <v>6726</v>
      </c>
      <c r="K1394" s="12"/>
      <c r="L1394" s="12"/>
      <c r="M1394" s="12"/>
      <c r="N1394" s="12"/>
      <c r="O1394" s="12"/>
      <c r="P1394" s="12"/>
      <c r="T1394" s="12">
        <v>901</v>
      </c>
      <c r="U1394" s="12">
        <v>32.5</v>
      </c>
    </row>
    <row r="1395" spans="1:21">
      <c r="A1395" s="12" t="s">
        <v>360</v>
      </c>
      <c r="B1395" s="12">
        <v>68134</v>
      </c>
      <c r="C1395" s="12">
        <v>6118</v>
      </c>
      <c r="K1395" s="12"/>
      <c r="L1395" s="12"/>
      <c r="M1395" s="12"/>
      <c r="N1395" s="12"/>
      <c r="O1395" s="12"/>
      <c r="P1395" s="12"/>
      <c r="T1395" s="12">
        <v>902</v>
      </c>
      <c r="U1395" s="12">
        <v>39.5</v>
      </c>
    </row>
    <row r="1396" spans="1:21" s="9" customFormat="1">
      <c r="A1396" s="11" t="s">
        <v>1793</v>
      </c>
      <c r="B1396" s="13"/>
      <c r="C1396" s="13"/>
      <c r="K1396" s="13"/>
      <c r="L1396" s="13"/>
      <c r="M1396" s="13"/>
      <c r="N1396" s="13"/>
      <c r="O1396" s="13"/>
      <c r="P1396" s="13"/>
      <c r="T1396" s="13"/>
      <c r="U1396" s="13"/>
    </row>
    <row r="1397" spans="1:21">
      <c r="A1397" s="12" t="s">
        <v>361</v>
      </c>
      <c r="B1397" s="12">
        <v>26927</v>
      </c>
      <c r="C1397" s="12">
        <v>8224</v>
      </c>
      <c r="K1397" s="12"/>
      <c r="L1397" s="12"/>
      <c r="M1397" s="12"/>
      <c r="N1397" s="12"/>
      <c r="O1397" s="12"/>
      <c r="P1397" s="12"/>
      <c r="T1397" s="12">
        <v>1635</v>
      </c>
      <c r="U1397" s="12">
        <v>64.5</v>
      </c>
    </row>
    <row r="1398" spans="1:21">
      <c r="A1398" s="12" t="s">
        <v>362</v>
      </c>
      <c r="B1398" s="12">
        <v>4754</v>
      </c>
      <c r="C1398" s="12">
        <v>9476</v>
      </c>
      <c r="K1398" s="12"/>
      <c r="L1398" s="12"/>
      <c r="M1398" s="12"/>
      <c r="N1398" s="12"/>
      <c r="O1398" s="12"/>
      <c r="P1398" s="12"/>
      <c r="T1398" s="12">
        <v>1523</v>
      </c>
      <c r="U1398" s="12">
        <v>83.5</v>
      </c>
    </row>
    <row r="1399" spans="1:21">
      <c r="A1399" s="12" t="s">
        <v>363</v>
      </c>
      <c r="B1399" s="12">
        <v>2882</v>
      </c>
      <c r="C1399" s="12">
        <v>9538</v>
      </c>
      <c r="K1399" s="12"/>
      <c r="L1399" s="12"/>
      <c r="M1399" s="12"/>
      <c r="N1399" s="12"/>
      <c r="O1399" s="12"/>
      <c r="P1399" s="12"/>
      <c r="T1399" s="12">
        <v>1646</v>
      </c>
      <c r="U1399" s="12">
        <v>86</v>
      </c>
    </row>
    <row r="1400" spans="1:21">
      <c r="A1400" s="12" t="s">
        <v>364</v>
      </c>
      <c r="B1400" s="12">
        <v>4078</v>
      </c>
      <c r="C1400" s="12">
        <v>9203</v>
      </c>
      <c r="K1400" s="12"/>
      <c r="L1400" s="12"/>
      <c r="M1400" s="12"/>
      <c r="N1400" s="12"/>
      <c r="O1400" s="12"/>
      <c r="P1400" s="12"/>
      <c r="T1400" s="12">
        <v>1629</v>
      </c>
      <c r="U1400" s="12">
        <v>86.5</v>
      </c>
    </row>
    <row r="1401" spans="1:21">
      <c r="A1401" s="12" t="s">
        <v>365</v>
      </c>
      <c r="B1401" s="12">
        <v>55145</v>
      </c>
      <c r="C1401" s="12">
        <v>2442</v>
      </c>
      <c r="K1401" s="12"/>
      <c r="L1401" s="12"/>
      <c r="M1401" s="12"/>
      <c r="N1401" s="12"/>
      <c r="O1401" s="12"/>
      <c r="P1401" s="12"/>
      <c r="T1401" s="12">
        <v>1605</v>
      </c>
      <c r="U1401" s="12">
        <v>60</v>
      </c>
    </row>
    <row r="1402" spans="1:21">
      <c r="A1402" s="12" t="s">
        <v>366</v>
      </c>
      <c r="B1402" s="12">
        <v>60673</v>
      </c>
      <c r="C1402" s="12">
        <v>2072</v>
      </c>
      <c r="K1402" s="12"/>
      <c r="L1402" s="12"/>
      <c r="M1402" s="12"/>
      <c r="N1402" s="12"/>
      <c r="O1402" s="12"/>
      <c r="P1402" s="12"/>
      <c r="T1402" s="12">
        <v>1497</v>
      </c>
      <c r="U1402" s="12">
        <v>56.5</v>
      </c>
    </row>
    <row r="1403" spans="1:21">
      <c r="A1403" s="12" t="s">
        <v>367</v>
      </c>
      <c r="B1403" s="12">
        <v>44775</v>
      </c>
      <c r="C1403" s="12">
        <v>8921</v>
      </c>
      <c r="K1403" s="12"/>
      <c r="L1403" s="12"/>
      <c r="M1403" s="12"/>
      <c r="N1403" s="12"/>
      <c r="O1403" s="12"/>
      <c r="P1403" s="12"/>
      <c r="T1403" s="12">
        <v>1527</v>
      </c>
      <c r="U1403" s="12">
        <v>51</v>
      </c>
    </row>
    <row r="1404" spans="1:21">
      <c r="A1404" s="12" t="s">
        <v>368</v>
      </c>
      <c r="B1404" s="12">
        <v>40680</v>
      </c>
      <c r="C1404" s="12">
        <v>9097</v>
      </c>
      <c r="K1404" s="12"/>
      <c r="L1404" s="12"/>
      <c r="M1404" s="12"/>
      <c r="N1404" s="12"/>
      <c r="O1404" s="12"/>
      <c r="P1404" s="12"/>
      <c r="T1404" s="12">
        <v>1605</v>
      </c>
      <c r="U1404" s="12">
        <v>54</v>
      </c>
    </row>
    <row r="1405" spans="1:21">
      <c r="A1405" s="12" t="s">
        <v>369</v>
      </c>
      <c r="B1405" s="12">
        <v>42877</v>
      </c>
      <c r="C1405" s="12">
        <v>8947</v>
      </c>
      <c r="K1405" s="12"/>
      <c r="L1405" s="12"/>
      <c r="M1405" s="12"/>
      <c r="N1405" s="12"/>
      <c r="O1405" s="12"/>
      <c r="P1405" s="12"/>
      <c r="T1405" s="12">
        <v>1510</v>
      </c>
      <c r="U1405" s="12">
        <v>52</v>
      </c>
    </row>
    <row r="1406" spans="1:21">
      <c r="A1406" s="12" t="s">
        <v>370</v>
      </c>
      <c r="B1406" s="12">
        <v>51859</v>
      </c>
      <c r="C1406" s="12">
        <v>4866</v>
      </c>
      <c r="K1406" s="12"/>
      <c r="L1406" s="12"/>
      <c r="M1406" s="12"/>
      <c r="N1406" s="12"/>
      <c r="O1406" s="12"/>
      <c r="P1406" s="12"/>
      <c r="T1406" s="12">
        <v>1571</v>
      </c>
      <c r="U1406" s="12">
        <v>56.5</v>
      </c>
    </row>
    <row r="1407" spans="1:21">
      <c r="A1407" s="12" t="s">
        <v>371</v>
      </c>
      <c r="B1407" s="12">
        <v>65928</v>
      </c>
      <c r="C1407" s="12">
        <v>2265</v>
      </c>
      <c r="K1407" s="12"/>
      <c r="L1407" s="12"/>
      <c r="M1407" s="12"/>
      <c r="N1407" s="12"/>
      <c r="O1407" s="12"/>
      <c r="P1407" s="12"/>
      <c r="T1407" s="12">
        <v>1586</v>
      </c>
      <c r="U1407" s="12">
        <v>54.5</v>
      </c>
    </row>
    <row r="1408" spans="1:21">
      <c r="A1408" s="12" t="s">
        <v>372</v>
      </c>
      <c r="B1408" s="12">
        <v>53959</v>
      </c>
      <c r="C1408" s="12">
        <v>2354</v>
      </c>
      <c r="K1408" s="12"/>
      <c r="L1408" s="12"/>
      <c r="M1408" s="12"/>
      <c r="N1408" s="12"/>
      <c r="O1408" s="12"/>
      <c r="P1408" s="12"/>
      <c r="T1408" s="12">
        <v>1587</v>
      </c>
      <c r="U1408" s="12">
        <v>61.5</v>
      </c>
    </row>
    <row r="1409" spans="1:21">
      <c r="A1409" s="12" t="s">
        <v>373</v>
      </c>
      <c r="B1409" s="12">
        <v>40434</v>
      </c>
      <c r="C1409" s="12">
        <v>2406</v>
      </c>
      <c r="K1409" s="12"/>
      <c r="L1409" s="12"/>
      <c r="M1409" s="12"/>
      <c r="N1409" s="12"/>
      <c r="O1409" s="12"/>
      <c r="P1409" s="12"/>
      <c r="T1409" s="12">
        <v>1713</v>
      </c>
      <c r="U1409" s="12">
        <v>76.5</v>
      </c>
    </row>
    <row r="1410" spans="1:21">
      <c r="A1410" s="12" t="s">
        <v>374</v>
      </c>
      <c r="B1410" s="12">
        <v>56156</v>
      </c>
      <c r="C1410" s="12">
        <v>2459</v>
      </c>
      <c r="K1410" s="12"/>
      <c r="L1410" s="12"/>
      <c r="M1410" s="12"/>
      <c r="N1410" s="12"/>
      <c r="O1410" s="12"/>
      <c r="P1410" s="12"/>
      <c r="T1410" s="12">
        <v>1549</v>
      </c>
      <c r="U1410" s="12">
        <v>59</v>
      </c>
    </row>
    <row r="1411" spans="1:21">
      <c r="A1411" s="12" t="s">
        <v>375</v>
      </c>
      <c r="B1411" s="12">
        <v>53563</v>
      </c>
      <c r="C1411" s="12">
        <v>2495</v>
      </c>
      <c r="K1411" s="12"/>
      <c r="L1411" s="12"/>
      <c r="M1411" s="12"/>
      <c r="N1411" s="12"/>
      <c r="O1411" s="12"/>
      <c r="P1411" s="12"/>
      <c r="T1411" s="12">
        <v>1502</v>
      </c>
      <c r="U1411" s="12">
        <v>60.5</v>
      </c>
    </row>
    <row r="1412" spans="1:21">
      <c r="A1412" s="12" t="s">
        <v>376</v>
      </c>
      <c r="B1412" s="12">
        <v>39784</v>
      </c>
      <c r="C1412" s="12">
        <v>6109</v>
      </c>
      <c r="K1412" s="12"/>
      <c r="L1412" s="12"/>
      <c r="M1412" s="12"/>
      <c r="N1412" s="12"/>
      <c r="O1412" s="12"/>
      <c r="P1412" s="12"/>
      <c r="T1412" s="12">
        <v>1561</v>
      </c>
      <c r="U1412" s="12">
        <v>61</v>
      </c>
    </row>
    <row r="1413" spans="1:21">
      <c r="A1413" s="12" t="s">
        <v>377</v>
      </c>
      <c r="B1413" s="12">
        <v>44028</v>
      </c>
      <c r="C1413" s="12">
        <v>6294</v>
      </c>
      <c r="K1413" s="12"/>
      <c r="L1413" s="12"/>
      <c r="M1413" s="12"/>
      <c r="N1413" s="12"/>
      <c r="O1413" s="12"/>
      <c r="P1413" s="12"/>
      <c r="T1413" s="12">
        <v>1463</v>
      </c>
      <c r="U1413" s="12">
        <v>56.5</v>
      </c>
    </row>
    <row r="1414" spans="1:21">
      <c r="A1414" s="12" t="s">
        <v>378</v>
      </c>
      <c r="B1414" s="12">
        <v>38061</v>
      </c>
      <c r="C1414" s="12">
        <v>7590</v>
      </c>
      <c r="K1414" s="12"/>
      <c r="L1414" s="12"/>
      <c r="M1414" s="12"/>
      <c r="N1414" s="12"/>
      <c r="O1414" s="12"/>
      <c r="P1414" s="12"/>
      <c r="T1414" s="12">
        <v>1493</v>
      </c>
      <c r="U1414" s="12">
        <v>57.5</v>
      </c>
    </row>
    <row r="1415" spans="1:21">
      <c r="A1415" s="12" t="s">
        <v>379</v>
      </c>
      <c r="B1415" s="12">
        <v>51296</v>
      </c>
      <c r="C1415" s="12">
        <v>1975</v>
      </c>
      <c r="K1415" s="12"/>
      <c r="L1415" s="12"/>
      <c r="M1415" s="12"/>
      <c r="N1415" s="12"/>
      <c r="O1415" s="12"/>
      <c r="P1415" s="12"/>
      <c r="T1415" s="12">
        <v>1481</v>
      </c>
      <c r="U1415" s="12">
        <v>63.5</v>
      </c>
    </row>
    <row r="1416" spans="1:21">
      <c r="A1416" s="12" t="s">
        <v>380</v>
      </c>
      <c r="B1416" s="12">
        <v>51112</v>
      </c>
      <c r="C1416" s="12">
        <v>2142</v>
      </c>
      <c r="K1416" s="12"/>
      <c r="L1416" s="12"/>
      <c r="M1416" s="12"/>
      <c r="N1416" s="12"/>
      <c r="O1416" s="12"/>
      <c r="P1416" s="12"/>
      <c r="T1416" s="12">
        <v>1525</v>
      </c>
      <c r="U1416" s="12">
        <v>64</v>
      </c>
    </row>
    <row r="1417" spans="1:21">
      <c r="A1417" s="12" t="s">
        <v>381</v>
      </c>
      <c r="B1417" s="12">
        <v>39379</v>
      </c>
      <c r="C1417" s="12">
        <v>1745</v>
      </c>
      <c r="K1417" s="12"/>
      <c r="L1417" s="12"/>
      <c r="M1417" s="12"/>
      <c r="N1417" s="12"/>
      <c r="O1417" s="12"/>
      <c r="P1417" s="12"/>
      <c r="T1417" s="12">
        <v>1643</v>
      </c>
      <c r="U1417" s="12">
        <v>79.5</v>
      </c>
    </row>
    <row r="1418" spans="1:21">
      <c r="A1418" s="12" t="s">
        <v>382</v>
      </c>
      <c r="B1418" s="12">
        <v>39995</v>
      </c>
      <c r="C1418" s="12">
        <v>1701</v>
      </c>
      <c r="K1418" s="12"/>
      <c r="L1418" s="12"/>
      <c r="M1418" s="12"/>
      <c r="N1418" s="12"/>
      <c r="O1418" s="12"/>
      <c r="P1418" s="12"/>
      <c r="T1418" s="12">
        <v>1624</v>
      </c>
      <c r="U1418" s="12">
        <v>79.5</v>
      </c>
    </row>
    <row r="1419" spans="1:21">
      <c r="A1419" s="12" t="s">
        <v>383</v>
      </c>
      <c r="B1419" s="12">
        <v>50312</v>
      </c>
      <c r="C1419" s="12">
        <v>2133</v>
      </c>
      <c r="K1419" s="12"/>
      <c r="L1419" s="12"/>
      <c r="M1419" s="12"/>
      <c r="N1419" s="12"/>
      <c r="O1419" s="12"/>
      <c r="P1419" s="12"/>
      <c r="T1419" s="12">
        <v>1534</v>
      </c>
      <c r="U1419" s="12">
        <v>64.5</v>
      </c>
    </row>
    <row r="1420" spans="1:21">
      <c r="A1420" s="12" t="s">
        <v>384</v>
      </c>
      <c r="B1420" s="12">
        <v>40320</v>
      </c>
      <c r="C1420" s="12">
        <v>1719</v>
      </c>
      <c r="K1420" s="12"/>
      <c r="L1420" s="12"/>
      <c r="M1420" s="12"/>
      <c r="N1420" s="12"/>
      <c r="O1420" s="12"/>
      <c r="P1420" s="12"/>
      <c r="T1420" s="12">
        <v>1550</v>
      </c>
      <c r="U1420" s="12">
        <v>78</v>
      </c>
    </row>
    <row r="1421" spans="1:21">
      <c r="A1421" s="12" t="s">
        <v>385</v>
      </c>
      <c r="B1421" s="12">
        <v>39300</v>
      </c>
      <c r="C1421" s="12">
        <v>1957</v>
      </c>
      <c r="K1421" s="12"/>
      <c r="L1421" s="12"/>
      <c r="M1421" s="12"/>
      <c r="N1421" s="12"/>
      <c r="O1421" s="12"/>
      <c r="P1421" s="12"/>
      <c r="T1421" s="12">
        <v>1581</v>
      </c>
      <c r="U1421" s="12">
        <v>78</v>
      </c>
    </row>
    <row r="1422" spans="1:21">
      <c r="A1422" s="12" t="s">
        <v>386</v>
      </c>
      <c r="B1422" s="12">
        <v>38817</v>
      </c>
      <c r="C1422" s="12">
        <v>1939</v>
      </c>
      <c r="K1422" s="12"/>
      <c r="L1422" s="12"/>
      <c r="M1422" s="12"/>
      <c r="N1422" s="12"/>
      <c r="O1422" s="12"/>
      <c r="P1422" s="12"/>
      <c r="T1422" s="12">
        <v>1530</v>
      </c>
      <c r="U1422" s="12">
        <v>78.5</v>
      </c>
    </row>
    <row r="1423" spans="1:21">
      <c r="A1423" s="12" t="s">
        <v>387</v>
      </c>
      <c r="B1423" s="12">
        <v>48229</v>
      </c>
      <c r="C1423" s="12">
        <v>1798</v>
      </c>
      <c r="K1423" s="12"/>
      <c r="L1423" s="12"/>
      <c r="M1423" s="12"/>
      <c r="N1423" s="12"/>
      <c r="O1423" s="12"/>
      <c r="P1423" s="12"/>
      <c r="T1423" s="12">
        <v>1572</v>
      </c>
      <c r="U1423" s="12">
        <v>68.5</v>
      </c>
    </row>
    <row r="1424" spans="1:21">
      <c r="A1424" s="12" t="s">
        <v>388</v>
      </c>
      <c r="B1424" s="12">
        <v>38439</v>
      </c>
      <c r="C1424" s="12">
        <v>7651</v>
      </c>
      <c r="K1424" s="12"/>
      <c r="L1424" s="12"/>
      <c r="M1424" s="12"/>
      <c r="N1424" s="12"/>
      <c r="O1424" s="12"/>
      <c r="P1424" s="12"/>
      <c r="T1424" s="12">
        <v>1675</v>
      </c>
      <c r="U1424" s="12">
        <v>59</v>
      </c>
    </row>
    <row r="1425" spans="1:21">
      <c r="A1425" s="12" t="s">
        <v>389</v>
      </c>
      <c r="B1425" s="12">
        <v>37525</v>
      </c>
      <c r="C1425" s="12">
        <v>8075</v>
      </c>
      <c r="K1425" s="12"/>
      <c r="L1425" s="12"/>
      <c r="M1425" s="12"/>
      <c r="N1425" s="12"/>
      <c r="O1425" s="12"/>
      <c r="P1425" s="12"/>
      <c r="T1425" s="12">
        <v>1620</v>
      </c>
      <c r="U1425" s="12">
        <v>58</v>
      </c>
    </row>
    <row r="1426" spans="1:21">
      <c r="A1426" s="12" t="s">
        <v>390</v>
      </c>
      <c r="B1426" s="12">
        <v>37323</v>
      </c>
      <c r="C1426" s="12">
        <v>7096</v>
      </c>
      <c r="K1426" s="12"/>
      <c r="L1426" s="12"/>
      <c r="M1426" s="12"/>
      <c r="N1426" s="12"/>
      <c r="O1426" s="12"/>
      <c r="P1426" s="12"/>
      <c r="T1426" s="12">
        <v>1630</v>
      </c>
      <c r="U1426" s="12">
        <v>61</v>
      </c>
    </row>
    <row r="1427" spans="1:21">
      <c r="A1427" s="12" t="s">
        <v>391</v>
      </c>
      <c r="B1427" s="12">
        <v>34159</v>
      </c>
      <c r="C1427" s="12">
        <v>5827</v>
      </c>
      <c r="K1427" s="12"/>
      <c r="L1427" s="12"/>
      <c r="M1427" s="12"/>
      <c r="N1427" s="12"/>
      <c r="O1427" s="12"/>
      <c r="P1427" s="12"/>
      <c r="T1427" s="12">
        <v>1611</v>
      </c>
      <c r="U1427" s="12">
        <v>67.5</v>
      </c>
    </row>
    <row r="1428" spans="1:21">
      <c r="A1428" s="12" t="s">
        <v>392</v>
      </c>
      <c r="B1428" s="12">
        <v>36277</v>
      </c>
      <c r="C1428" s="12">
        <v>7872</v>
      </c>
      <c r="K1428" s="12"/>
      <c r="L1428" s="12"/>
      <c r="M1428" s="12"/>
      <c r="N1428" s="12"/>
      <c r="O1428" s="12"/>
      <c r="P1428" s="12"/>
      <c r="T1428" s="12">
        <v>1654</v>
      </c>
      <c r="U1428" s="12">
        <v>59.5</v>
      </c>
    </row>
    <row r="1429" spans="1:21">
      <c r="A1429" s="12" t="s">
        <v>393</v>
      </c>
      <c r="B1429" s="12">
        <v>37393</v>
      </c>
      <c r="C1429" s="12">
        <v>7898</v>
      </c>
      <c r="K1429" s="12"/>
      <c r="L1429" s="12"/>
      <c r="M1429" s="12"/>
      <c r="N1429" s="12"/>
      <c r="O1429" s="12"/>
      <c r="P1429" s="12"/>
      <c r="T1429" s="12">
        <v>1600</v>
      </c>
      <c r="U1429" s="12">
        <v>58.5</v>
      </c>
    </row>
    <row r="1430" spans="1:21">
      <c r="A1430" s="12" t="s">
        <v>394</v>
      </c>
      <c r="B1430" s="12">
        <v>39081</v>
      </c>
      <c r="C1430" s="12">
        <v>8075</v>
      </c>
      <c r="K1430" s="12"/>
      <c r="L1430" s="12"/>
      <c r="M1430" s="12"/>
      <c r="N1430" s="12"/>
      <c r="O1430" s="12"/>
      <c r="P1430" s="12"/>
      <c r="T1430" s="12">
        <v>1633</v>
      </c>
      <c r="U1430" s="12">
        <v>57.5</v>
      </c>
    </row>
    <row r="1431" spans="1:21">
      <c r="A1431" s="12" t="s">
        <v>395</v>
      </c>
      <c r="B1431" s="12">
        <v>36901</v>
      </c>
      <c r="C1431" s="12">
        <v>8348</v>
      </c>
      <c r="K1431" s="12"/>
      <c r="L1431" s="12"/>
      <c r="M1431" s="12"/>
      <c r="N1431" s="12"/>
      <c r="O1431" s="12"/>
      <c r="P1431" s="12"/>
      <c r="T1431" s="12">
        <v>1608</v>
      </c>
      <c r="U1431" s="12">
        <v>58</v>
      </c>
    </row>
    <row r="1432" spans="1:21">
      <c r="A1432" s="12" t="s">
        <v>396</v>
      </c>
      <c r="B1432" s="12">
        <v>42587</v>
      </c>
      <c r="C1432" s="12">
        <v>1957</v>
      </c>
      <c r="K1432" s="12"/>
      <c r="L1432" s="12"/>
      <c r="M1432" s="12"/>
      <c r="N1432" s="12"/>
      <c r="O1432" s="12"/>
      <c r="P1432" s="12"/>
      <c r="T1432" s="12">
        <v>1563</v>
      </c>
      <c r="U1432" s="12">
        <v>74</v>
      </c>
    </row>
    <row r="1433" spans="1:21" s="9" customFormat="1" ht="14.25" customHeight="1">
      <c r="A1433" s="11" t="s">
        <v>1794</v>
      </c>
      <c r="B1433" s="13"/>
      <c r="C1433" s="13"/>
      <c r="K1433" s="13"/>
      <c r="L1433" s="13"/>
      <c r="M1433" s="13"/>
      <c r="N1433" s="13"/>
      <c r="O1433" s="13"/>
      <c r="P1433" s="13"/>
      <c r="T1433" s="13"/>
      <c r="U1433" s="13"/>
    </row>
    <row r="1434" spans="1:21">
      <c r="A1434" s="12" t="s">
        <v>397</v>
      </c>
      <c r="B1434" s="12">
        <v>118648</v>
      </c>
      <c r="C1434" s="12">
        <v>4407</v>
      </c>
      <c r="K1434" s="12"/>
      <c r="L1434" s="12"/>
      <c r="M1434" s="12"/>
      <c r="N1434" s="12"/>
      <c r="O1434" s="12"/>
      <c r="P1434" s="12"/>
      <c r="T1434" s="12">
        <v>1570</v>
      </c>
      <c r="U1434" s="12">
        <v>35</v>
      </c>
    </row>
    <row r="1435" spans="1:21">
      <c r="A1435" s="12" t="s">
        <v>398</v>
      </c>
      <c r="B1435" s="12">
        <v>128992</v>
      </c>
      <c r="C1435" s="12">
        <v>7264</v>
      </c>
      <c r="K1435" s="12"/>
      <c r="L1435" s="12"/>
      <c r="M1435" s="12"/>
      <c r="N1435" s="12"/>
      <c r="O1435" s="12"/>
      <c r="P1435" s="12"/>
      <c r="T1435" s="12">
        <v>1535</v>
      </c>
      <c r="U1435" s="12">
        <v>32</v>
      </c>
    </row>
    <row r="1436" spans="1:21">
      <c r="A1436" s="12" t="s">
        <v>399</v>
      </c>
      <c r="B1436" s="12">
        <v>126487</v>
      </c>
      <c r="C1436" s="12">
        <v>7114</v>
      </c>
      <c r="K1436" s="12"/>
      <c r="L1436" s="12"/>
      <c r="M1436" s="12"/>
      <c r="N1436" s="12"/>
      <c r="O1436" s="12"/>
      <c r="P1436" s="12"/>
      <c r="T1436" s="12">
        <v>1565</v>
      </c>
      <c r="U1436" s="12">
        <v>32.5</v>
      </c>
    </row>
    <row r="1437" spans="1:21">
      <c r="A1437" s="12" t="s">
        <v>400</v>
      </c>
      <c r="B1437" s="12">
        <v>148159</v>
      </c>
      <c r="C1437" s="12">
        <v>4681</v>
      </c>
      <c r="K1437" s="12"/>
      <c r="L1437" s="12"/>
      <c r="M1437" s="12"/>
      <c r="N1437" s="12"/>
      <c r="O1437" s="12"/>
      <c r="P1437" s="12"/>
      <c r="T1437" s="12">
        <v>1572</v>
      </c>
      <c r="U1437" s="12">
        <v>31</v>
      </c>
    </row>
    <row r="1438" spans="1:21">
      <c r="A1438" s="12" t="s">
        <v>401</v>
      </c>
      <c r="B1438" s="12">
        <v>189331</v>
      </c>
      <c r="C1438" s="12">
        <v>5360</v>
      </c>
      <c r="K1438" s="12"/>
      <c r="L1438" s="12"/>
      <c r="M1438" s="12"/>
      <c r="N1438" s="12"/>
      <c r="O1438" s="12"/>
      <c r="P1438" s="12"/>
      <c r="T1438" s="12">
        <v>1564</v>
      </c>
      <c r="U1438" s="12">
        <v>26.5</v>
      </c>
    </row>
    <row r="1439" spans="1:21">
      <c r="A1439" s="12" t="s">
        <v>402</v>
      </c>
      <c r="B1439" s="12">
        <v>106652</v>
      </c>
      <c r="C1439" s="12">
        <v>4125</v>
      </c>
      <c r="K1439" s="12"/>
      <c r="L1439" s="12"/>
      <c r="M1439" s="12"/>
      <c r="N1439" s="12"/>
      <c r="O1439" s="12"/>
      <c r="P1439" s="12"/>
      <c r="T1439" s="12">
        <v>1565</v>
      </c>
      <c r="U1439" s="12">
        <v>37.5</v>
      </c>
    </row>
    <row r="1440" spans="1:21">
      <c r="A1440" s="12" t="s">
        <v>403</v>
      </c>
      <c r="B1440" s="12">
        <v>155514</v>
      </c>
      <c r="C1440" s="12">
        <v>4884</v>
      </c>
      <c r="K1440" s="12"/>
      <c r="L1440" s="12"/>
      <c r="M1440" s="12"/>
      <c r="N1440" s="12"/>
      <c r="O1440" s="12"/>
      <c r="P1440" s="12"/>
      <c r="T1440" s="12">
        <v>1550</v>
      </c>
      <c r="U1440" s="12">
        <v>29.5</v>
      </c>
    </row>
    <row r="1441" spans="1:21">
      <c r="A1441" s="12" t="s">
        <v>404</v>
      </c>
      <c r="B1441" s="12">
        <v>123271</v>
      </c>
      <c r="C1441" s="12">
        <v>6118</v>
      </c>
      <c r="K1441" s="12"/>
      <c r="L1441" s="12"/>
      <c r="M1441" s="12"/>
      <c r="N1441" s="12"/>
      <c r="O1441" s="12"/>
      <c r="P1441" s="12"/>
      <c r="T1441" s="12">
        <v>1550</v>
      </c>
      <c r="U1441" s="12">
        <v>33.5</v>
      </c>
    </row>
    <row r="1442" spans="1:21">
      <c r="A1442" s="12" t="s">
        <v>405</v>
      </c>
      <c r="B1442" s="12">
        <v>169821</v>
      </c>
      <c r="C1442" s="12">
        <v>5192</v>
      </c>
      <c r="K1442" s="12"/>
      <c r="L1442" s="12"/>
      <c r="M1442" s="12"/>
      <c r="N1442" s="12"/>
      <c r="O1442" s="12"/>
      <c r="P1442" s="12"/>
      <c r="T1442" s="12">
        <v>1567</v>
      </c>
      <c r="U1442" s="12">
        <v>28.5</v>
      </c>
    </row>
    <row r="1443" spans="1:21">
      <c r="A1443" s="12" t="s">
        <v>406</v>
      </c>
      <c r="B1443" s="12">
        <v>140988</v>
      </c>
      <c r="C1443" s="12">
        <v>4681</v>
      </c>
      <c r="K1443" s="12"/>
      <c r="L1443" s="12"/>
      <c r="M1443" s="12"/>
      <c r="N1443" s="12"/>
      <c r="O1443" s="12"/>
      <c r="P1443" s="12"/>
      <c r="T1443" s="12">
        <v>1527</v>
      </c>
      <c r="U1443" s="12">
        <v>30.5</v>
      </c>
    </row>
    <row r="1444" spans="1:21">
      <c r="A1444" s="12" t="s">
        <v>407</v>
      </c>
      <c r="B1444" s="12">
        <v>167343</v>
      </c>
      <c r="C1444" s="12">
        <v>5157</v>
      </c>
      <c r="K1444" s="12"/>
      <c r="L1444" s="12"/>
      <c r="M1444" s="12"/>
      <c r="N1444" s="12"/>
      <c r="O1444" s="12"/>
      <c r="P1444" s="12"/>
      <c r="T1444" s="12">
        <v>1562</v>
      </c>
      <c r="U1444" s="12">
        <v>28.5</v>
      </c>
    </row>
    <row r="1445" spans="1:21">
      <c r="A1445" s="12" t="s">
        <v>408</v>
      </c>
      <c r="B1445" s="12">
        <v>125274</v>
      </c>
      <c r="C1445" s="12">
        <v>2548</v>
      </c>
      <c r="K1445" s="12"/>
      <c r="L1445" s="12"/>
      <c r="M1445" s="12"/>
      <c r="N1445" s="12"/>
      <c r="O1445" s="12"/>
      <c r="P1445" s="12"/>
      <c r="T1445" s="12">
        <v>1435</v>
      </c>
      <c r="U1445" s="12">
        <v>32.5</v>
      </c>
    </row>
    <row r="1446" spans="1:21">
      <c r="A1446" s="12" t="s">
        <v>409</v>
      </c>
      <c r="B1446" s="12">
        <v>104262</v>
      </c>
      <c r="C1446" s="12">
        <v>1816</v>
      </c>
      <c r="K1446" s="12"/>
      <c r="L1446" s="12"/>
      <c r="M1446" s="12"/>
      <c r="N1446" s="12"/>
      <c r="O1446" s="12"/>
      <c r="P1446" s="12"/>
      <c r="T1446" s="12">
        <v>1573</v>
      </c>
      <c r="U1446" s="12">
        <v>39.5</v>
      </c>
    </row>
    <row r="1447" spans="1:21">
      <c r="A1447" s="12" t="s">
        <v>410</v>
      </c>
      <c r="B1447" s="12">
        <v>99604</v>
      </c>
      <c r="C1447" s="12">
        <v>1613</v>
      </c>
      <c r="K1447" s="12"/>
      <c r="L1447" s="12"/>
      <c r="M1447" s="12"/>
      <c r="N1447" s="12"/>
      <c r="O1447" s="12"/>
      <c r="P1447" s="12"/>
      <c r="T1447" s="12">
        <v>1411</v>
      </c>
      <c r="U1447" s="12">
        <v>38.5</v>
      </c>
    </row>
    <row r="1448" spans="1:21">
      <c r="A1448" s="12" t="s">
        <v>411</v>
      </c>
      <c r="B1448" s="12">
        <v>127401</v>
      </c>
      <c r="C1448" s="12">
        <v>2609</v>
      </c>
      <c r="K1448" s="12"/>
      <c r="L1448" s="12"/>
      <c r="M1448" s="12"/>
      <c r="N1448" s="12"/>
      <c r="O1448" s="12"/>
      <c r="P1448" s="12"/>
      <c r="T1448" s="12">
        <v>1378</v>
      </c>
      <c r="U1448" s="12">
        <v>32</v>
      </c>
    </row>
    <row r="1449" spans="1:21">
      <c r="A1449" s="12" t="s">
        <v>412</v>
      </c>
      <c r="B1449" s="12">
        <v>110598</v>
      </c>
      <c r="C1449" s="12">
        <v>1992</v>
      </c>
      <c r="K1449" s="12"/>
      <c r="L1449" s="12"/>
      <c r="M1449" s="12"/>
      <c r="N1449" s="12"/>
      <c r="O1449" s="12"/>
      <c r="P1449" s="12"/>
      <c r="T1449" s="12">
        <v>1624</v>
      </c>
      <c r="U1449" s="12">
        <v>38.5</v>
      </c>
    </row>
    <row r="1450" spans="1:21">
      <c r="A1450" s="12" t="s">
        <v>413</v>
      </c>
      <c r="B1450" s="12">
        <v>114078</v>
      </c>
      <c r="C1450" s="12">
        <v>2124</v>
      </c>
      <c r="K1450" s="12"/>
      <c r="L1450" s="12"/>
      <c r="M1450" s="12"/>
      <c r="N1450" s="12"/>
      <c r="O1450" s="12"/>
      <c r="P1450" s="12"/>
      <c r="T1450" s="12">
        <v>1548</v>
      </c>
      <c r="U1450" s="12">
        <v>37</v>
      </c>
    </row>
    <row r="1451" spans="1:21" s="9" customFormat="1">
      <c r="A1451" s="11" t="s">
        <v>1795</v>
      </c>
      <c r="B1451" s="13"/>
      <c r="C1451" s="13"/>
      <c r="K1451" s="13"/>
      <c r="L1451" s="13"/>
      <c r="M1451" s="13"/>
      <c r="N1451" s="13"/>
      <c r="O1451" s="13"/>
      <c r="P1451" s="13"/>
      <c r="T1451" s="13"/>
      <c r="U1451" s="13"/>
    </row>
    <row r="1452" spans="1:21">
      <c r="A1452" s="12" t="s">
        <v>414</v>
      </c>
      <c r="B1452" s="12">
        <v>34564</v>
      </c>
      <c r="C1452" s="12">
        <v>3050</v>
      </c>
      <c r="K1452" s="12"/>
      <c r="L1452" s="12"/>
      <c r="M1452" s="12"/>
      <c r="N1452" s="12"/>
      <c r="O1452" s="12"/>
      <c r="P1452" s="12"/>
      <c r="T1452" s="12">
        <v>846</v>
      </c>
      <c r="U1452" s="12">
        <v>68</v>
      </c>
    </row>
    <row r="1453" spans="1:21">
      <c r="A1453" s="12" t="s">
        <v>415</v>
      </c>
      <c r="B1453" s="12">
        <v>38105</v>
      </c>
      <c r="C1453" s="12">
        <v>2063</v>
      </c>
      <c r="K1453" s="12"/>
      <c r="L1453" s="12"/>
      <c r="M1453" s="12"/>
      <c r="N1453" s="12"/>
      <c r="O1453" s="12"/>
      <c r="P1453" s="12"/>
      <c r="T1453" s="12">
        <v>928</v>
      </c>
      <c r="U1453" s="12">
        <v>68.5</v>
      </c>
    </row>
    <row r="1454" spans="1:21">
      <c r="A1454" s="12" t="s">
        <v>416</v>
      </c>
      <c r="B1454" s="12">
        <v>26681</v>
      </c>
      <c r="C1454" s="12">
        <v>1904</v>
      </c>
      <c r="K1454" s="12"/>
      <c r="L1454" s="12"/>
      <c r="M1454" s="12"/>
      <c r="N1454" s="12"/>
      <c r="O1454" s="12"/>
      <c r="P1454" s="12"/>
      <c r="T1454" s="12">
        <v>870</v>
      </c>
      <c r="U1454" s="12">
        <v>89</v>
      </c>
    </row>
    <row r="1455" spans="1:21">
      <c r="A1455" s="12" t="s">
        <v>417</v>
      </c>
      <c r="B1455" s="12">
        <v>44802</v>
      </c>
      <c r="C1455" s="12">
        <v>2142</v>
      </c>
      <c r="K1455" s="12"/>
      <c r="L1455" s="12"/>
      <c r="M1455" s="12"/>
      <c r="N1455" s="12"/>
      <c r="O1455" s="12"/>
      <c r="P1455" s="12"/>
      <c r="T1455" s="12">
        <v>936</v>
      </c>
      <c r="U1455" s="12">
        <v>60.5</v>
      </c>
    </row>
    <row r="1456" spans="1:21">
      <c r="A1456" s="12" t="s">
        <v>418</v>
      </c>
      <c r="B1456" s="12">
        <v>51613</v>
      </c>
      <c r="C1456" s="12">
        <v>3817</v>
      </c>
      <c r="K1456" s="12"/>
      <c r="L1456" s="12"/>
      <c r="M1456" s="12"/>
      <c r="N1456" s="12"/>
      <c r="O1456" s="12"/>
      <c r="P1456" s="12"/>
      <c r="T1456" s="12">
        <v>1000</v>
      </c>
      <c r="U1456" s="12">
        <v>51.5</v>
      </c>
    </row>
    <row r="1457" spans="1:21">
      <c r="A1457" s="12" t="s">
        <v>419</v>
      </c>
      <c r="B1457" s="12">
        <v>38088</v>
      </c>
      <c r="C1457" s="12">
        <v>2838</v>
      </c>
      <c r="K1457" s="12"/>
      <c r="L1457" s="12"/>
      <c r="M1457" s="12"/>
      <c r="N1457" s="12"/>
      <c r="O1457" s="12"/>
      <c r="P1457" s="12"/>
      <c r="T1457" s="12">
        <v>991</v>
      </c>
      <c r="U1457" s="12">
        <v>67.5</v>
      </c>
    </row>
    <row r="1458" spans="1:21">
      <c r="A1458" s="12" t="s">
        <v>420</v>
      </c>
      <c r="B1458" s="12">
        <v>86334</v>
      </c>
      <c r="C1458" s="12">
        <v>3790</v>
      </c>
      <c r="K1458" s="12"/>
      <c r="L1458" s="12"/>
      <c r="M1458" s="12"/>
      <c r="N1458" s="12"/>
      <c r="O1458" s="12"/>
      <c r="P1458" s="12"/>
      <c r="T1458" s="12">
        <v>974</v>
      </c>
      <c r="U1458" s="12">
        <v>36.5</v>
      </c>
    </row>
    <row r="1459" spans="1:21">
      <c r="A1459" s="12" t="s">
        <v>421</v>
      </c>
      <c r="B1459" s="12">
        <v>66842</v>
      </c>
      <c r="C1459" s="12">
        <v>2512</v>
      </c>
      <c r="K1459" s="12"/>
      <c r="L1459" s="12"/>
      <c r="M1459" s="12"/>
      <c r="N1459" s="12"/>
      <c r="O1459" s="12"/>
      <c r="P1459" s="12"/>
      <c r="T1459" s="12">
        <v>1014</v>
      </c>
      <c r="U1459" s="12">
        <v>45.5</v>
      </c>
    </row>
    <row r="1460" spans="1:21">
      <c r="A1460" s="12" t="s">
        <v>422</v>
      </c>
      <c r="B1460" s="12">
        <v>31057</v>
      </c>
      <c r="C1460" s="12">
        <v>6267</v>
      </c>
      <c r="K1460" s="12"/>
      <c r="L1460" s="12"/>
      <c r="M1460" s="12"/>
      <c r="N1460" s="12"/>
      <c r="O1460" s="12"/>
      <c r="P1460" s="12"/>
      <c r="T1460" s="12">
        <v>913</v>
      </c>
      <c r="U1460" s="12">
        <v>61</v>
      </c>
    </row>
    <row r="1461" spans="1:21">
      <c r="A1461" s="12" t="s">
        <v>423</v>
      </c>
      <c r="B1461" s="12">
        <v>60972</v>
      </c>
      <c r="C1461" s="12">
        <v>6558</v>
      </c>
      <c r="K1461" s="12"/>
      <c r="L1461" s="12"/>
      <c r="M1461" s="12"/>
      <c r="N1461" s="12"/>
      <c r="O1461" s="12"/>
      <c r="P1461" s="12"/>
      <c r="T1461" s="12">
        <v>963</v>
      </c>
      <c r="U1461" s="12">
        <v>41.5</v>
      </c>
    </row>
    <row r="1462" spans="1:21">
      <c r="A1462" s="12" t="s">
        <v>424</v>
      </c>
      <c r="B1462" s="12">
        <v>133518</v>
      </c>
      <c r="C1462" s="12">
        <v>3958</v>
      </c>
      <c r="K1462" s="12"/>
      <c r="L1462" s="12"/>
      <c r="M1462" s="12"/>
      <c r="N1462" s="12"/>
      <c r="O1462" s="12"/>
      <c r="P1462" s="12"/>
      <c r="T1462" s="12">
        <v>928</v>
      </c>
      <c r="U1462" s="12">
        <v>26.5</v>
      </c>
    </row>
    <row r="1463" spans="1:21">
      <c r="A1463" s="12" t="s">
        <v>425</v>
      </c>
      <c r="B1463" s="12">
        <v>63995</v>
      </c>
      <c r="C1463" s="12">
        <v>6514</v>
      </c>
      <c r="K1463" s="12"/>
      <c r="L1463" s="12"/>
      <c r="M1463" s="12"/>
      <c r="N1463" s="12"/>
      <c r="O1463" s="12"/>
      <c r="P1463" s="12"/>
      <c r="T1463" s="12">
        <v>944</v>
      </c>
      <c r="U1463" s="12">
        <v>40.5</v>
      </c>
    </row>
    <row r="1464" spans="1:21">
      <c r="A1464" s="12" t="s">
        <v>426</v>
      </c>
      <c r="B1464" s="12">
        <v>50716</v>
      </c>
      <c r="C1464" s="12">
        <v>6400</v>
      </c>
      <c r="K1464" s="12"/>
      <c r="L1464" s="12"/>
      <c r="M1464" s="12"/>
      <c r="N1464" s="12"/>
      <c r="O1464" s="12"/>
      <c r="P1464" s="12"/>
      <c r="T1464" s="12">
        <v>966</v>
      </c>
      <c r="U1464" s="12">
        <v>46.5</v>
      </c>
    </row>
    <row r="1465" spans="1:21">
      <c r="A1465" s="12" t="s">
        <v>427</v>
      </c>
      <c r="B1465" s="12">
        <v>45768</v>
      </c>
      <c r="C1465" s="12">
        <v>7026</v>
      </c>
      <c r="K1465" s="12"/>
      <c r="L1465" s="12"/>
      <c r="M1465" s="12"/>
      <c r="N1465" s="12"/>
      <c r="O1465" s="12"/>
      <c r="P1465" s="12"/>
      <c r="T1465" s="12">
        <v>936</v>
      </c>
      <c r="U1465" s="12">
        <v>47</v>
      </c>
    </row>
    <row r="1466" spans="1:21">
      <c r="A1466" s="12" t="s">
        <v>428</v>
      </c>
      <c r="B1466" s="12">
        <v>139037</v>
      </c>
      <c r="C1466" s="12">
        <v>4901</v>
      </c>
      <c r="K1466" s="12"/>
      <c r="L1466" s="12"/>
      <c r="M1466" s="12"/>
      <c r="N1466" s="12"/>
      <c r="O1466" s="12"/>
      <c r="P1466" s="12"/>
      <c r="T1466" s="12">
        <v>954</v>
      </c>
      <c r="U1466" s="12">
        <v>25.5</v>
      </c>
    </row>
    <row r="1467" spans="1:21">
      <c r="A1467" s="12" t="s">
        <v>429</v>
      </c>
      <c r="B1467" s="12">
        <v>59047</v>
      </c>
      <c r="C1467" s="12">
        <v>6541</v>
      </c>
      <c r="K1467" s="12"/>
      <c r="L1467" s="12"/>
      <c r="M1467" s="12"/>
      <c r="N1467" s="12"/>
      <c r="O1467" s="12"/>
      <c r="P1467" s="12"/>
      <c r="T1467" s="12">
        <v>968</v>
      </c>
      <c r="U1467" s="12">
        <v>43</v>
      </c>
    </row>
    <row r="1468" spans="1:21">
      <c r="A1468" s="12" t="s">
        <v>430</v>
      </c>
      <c r="B1468" s="12">
        <v>47886</v>
      </c>
      <c r="C1468" s="12">
        <v>6170</v>
      </c>
      <c r="K1468" s="12"/>
      <c r="L1468" s="12"/>
      <c r="M1468" s="12"/>
      <c r="N1468" s="12"/>
      <c r="O1468" s="12"/>
      <c r="P1468" s="12"/>
      <c r="T1468" s="12">
        <v>1075</v>
      </c>
      <c r="U1468" s="12">
        <v>50.5</v>
      </c>
    </row>
    <row r="1469" spans="1:21">
      <c r="A1469" s="12" t="s">
        <v>431</v>
      </c>
      <c r="B1469" s="12">
        <v>144652</v>
      </c>
      <c r="C1469" s="12">
        <v>3905</v>
      </c>
      <c r="K1469" s="12"/>
      <c r="L1469" s="12"/>
      <c r="M1469" s="12"/>
      <c r="N1469" s="12"/>
      <c r="O1469" s="12"/>
      <c r="P1469" s="12"/>
      <c r="T1469" s="12">
        <v>977</v>
      </c>
      <c r="U1469" s="12">
        <v>25.5</v>
      </c>
    </row>
    <row r="1470" spans="1:21">
      <c r="A1470" s="12" t="s">
        <v>432</v>
      </c>
      <c r="B1470" s="12">
        <v>43703</v>
      </c>
      <c r="C1470" s="12">
        <v>5360</v>
      </c>
      <c r="K1470" s="12"/>
      <c r="L1470" s="12"/>
      <c r="M1470" s="12"/>
      <c r="N1470" s="12"/>
      <c r="O1470" s="12"/>
      <c r="P1470" s="12"/>
      <c r="T1470" s="12">
        <v>924</v>
      </c>
      <c r="U1470" s="12">
        <v>52.5</v>
      </c>
    </row>
    <row r="1471" spans="1:21">
      <c r="A1471" s="12" t="s">
        <v>433</v>
      </c>
      <c r="B1471" s="12">
        <v>48264</v>
      </c>
      <c r="C1471" s="12">
        <v>6047</v>
      </c>
      <c r="K1471" s="12"/>
      <c r="L1471" s="12"/>
      <c r="M1471" s="12"/>
      <c r="N1471" s="12"/>
      <c r="O1471" s="12"/>
      <c r="P1471" s="12"/>
      <c r="T1471" s="12">
        <v>983</v>
      </c>
      <c r="U1471" s="12">
        <v>48.5</v>
      </c>
    </row>
    <row r="1472" spans="1:21">
      <c r="A1472" s="12" t="s">
        <v>434</v>
      </c>
      <c r="B1472" s="12">
        <v>45153</v>
      </c>
      <c r="C1472" s="12">
        <v>5351</v>
      </c>
      <c r="K1472" s="12"/>
      <c r="L1472" s="12"/>
      <c r="M1472" s="12"/>
      <c r="N1472" s="12"/>
      <c r="O1472" s="12"/>
      <c r="P1472" s="12"/>
      <c r="T1472" s="12">
        <v>922</v>
      </c>
      <c r="U1472" s="12">
        <v>51</v>
      </c>
    </row>
    <row r="1473" spans="1:21">
      <c r="A1473" s="12" t="s">
        <v>435</v>
      </c>
      <c r="B1473" s="12">
        <v>75885</v>
      </c>
      <c r="C1473" s="12">
        <v>4804</v>
      </c>
      <c r="K1473" s="12"/>
      <c r="L1473" s="12"/>
      <c r="M1473" s="12"/>
      <c r="N1473" s="12"/>
      <c r="O1473" s="12"/>
      <c r="P1473" s="12"/>
      <c r="T1473" s="12">
        <v>924</v>
      </c>
      <c r="U1473" s="12">
        <v>38</v>
      </c>
    </row>
    <row r="1474" spans="1:21">
      <c r="A1474" s="12" t="s">
        <v>436</v>
      </c>
      <c r="B1474" s="12">
        <v>49345</v>
      </c>
      <c r="C1474" s="12">
        <v>6038</v>
      </c>
      <c r="K1474" s="12"/>
      <c r="L1474" s="12"/>
      <c r="M1474" s="12"/>
      <c r="N1474" s="12"/>
      <c r="O1474" s="12"/>
      <c r="P1474" s="12"/>
      <c r="T1474" s="12">
        <v>956</v>
      </c>
      <c r="U1474" s="12">
        <v>48</v>
      </c>
    </row>
    <row r="1475" spans="1:21" s="94" customFormat="1">
      <c r="A1475" s="93"/>
      <c r="B1475" s="93"/>
      <c r="C1475" s="93"/>
      <c r="K1475" s="93"/>
      <c r="L1475" s="93"/>
      <c r="M1475" s="93"/>
      <c r="N1475" s="93"/>
      <c r="O1475" s="93"/>
      <c r="P1475" s="93"/>
      <c r="T1475" s="93"/>
      <c r="U1475" s="93"/>
    </row>
    <row r="1476" spans="1:21" s="94" customFormat="1">
      <c r="A1476" s="95"/>
      <c r="B1476" s="93"/>
      <c r="C1476" s="93"/>
      <c r="K1476" s="93"/>
      <c r="L1476" s="93"/>
      <c r="M1476" s="93"/>
      <c r="N1476" s="93"/>
      <c r="O1476" s="93"/>
      <c r="P1476" s="93"/>
      <c r="T1476" s="93"/>
      <c r="U1476" s="93"/>
    </row>
    <row r="1477" spans="1:21" s="94" customFormat="1">
      <c r="A1477" s="93"/>
      <c r="B1477" s="93"/>
      <c r="C1477" s="93"/>
      <c r="K1477" s="93"/>
      <c r="L1477" s="93"/>
      <c r="M1477" s="93"/>
      <c r="N1477" s="93"/>
      <c r="O1477" s="93"/>
      <c r="P1477" s="93"/>
      <c r="T1477" s="93"/>
      <c r="U1477" s="93"/>
    </row>
    <row r="1478" spans="1:21" s="94" customFormat="1">
      <c r="A1478" s="93"/>
      <c r="B1478" s="93"/>
      <c r="C1478" s="93"/>
      <c r="K1478" s="93"/>
      <c r="L1478" s="93"/>
      <c r="M1478" s="93"/>
      <c r="N1478" s="93"/>
      <c r="O1478" s="93"/>
      <c r="P1478" s="93"/>
      <c r="T1478" s="93"/>
      <c r="U1478" s="93"/>
    </row>
    <row r="1479" spans="1:21" s="94" customFormat="1">
      <c r="A1479" s="93"/>
      <c r="B1479" s="93"/>
      <c r="C1479" s="93"/>
      <c r="K1479" s="93"/>
      <c r="L1479" s="93"/>
      <c r="M1479" s="93"/>
      <c r="N1479" s="93"/>
      <c r="O1479" s="93"/>
      <c r="P1479" s="93"/>
      <c r="T1479" s="93"/>
      <c r="U1479" s="93"/>
    </row>
    <row r="1480" spans="1:21" s="94" customFormat="1">
      <c r="A1480" s="93"/>
      <c r="B1480" s="93"/>
      <c r="C1480" s="93"/>
      <c r="K1480" s="93"/>
      <c r="L1480" s="93"/>
      <c r="M1480" s="93"/>
      <c r="N1480" s="93"/>
      <c r="O1480" s="93"/>
      <c r="P1480" s="93"/>
      <c r="T1480" s="93"/>
      <c r="U1480" s="93"/>
    </row>
    <row r="1481" spans="1:21" s="94" customFormat="1">
      <c r="A1481" s="93"/>
      <c r="B1481" s="93"/>
      <c r="C1481" s="93"/>
      <c r="K1481" s="93"/>
      <c r="L1481" s="93"/>
      <c r="M1481" s="93"/>
      <c r="N1481" s="93"/>
      <c r="O1481" s="93"/>
      <c r="P1481" s="93"/>
      <c r="T1481" s="93"/>
      <c r="U1481" s="93"/>
    </row>
    <row r="1482" spans="1:21" s="94" customFormat="1">
      <c r="A1482" s="93"/>
      <c r="B1482" s="93"/>
      <c r="C1482" s="93"/>
      <c r="K1482" s="93"/>
      <c r="L1482" s="93"/>
      <c r="M1482" s="93"/>
      <c r="N1482" s="93"/>
      <c r="O1482" s="93"/>
      <c r="P1482" s="93"/>
      <c r="T1482" s="93"/>
      <c r="U1482" s="93"/>
    </row>
    <row r="1483" spans="1:21" s="94" customFormat="1">
      <c r="A1483" s="93"/>
      <c r="B1483" s="93"/>
      <c r="C1483" s="93"/>
      <c r="K1483" s="93"/>
      <c r="L1483" s="93"/>
      <c r="M1483" s="93"/>
      <c r="N1483" s="93"/>
      <c r="O1483" s="93"/>
      <c r="P1483" s="93"/>
      <c r="T1483" s="93"/>
      <c r="U1483" s="93"/>
    </row>
    <row r="1484" spans="1:21" s="94" customFormat="1">
      <c r="A1484" s="93"/>
      <c r="B1484" s="93"/>
      <c r="C1484" s="93"/>
      <c r="K1484" s="93"/>
      <c r="L1484" s="93"/>
      <c r="M1484" s="93"/>
      <c r="N1484" s="93"/>
      <c r="O1484" s="93"/>
      <c r="P1484" s="93"/>
      <c r="T1484" s="93"/>
      <c r="U1484" s="93"/>
    </row>
    <row r="1485" spans="1:21" s="94" customFormat="1">
      <c r="A1485" s="93"/>
      <c r="B1485" s="93"/>
      <c r="C1485" s="93"/>
      <c r="K1485" s="93"/>
      <c r="L1485" s="93"/>
      <c r="M1485" s="93"/>
      <c r="N1485" s="93"/>
      <c r="O1485" s="93"/>
      <c r="P1485" s="93"/>
      <c r="T1485" s="93"/>
      <c r="U1485" s="93"/>
    </row>
    <row r="1486" spans="1:21" s="94" customFormat="1">
      <c r="A1486" s="93"/>
      <c r="B1486" s="93"/>
      <c r="C1486" s="93"/>
      <c r="K1486" s="93"/>
      <c r="L1486" s="93"/>
      <c r="M1486" s="93"/>
      <c r="N1486" s="93"/>
      <c r="O1486" s="93"/>
      <c r="P1486" s="93"/>
      <c r="T1486" s="93"/>
      <c r="U1486" s="93"/>
    </row>
    <row r="1487" spans="1:21" s="94" customFormat="1">
      <c r="A1487" s="93"/>
      <c r="B1487" s="93"/>
      <c r="C1487" s="93"/>
      <c r="K1487" s="93"/>
      <c r="L1487" s="93"/>
      <c r="M1487" s="93"/>
      <c r="N1487" s="93"/>
      <c r="O1487" s="93"/>
      <c r="P1487" s="93"/>
      <c r="T1487" s="93"/>
      <c r="U1487" s="93"/>
    </row>
    <row r="1488" spans="1:21" s="94" customFormat="1">
      <c r="A1488" s="93"/>
      <c r="B1488" s="93"/>
      <c r="C1488" s="93"/>
      <c r="K1488" s="93"/>
      <c r="L1488" s="93"/>
      <c r="M1488" s="93"/>
      <c r="N1488" s="93"/>
      <c r="O1488" s="93"/>
      <c r="P1488" s="93"/>
      <c r="T1488" s="93"/>
      <c r="U1488" s="93"/>
    </row>
    <row r="1489" spans="1:21" s="94" customFormat="1">
      <c r="A1489" s="93"/>
      <c r="B1489" s="93"/>
      <c r="C1489" s="93"/>
      <c r="K1489" s="93"/>
      <c r="L1489" s="93"/>
      <c r="M1489" s="93"/>
      <c r="N1489" s="93"/>
      <c r="O1489" s="93"/>
      <c r="P1489" s="93"/>
      <c r="T1489" s="93"/>
      <c r="U1489" s="93"/>
    </row>
    <row r="1490" spans="1:21" s="94" customFormat="1">
      <c r="A1490" s="93"/>
      <c r="B1490" s="93"/>
      <c r="C1490" s="93"/>
      <c r="K1490" s="93"/>
      <c r="L1490" s="93"/>
      <c r="M1490" s="93"/>
      <c r="N1490" s="93"/>
      <c r="O1490" s="93"/>
      <c r="P1490" s="93"/>
      <c r="T1490" s="93"/>
      <c r="U1490" s="93"/>
    </row>
    <row r="1491" spans="1:21" s="94" customFormat="1">
      <c r="A1491" s="93"/>
      <c r="B1491" s="93"/>
      <c r="C1491" s="93"/>
      <c r="K1491" s="93"/>
      <c r="L1491" s="93"/>
      <c r="M1491" s="93"/>
      <c r="N1491" s="93"/>
      <c r="O1491" s="93"/>
      <c r="P1491" s="93"/>
      <c r="T1491" s="93"/>
      <c r="U1491" s="93"/>
    </row>
    <row r="1492" spans="1:21" s="94" customFormat="1">
      <c r="A1492" s="93"/>
      <c r="B1492" s="93"/>
      <c r="C1492" s="93"/>
      <c r="K1492" s="93"/>
      <c r="L1492" s="93"/>
      <c r="M1492" s="93"/>
      <c r="N1492" s="93"/>
      <c r="O1492" s="93"/>
      <c r="P1492" s="93"/>
      <c r="T1492" s="93"/>
      <c r="U1492" s="93"/>
    </row>
    <row r="1493" spans="1:21" s="94" customFormat="1">
      <c r="A1493" s="93"/>
      <c r="B1493" s="93"/>
      <c r="C1493" s="93"/>
      <c r="K1493" s="93"/>
      <c r="L1493" s="93"/>
      <c r="M1493" s="93"/>
      <c r="N1493" s="93"/>
      <c r="O1493" s="93"/>
      <c r="P1493" s="93"/>
      <c r="T1493" s="93"/>
      <c r="U1493" s="93"/>
    </row>
    <row r="1494" spans="1:21" s="94" customFormat="1">
      <c r="A1494" s="93"/>
      <c r="B1494" s="93"/>
      <c r="C1494" s="93"/>
      <c r="K1494" s="93"/>
      <c r="L1494" s="93"/>
      <c r="M1494" s="93"/>
      <c r="N1494" s="93"/>
      <c r="O1494" s="93"/>
      <c r="P1494" s="93"/>
      <c r="T1494" s="93"/>
      <c r="U1494" s="93"/>
    </row>
    <row r="1495" spans="1:21" s="94" customFormat="1">
      <c r="A1495" s="93"/>
      <c r="B1495" s="93"/>
      <c r="C1495" s="93"/>
      <c r="K1495" s="93"/>
      <c r="L1495" s="93"/>
      <c r="M1495" s="93"/>
      <c r="N1495" s="93"/>
      <c r="O1495" s="93"/>
      <c r="P1495" s="93"/>
      <c r="T1495" s="93"/>
      <c r="U1495" s="93"/>
    </row>
    <row r="1496" spans="1:21" s="94" customFormat="1">
      <c r="A1496" s="93"/>
      <c r="B1496" s="93"/>
      <c r="C1496" s="93"/>
      <c r="K1496" s="93"/>
      <c r="L1496" s="93"/>
      <c r="M1496" s="93"/>
      <c r="N1496" s="93"/>
      <c r="O1496" s="93"/>
      <c r="P1496" s="93"/>
      <c r="T1496" s="93"/>
      <c r="U1496" s="93"/>
    </row>
    <row r="1497" spans="1:21" s="94" customFormat="1">
      <c r="A1497" s="93"/>
      <c r="B1497" s="93"/>
      <c r="C1497" s="93"/>
      <c r="K1497" s="93"/>
      <c r="L1497" s="93"/>
      <c r="M1497" s="93"/>
      <c r="N1497" s="93"/>
      <c r="O1497" s="93"/>
      <c r="P1497" s="93"/>
      <c r="T1497" s="93"/>
      <c r="U1497" s="93"/>
    </row>
    <row r="1498" spans="1:21" s="94" customFormat="1">
      <c r="A1498" s="93"/>
      <c r="B1498" s="93"/>
      <c r="C1498" s="93"/>
      <c r="K1498" s="93"/>
      <c r="L1498" s="93"/>
      <c r="M1498" s="93"/>
      <c r="N1498" s="93"/>
      <c r="O1498" s="93"/>
      <c r="P1498" s="93"/>
      <c r="T1498" s="93"/>
      <c r="U1498" s="93"/>
    </row>
    <row r="1499" spans="1:21" s="94" customFormat="1">
      <c r="A1499" s="93"/>
      <c r="B1499" s="93"/>
      <c r="C1499" s="93"/>
      <c r="K1499" s="93"/>
      <c r="L1499" s="93"/>
      <c r="M1499" s="93"/>
      <c r="N1499" s="93"/>
      <c r="O1499" s="93"/>
      <c r="P1499" s="93"/>
      <c r="T1499" s="93"/>
      <c r="U1499" s="93"/>
    </row>
    <row r="1500" spans="1:21" s="94" customFormat="1">
      <c r="A1500" s="93"/>
      <c r="B1500" s="93"/>
      <c r="C1500" s="93"/>
      <c r="K1500" s="93"/>
      <c r="L1500" s="93"/>
      <c r="M1500" s="93"/>
      <c r="N1500" s="93"/>
      <c r="O1500" s="93"/>
      <c r="P1500" s="93"/>
      <c r="T1500" s="93"/>
      <c r="U1500" s="93"/>
    </row>
    <row r="1501" spans="1:21" s="94" customFormat="1">
      <c r="A1501" s="93"/>
      <c r="B1501" s="93"/>
      <c r="C1501" s="93"/>
      <c r="K1501" s="93"/>
      <c r="L1501" s="93"/>
      <c r="M1501" s="93"/>
      <c r="N1501" s="93"/>
      <c r="O1501" s="93"/>
      <c r="P1501" s="93"/>
      <c r="T1501" s="93"/>
      <c r="U1501" s="93"/>
    </row>
    <row r="1502" spans="1:21" s="94" customFormat="1">
      <c r="A1502" s="93"/>
      <c r="B1502" s="93"/>
      <c r="C1502" s="93"/>
      <c r="K1502" s="93"/>
      <c r="L1502" s="93"/>
      <c r="M1502" s="93"/>
      <c r="N1502" s="93"/>
      <c r="O1502" s="93"/>
      <c r="P1502" s="93"/>
      <c r="T1502" s="93"/>
      <c r="U1502" s="93"/>
    </row>
    <row r="1503" spans="1:21" s="94" customFormat="1">
      <c r="A1503" s="93"/>
      <c r="B1503" s="93"/>
      <c r="C1503" s="93"/>
      <c r="K1503" s="93"/>
      <c r="L1503" s="93"/>
      <c r="M1503" s="93"/>
      <c r="N1503" s="93"/>
      <c r="O1503" s="93"/>
      <c r="P1503" s="93"/>
      <c r="T1503" s="93"/>
      <c r="U1503" s="93"/>
    </row>
    <row r="1504" spans="1:21" s="94" customFormat="1">
      <c r="A1504" s="93"/>
      <c r="B1504" s="93"/>
      <c r="C1504" s="93"/>
      <c r="K1504" s="93"/>
      <c r="L1504" s="93"/>
      <c r="M1504" s="93"/>
      <c r="N1504" s="93"/>
      <c r="O1504" s="93"/>
      <c r="P1504" s="93"/>
      <c r="T1504" s="93"/>
      <c r="U1504" s="93"/>
    </row>
    <row r="1505" spans="1:21" s="94" customFormat="1">
      <c r="A1505" s="93"/>
      <c r="B1505" s="93"/>
      <c r="C1505" s="93"/>
      <c r="K1505" s="93"/>
      <c r="L1505" s="93"/>
      <c r="M1505" s="93"/>
      <c r="N1505" s="93"/>
      <c r="O1505" s="93"/>
      <c r="P1505" s="93"/>
      <c r="T1505" s="93"/>
      <c r="U1505" s="93"/>
    </row>
    <row r="1506" spans="1:21" s="94" customFormat="1">
      <c r="A1506" s="93"/>
      <c r="B1506" s="93"/>
      <c r="C1506" s="93"/>
      <c r="K1506" s="93"/>
      <c r="L1506" s="93"/>
      <c r="M1506" s="93"/>
      <c r="N1506" s="93"/>
      <c r="O1506" s="93"/>
      <c r="P1506" s="93"/>
      <c r="T1506" s="93"/>
      <c r="U1506" s="93"/>
    </row>
    <row r="1507" spans="1:21" s="94" customFormat="1">
      <c r="A1507" s="93"/>
      <c r="B1507" s="93"/>
      <c r="C1507" s="93"/>
      <c r="K1507" s="93"/>
      <c r="L1507" s="93"/>
      <c r="M1507" s="93"/>
      <c r="N1507" s="93"/>
      <c r="O1507" s="93"/>
      <c r="P1507" s="93"/>
      <c r="T1507" s="93"/>
      <c r="U1507" s="93"/>
    </row>
    <row r="1508" spans="1:21" s="94" customFormat="1">
      <c r="A1508" s="93"/>
      <c r="B1508" s="93"/>
      <c r="C1508" s="93"/>
      <c r="K1508" s="93"/>
      <c r="L1508" s="93"/>
      <c r="M1508" s="93"/>
      <c r="N1508" s="93"/>
      <c r="O1508" s="93"/>
      <c r="P1508" s="93"/>
      <c r="T1508" s="93"/>
      <c r="U1508" s="93"/>
    </row>
    <row r="1509" spans="1:21" s="94" customFormat="1">
      <c r="A1509" s="93"/>
      <c r="B1509" s="93"/>
      <c r="C1509" s="93"/>
      <c r="K1509" s="93"/>
      <c r="L1509" s="93"/>
      <c r="M1509" s="93"/>
      <c r="N1509" s="93"/>
      <c r="O1509" s="93"/>
      <c r="P1509" s="93"/>
      <c r="T1509" s="93"/>
      <c r="U1509" s="93"/>
    </row>
    <row r="1510" spans="1:21" s="94" customFormat="1">
      <c r="A1510" s="95"/>
      <c r="B1510" s="93"/>
      <c r="C1510" s="93"/>
      <c r="K1510" s="93"/>
      <c r="L1510" s="93"/>
      <c r="M1510" s="93"/>
      <c r="N1510" s="93"/>
      <c r="O1510" s="93"/>
      <c r="P1510" s="93"/>
      <c r="T1510" s="93"/>
      <c r="U1510" s="93"/>
    </row>
    <row r="1511" spans="1:21" s="94" customFormat="1">
      <c r="A1511" s="93"/>
      <c r="B1511" s="93"/>
      <c r="C1511" s="93"/>
      <c r="K1511" s="93"/>
      <c r="L1511" s="93"/>
      <c r="M1511" s="93"/>
      <c r="N1511" s="93"/>
      <c r="O1511" s="93"/>
      <c r="P1511" s="93"/>
      <c r="T1511" s="93"/>
      <c r="U1511" s="93"/>
    </row>
    <row r="1512" spans="1:21" s="94" customFormat="1">
      <c r="A1512" s="93"/>
      <c r="B1512" s="93"/>
      <c r="C1512" s="93"/>
      <c r="K1512" s="93"/>
      <c r="L1512" s="93"/>
      <c r="M1512" s="93"/>
      <c r="N1512" s="93"/>
      <c r="O1512" s="93"/>
      <c r="P1512" s="93"/>
      <c r="T1512" s="93"/>
      <c r="U1512" s="93"/>
    </row>
    <row r="1513" spans="1:21" s="94" customFormat="1">
      <c r="A1513" s="93"/>
      <c r="B1513" s="93"/>
      <c r="C1513" s="93"/>
      <c r="K1513" s="93"/>
      <c r="L1513" s="93"/>
      <c r="M1513" s="93"/>
      <c r="N1513" s="93"/>
      <c r="O1513" s="93"/>
      <c r="P1513" s="93"/>
      <c r="T1513" s="93"/>
      <c r="U1513" s="93"/>
    </row>
    <row r="1514" spans="1:21" s="94" customFormat="1">
      <c r="A1514" s="93"/>
      <c r="B1514" s="93"/>
      <c r="C1514" s="93"/>
      <c r="K1514" s="93"/>
      <c r="L1514" s="93"/>
      <c r="M1514" s="93"/>
      <c r="N1514" s="93"/>
      <c r="O1514" s="93"/>
      <c r="P1514" s="93"/>
      <c r="T1514" s="93"/>
      <c r="U1514" s="93"/>
    </row>
    <row r="1515" spans="1:21" s="94" customFormat="1">
      <c r="A1515" s="93"/>
      <c r="B1515" s="93"/>
      <c r="C1515" s="93"/>
      <c r="K1515" s="93"/>
      <c r="L1515" s="93"/>
      <c r="M1515" s="93"/>
      <c r="N1515" s="93"/>
      <c r="O1515" s="93"/>
      <c r="P1515" s="93"/>
      <c r="T1515" s="93"/>
      <c r="U1515" s="93"/>
    </row>
    <row r="1516" spans="1:21" s="94" customFormat="1">
      <c r="A1516" s="93"/>
      <c r="B1516" s="93"/>
      <c r="C1516" s="93"/>
      <c r="K1516" s="93"/>
      <c r="L1516" s="93"/>
      <c r="M1516" s="93"/>
      <c r="N1516" s="93"/>
      <c r="O1516" s="93"/>
      <c r="P1516" s="93"/>
      <c r="T1516" s="93"/>
      <c r="U1516" s="93"/>
    </row>
    <row r="1517" spans="1:21" s="94" customFormat="1">
      <c r="A1517" s="93"/>
      <c r="B1517" s="93"/>
      <c r="C1517" s="93"/>
      <c r="K1517" s="93"/>
      <c r="L1517" s="93"/>
      <c r="M1517" s="93"/>
      <c r="N1517" s="93"/>
      <c r="O1517" s="93"/>
      <c r="P1517" s="93"/>
      <c r="T1517" s="93"/>
      <c r="U1517" s="93"/>
    </row>
    <row r="1518" spans="1:21" s="94" customFormat="1">
      <c r="A1518" s="93"/>
      <c r="B1518" s="93"/>
      <c r="C1518" s="93"/>
      <c r="K1518" s="93"/>
      <c r="L1518" s="93"/>
      <c r="M1518" s="93"/>
      <c r="N1518" s="93"/>
      <c r="O1518" s="93"/>
      <c r="P1518" s="93"/>
      <c r="T1518" s="93"/>
      <c r="U1518" s="93"/>
    </row>
    <row r="1519" spans="1:21" s="94" customFormat="1">
      <c r="A1519" s="93"/>
      <c r="B1519" s="93"/>
      <c r="C1519" s="93"/>
      <c r="K1519" s="93"/>
      <c r="L1519" s="93"/>
      <c r="M1519" s="93"/>
      <c r="N1519" s="93"/>
      <c r="O1519" s="93"/>
      <c r="P1519" s="93"/>
      <c r="T1519" s="93"/>
      <c r="U1519" s="93"/>
    </row>
    <row r="1520" spans="1:21" s="94" customFormat="1">
      <c r="A1520" s="93"/>
      <c r="B1520" s="93"/>
      <c r="C1520" s="93"/>
      <c r="K1520" s="93"/>
      <c r="L1520" s="93"/>
      <c r="M1520" s="93"/>
      <c r="N1520" s="93"/>
      <c r="O1520" s="93"/>
      <c r="P1520" s="93"/>
      <c r="T1520" s="93"/>
      <c r="U1520" s="93"/>
    </row>
    <row r="1521" spans="1:21" s="94" customFormat="1">
      <c r="A1521" s="93"/>
      <c r="B1521" s="93"/>
      <c r="C1521" s="93"/>
      <c r="K1521" s="93"/>
      <c r="L1521" s="93"/>
      <c r="M1521" s="93"/>
      <c r="N1521" s="93"/>
      <c r="O1521" s="93"/>
      <c r="P1521" s="93"/>
      <c r="T1521" s="93"/>
      <c r="U1521" s="93"/>
    </row>
    <row r="1522" spans="1:21" s="94" customFormat="1">
      <c r="A1522" s="93"/>
      <c r="B1522" s="93"/>
      <c r="C1522" s="93"/>
      <c r="K1522" s="93"/>
      <c r="L1522" s="93"/>
      <c r="M1522" s="93"/>
      <c r="N1522" s="93"/>
      <c r="O1522" s="93"/>
      <c r="P1522" s="93"/>
      <c r="T1522" s="93"/>
      <c r="U1522" s="93"/>
    </row>
    <row r="1523" spans="1:21" s="94" customFormat="1">
      <c r="A1523" s="93"/>
      <c r="B1523" s="93"/>
      <c r="C1523" s="93"/>
      <c r="K1523" s="93"/>
      <c r="L1523" s="93"/>
      <c r="M1523" s="93"/>
      <c r="N1523" s="93"/>
      <c r="O1523" s="93"/>
      <c r="P1523" s="93"/>
      <c r="T1523" s="93"/>
      <c r="U1523" s="93"/>
    </row>
    <row r="1524" spans="1:21" s="94" customFormat="1">
      <c r="A1524" s="93"/>
      <c r="B1524" s="93"/>
      <c r="C1524" s="93"/>
      <c r="K1524" s="93"/>
      <c r="L1524" s="93"/>
      <c r="M1524" s="93"/>
      <c r="N1524" s="93"/>
      <c r="O1524" s="93"/>
      <c r="P1524" s="93"/>
      <c r="T1524" s="93"/>
      <c r="U1524" s="93"/>
    </row>
    <row r="1525" spans="1:21" s="94" customFormat="1">
      <c r="A1525" s="93"/>
      <c r="B1525" s="93"/>
      <c r="C1525" s="93"/>
      <c r="K1525" s="93"/>
      <c r="L1525" s="93"/>
      <c r="M1525" s="93"/>
      <c r="N1525" s="93"/>
      <c r="O1525" s="93"/>
      <c r="P1525" s="93"/>
      <c r="T1525" s="93"/>
      <c r="U1525" s="93"/>
    </row>
    <row r="1526" spans="1:21" s="94" customFormat="1">
      <c r="A1526" s="93"/>
      <c r="B1526" s="93"/>
      <c r="C1526" s="93"/>
      <c r="K1526" s="93"/>
      <c r="L1526" s="93"/>
      <c r="M1526" s="93"/>
      <c r="N1526" s="93"/>
      <c r="O1526" s="93"/>
      <c r="P1526" s="93"/>
      <c r="T1526" s="93"/>
      <c r="U1526" s="93"/>
    </row>
    <row r="1527" spans="1:21" s="94" customFormat="1">
      <c r="A1527" s="93"/>
      <c r="B1527" s="93"/>
      <c r="C1527" s="93"/>
      <c r="K1527" s="93"/>
      <c r="L1527" s="93"/>
      <c r="M1527" s="93"/>
      <c r="N1527" s="93"/>
      <c r="O1527" s="93"/>
      <c r="P1527" s="93"/>
      <c r="T1527" s="93"/>
      <c r="U1527" s="93"/>
    </row>
    <row r="1528" spans="1:21" s="94" customFormat="1">
      <c r="A1528" s="93"/>
      <c r="B1528" s="93"/>
      <c r="C1528" s="93"/>
      <c r="K1528" s="93"/>
      <c r="L1528" s="93"/>
      <c r="M1528" s="93"/>
      <c r="N1528" s="93"/>
      <c r="O1528" s="93"/>
      <c r="P1528" s="93"/>
      <c r="T1528" s="93"/>
      <c r="U1528" s="93"/>
    </row>
    <row r="1529" spans="1:21" s="94" customFormat="1">
      <c r="A1529" s="93"/>
      <c r="B1529" s="93"/>
      <c r="C1529" s="93"/>
      <c r="K1529" s="93"/>
      <c r="L1529" s="93"/>
      <c r="M1529" s="93"/>
      <c r="N1529" s="93"/>
      <c r="O1529" s="93"/>
      <c r="P1529" s="93"/>
      <c r="T1529" s="93"/>
      <c r="U1529" s="93"/>
    </row>
    <row r="1530" spans="1:21" s="94" customFormat="1">
      <c r="A1530" s="93"/>
      <c r="B1530" s="93"/>
      <c r="C1530" s="93"/>
      <c r="K1530" s="93"/>
      <c r="L1530" s="93"/>
      <c r="M1530" s="93"/>
      <c r="N1530" s="93"/>
      <c r="O1530" s="93"/>
      <c r="P1530" s="93"/>
      <c r="T1530" s="93"/>
      <c r="U1530" s="93"/>
    </row>
    <row r="1531" spans="1:21" s="94" customFormat="1">
      <c r="A1531" s="93"/>
      <c r="B1531" s="93"/>
      <c r="C1531" s="93"/>
      <c r="K1531" s="93"/>
      <c r="L1531" s="93"/>
      <c r="M1531" s="93"/>
      <c r="N1531" s="93"/>
      <c r="O1531" s="93"/>
      <c r="P1531" s="93"/>
      <c r="T1531" s="93"/>
      <c r="U1531" s="93"/>
    </row>
    <row r="1532" spans="1:21" s="94" customFormat="1">
      <c r="A1532" s="93"/>
      <c r="B1532" s="93"/>
      <c r="C1532" s="93"/>
      <c r="K1532" s="93"/>
      <c r="L1532" s="93"/>
      <c r="M1532" s="93"/>
      <c r="N1532" s="93"/>
      <c r="O1532" s="93"/>
      <c r="P1532" s="93"/>
      <c r="T1532" s="93"/>
      <c r="U1532" s="93"/>
    </row>
    <row r="1533" spans="1:21" s="94" customFormat="1">
      <c r="A1533" s="95"/>
      <c r="B1533" s="93"/>
      <c r="C1533" s="93"/>
      <c r="K1533" s="93"/>
      <c r="L1533" s="93"/>
      <c r="M1533" s="93"/>
      <c r="N1533" s="93"/>
      <c r="O1533" s="93"/>
      <c r="P1533" s="93"/>
      <c r="T1533" s="93"/>
      <c r="U1533" s="93"/>
    </row>
    <row r="1534" spans="1:21" s="94" customFormat="1">
      <c r="A1534" s="93"/>
      <c r="B1534" s="93"/>
      <c r="C1534" s="93"/>
      <c r="K1534" s="93"/>
      <c r="L1534" s="93"/>
      <c r="M1534" s="93"/>
      <c r="N1534" s="93"/>
      <c r="O1534" s="93"/>
      <c r="P1534" s="93"/>
      <c r="T1534" s="93"/>
      <c r="U1534" s="93"/>
    </row>
    <row r="1535" spans="1:21" s="94" customFormat="1">
      <c r="A1535" s="93"/>
      <c r="B1535" s="93"/>
      <c r="C1535" s="93"/>
      <c r="K1535" s="93"/>
      <c r="L1535" s="93"/>
      <c r="M1535" s="93"/>
      <c r="N1535" s="93"/>
      <c r="O1535" s="93"/>
      <c r="P1535" s="93"/>
      <c r="T1535" s="93"/>
      <c r="U1535" s="93"/>
    </row>
    <row r="1536" spans="1:21" s="94" customFormat="1">
      <c r="A1536" s="93"/>
      <c r="B1536" s="93"/>
      <c r="C1536" s="93"/>
      <c r="K1536" s="93"/>
      <c r="L1536" s="93"/>
      <c r="M1536" s="93"/>
      <c r="N1536" s="93"/>
      <c r="O1536" s="93"/>
      <c r="P1536" s="93"/>
      <c r="T1536" s="93"/>
      <c r="U1536" s="93"/>
    </row>
    <row r="1537" spans="1:21" s="94" customFormat="1">
      <c r="A1537" s="93"/>
      <c r="B1537" s="93"/>
      <c r="C1537" s="93"/>
      <c r="K1537" s="93"/>
      <c r="L1537" s="93"/>
      <c r="M1537" s="93"/>
      <c r="N1537" s="93"/>
      <c r="O1537" s="93"/>
      <c r="P1537" s="93"/>
      <c r="T1537" s="93"/>
      <c r="U1537" s="93"/>
    </row>
    <row r="1538" spans="1:21" s="94" customFormat="1">
      <c r="A1538" s="93"/>
      <c r="B1538" s="93"/>
      <c r="C1538" s="93"/>
      <c r="K1538" s="93"/>
      <c r="L1538" s="93"/>
      <c r="M1538" s="93"/>
      <c r="N1538" s="93"/>
      <c r="O1538" s="93"/>
      <c r="P1538" s="93"/>
      <c r="T1538" s="93"/>
      <c r="U1538" s="93"/>
    </row>
    <row r="1539" spans="1:21" s="94" customFormat="1">
      <c r="A1539" s="93"/>
      <c r="B1539" s="93"/>
      <c r="C1539" s="93"/>
      <c r="K1539" s="93"/>
      <c r="L1539" s="93"/>
      <c r="M1539" s="93"/>
      <c r="N1539" s="93"/>
      <c r="O1539" s="93"/>
      <c r="P1539" s="93"/>
      <c r="T1539" s="93"/>
      <c r="U1539" s="93"/>
    </row>
    <row r="1540" spans="1:21" s="94" customFormat="1">
      <c r="A1540" s="93"/>
      <c r="B1540" s="93"/>
      <c r="C1540" s="93"/>
      <c r="K1540" s="93"/>
      <c r="L1540" s="93"/>
      <c r="M1540" s="93"/>
      <c r="N1540" s="93"/>
      <c r="O1540" s="93"/>
      <c r="P1540" s="93"/>
      <c r="T1540" s="93"/>
      <c r="U1540" s="93"/>
    </row>
    <row r="1541" spans="1:21" s="94" customFormat="1">
      <c r="A1541" s="93"/>
      <c r="B1541" s="93"/>
      <c r="C1541" s="93"/>
      <c r="K1541" s="93"/>
      <c r="L1541" s="93"/>
      <c r="M1541" s="93"/>
      <c r="N1541" s="93"/>
      <c r="O1541" s="93"/>
      <c r="P1541" s="93"/>
      <c r="T1541" s="93"/>
      <c r="U1541" s="93"/>
    </row>
    <row r="1542" spans="1:21" s="94" customFormat="1">
      <c r="A1542" s="93"/>
      <c r="B1542" s="93"/>
      <c r="C1542" s="93"/>
      <c r="K1542" s="93"/>
      <c r="L1542" s="93"/>
      <c r="M1542" s="93"/>
      <c r="N1542" s="93"/>
      <c r="O1542" s="93"/>
      <c r="P1542" s="93"/>
      <c r="T1542" s="93"/>
      <c r="U1542" s="93"/>
    </row>
    <row r="1543" spans="1:21" s="94" customFormat="1">
      <c r="A1543" s="93"/>
      <c r="B1543" s="93"/>
      <c r="C1543" s="93"/>
      <c r="K1543" s="93"/>
      <c r="L1543" s="93"/>
      <c r="M1543" s="93"/>
      <c r="N1543" s="93"/>
      <c r="O1543" s="93"/>
      <c r="P1543" s="93"/>
      <c r="T1543" s="93"/>
      <c r="U1543" s="93"/>
    </row>
    <row r="1544" spans="1:21" s="94" customFormat="1">
      <c r="A1544" s="93"/>
      <c r="B1544" s="93"/>
      <c r="C1544" s="93"/>
      <c r="K1544" s="93"/>
      <c r="L1544" s="93"/>
      <c r="M1544" s="93"/>
      <c r="N1544" s="93"/>
      <c r="O1544" s="93"/>
      <c r="P1544" s="93"/>
      <c r="T1544" s="93"/>
      <c r="U1544" s="93"/>
    </row>
    <row r="1545" spans="1:21" s="94" customFormat="1">
      <c r="A1545" s="93"/>
      <c r="B1545" s="93"/>
      <c r="C1545" s="93"/>
      <c r="K1545" s="93"/>
      <c r="L1545" s="93"/>
      <c r="M1545" s="93"/>
      <c r="N1545" s="93"/>
      <c r="O1545" s="93"/>
      <c r="P1545" s="93"/>
      <c r="T1545" s="93"/>
      <c r="U1545" s="93"/>
    </row>
    <row r="1546" spans="1:21" s="94" customFormat="1">
      <c r="A1546" s="93"/>
      <c r="B1546" s="93"/>
      <c r="C1546" s="93"/>
      <c r="K1546" s="93"/>
      <c r="L1546" s="93"/>
      <c r="M1546" s="93"/>
      <c r="N1546" s="93"/>
      <c r="O1546" s="93"/>
      <c r="P1546" s="93"/>
      <c r="T1546" s="93"/>
      <c r="U1546" s="93"/>
    </row>
    <row r="1547" spans="1:21" s="94" customFormat="1">
      <c r="A1547" s="93"/>
      <c r="B1547" s="93"/>
      <c r="C1547" s="93"/>
      <c r="K1547" s="93"/>
      <c r="L1547" s="93"/>
      <c r="M1547" s="93"/>
      <c r="N1547" s="93"/>
      <c r="O1547" s="93"/>
      <c r="P1547" s="93"/>
      <c r="T1547" s="93"/>
      <c r="U1547" s="93"/>
    </row>
    <row r="1548" spans="1:21" s="94" customFormat="1">
      <c r="A1548" s="93"/>
      <c r="B1548" s="93"/>
      <c r="C1548" s="93"/>
      <c r="K1548" s="93"/>
      <c r="L1548" s="93"/>
      <c r="M1548" s="93"/>
      <c r="N1548" s="93"/>
      <c r="O1548" s="93"/>
      <c r="P1548" s="93"/>
      <c r="T1548" s="93"/>
      <c r="U1548" s="93"/>
    </row>
    <row r="1549" spans="1:21" s="94" customFormat="1">
      <c r="A1549" s="93"/>
      <c r="B1549" s="93"/>
      <c r="C1549" s="93"/>
      <c r="K1549" s="93"/>
      <c r="L1549" s="93"/>
      <c r="M1549" s="93"/>
      <c r="N1549" s="93"/>
      <c r="O1549" s="93"/>
      <c r="P1549" s="93"/>
      <c r="T1549" s="93"/>
      <c r="U1549" s="93"/>
    </row>
    <row r="1550" spans="1:21" s="94" customFormat="1">
      <c r="A1550" s="93"/>
      <c r="B1550" s="93"/>
      <c r="C1550" s="93"/>
      <c r="K1550" s="93"/>
      <c r="L1550" s="93"/>
      <c r="M1550" s="93"/>
      <c r="N1550" s="93"/>
      <c r="O1550" s="93"/>
      <c r="P1550" s="93"/>
      <c r="T1550" s="93"/>
      <c r="U1550" s="93"/>
    </row>
    <row r="1551" spans="1:21" s="94" customFormat="1">
      <c r="A1551" s="93"/>
      <c r="B1551" s="93"/>
      <c r="C1551" s="93"/>
      <c r="K1551" s="93"/>
      <c r="L1551" s="93"/>
      <c r="M1551" s="93"/>
      <c r="N1551" s="93"/>
      <c r="O1551" s="93"/>
      <c r="P1551" s="93"/>
      <c r="T1551" s="93"/>
      <c r="U1551" s="93"/>
    </row>
    <row r="1552" spans="1:21" s="94" customFormat="1">
      <c r="A1552" s="93"/>
      <c r="B1552" s="93"/>
      <c r="C1552" s="93"/>
      <c r="K1552" s="93"/>
      <c r="L1552" s="93"/>
      <c r="M1552" s="93"/>
      <c r="N1552" s="93"/>
      <c r="O1552" s="93"/>
      <c r="P1552" s="93"/>
      <c r="T1552" s="93"/>
      <c r="U1552" s="93"/>
    </row>
    <row r="1553" spans="1:21" s="94" customFormat="1">
      <c r="A1553" s="93"/>
      <c r="B1553" s="93"/>
      <c r="C1553" s="93"/>
      <c r="K1553" s="93"/>
      <c r="L1553" s="93"/>
      <c r="M1553" s="93"/>
      <c r="N1553" s="93"/>
      <c r="O1553" s="93"/>
      <c r="P1553" s="93"/>
      <c r="T1553" s="93"/>
      <c r="U1553" s="93"/>
    </row>
    <row r="1554" spans="1:21" s="94" customFormat="1">
      <c r="A1554" s="93"/>
      <c r="B1554" s="93"/>
      <c r="C1554" s="93"/>
      <c r="K1554" s="93"/>
      <c r="L1554" s="93"/>
      <c r="M1554" s="93"/>
      <c r="N1554" s="93"/>
      <c r="O1554" s="93"/>
      <c r="P1554" s="93"/>
      <c r="T1554" s="93"/>
      <c r="U1554" s="93"/>
    </row>
    <row r="1555" spans="1:21" s="94" customFormat="1">
      <c r="A1555" s="93"/>
      <c r="B1555" s="93"/>
      <c r="C1555" s="93"/>
      <c r="K1555" s="93"/>
      <c r="L1555" s="93"/>
      <c r="M1555" s="93"/>
      <c r="N1555" s="93"/>
      <c r="O1555" s="93"/>
      <c r="P1555" s="93"/>
      <c r="T1555" s="93"/>
      <c r="U1555" s="93"/>
    </row>
    <row r="1556" spans="1:21" s="94" customFormat="1">
      <c r="A1556" s="93"/>
      <c r="B1556" s="93"/>
      <c r="C1556" s="93"/>
      <c r="K1556" s="93"/>
      <c r="L1556" s="93"/>
      <c r="M1556" s="93"/>
      <c r="N1556" s="93"/>
      <c r="O1556" s="93"/>
      <c r="P1556" s="93"/>
      <c r="T1556" s="93"/>
      <c r="U1556" s="93"/>
    </row>
    <row r="1557" spans="1:21" s="94" customFormat="1">
      <c r="A1557" s="93"/>
      <c r="B1557" s="93"/>
      <c r="C1557" s="93"/>
      <c r="K1557" s="93"/>
      <c r="L1557" s="93"/>
      <c r="M1557" s="93"/>
      <c r="N1557" s="93"/>
      <c r="O1557" s="93"/>
      <c r="P1557" s="93"/>
      <c r="T1557" s="93"/>
      <c r="U1557" s="93"/>
    </row>
    <row r="1558" spans="1:21" s="94" customFormat="1">
      <c r="A1558" s="93"/>
      <c r="B1558" s="93"/>
      <c r="C1558" s="93"/>
      <c r="K1558" s="93"/>
      <c r="L1558" s="93"/>
      <c r="M1558" s="93"/>
      <c r="N1558" s="93"/>
      <c r="O1558" s="93"/>
      <c r="P1558" s="93"/>
      <c r="T1558" s="93"/>
      <c r="U1558" s="93"/>
    </row>
    <row r="1559" spans="1:21" s="94" customFormat="1">
      <c r="A1559" s="93"/>
      <c r="B1559" s="93"/>
      <c r="C1559" s="93"/>
      <c r="K1559" s="93"/>
      <c r="L1559" s="93"/>
      <c r="M1559" s="93"/>
      <c r="N1559" s="93"/>
      <c r="O1559" s="93"/>
      <c r="P1559" s="93"/>
      <c r="T1559" s="93"/>
      <c r="U1559" s="93"/>
    </row>
    <row r="1560" spans="1:21" s="94" customFormat="1">
      <c r="A1560" s="93"/>
      <c r="B1560" s="93"/>
      <c r="C1560" s="93"/>
      <c r="K1560" s="93"/>
      <c r="L1560" s="93"/>
      <c r="M1560" s="93"/>
      <c r="N1560" s="93"/>
      <c r="O1560" s="93"/>
      <c r="P1560" s="93"/>
      <c r="T1560" s="93"/>
      <c r="U1560" s="93"/>
    </row>
    <row r="1561" spans="1:21" s="94" customFormat="1">
      <c r="A1561" s="93"/>
      <c r="B1561" s="93"/>
      <c r="C1561" s="93"/>
      <c r="K1561" s="93"/>
      <c r="L1561" s="93"/>
      <c r="M1561" s="93"/>
      <c r="N1561" s="93"/>
      <c r="O1561" s="93"/>
      <c r="P1561" s="93"/>
      <c r="T1561" s="93"/>
      <c r="U1561" s="93"/>
    </row>
    <row r="1562" spans="1:21" s="94" customFormat="1">
      <c r="A1562" s="93"/>
      <c r="B1562" s="93"/>
      <c r="C1562" s="93"/>
      <c r="K1562" s="93"/>
      <c r="L1562" s="93"/>
      <c r="M1562" s="93"/>
      <c r="N1562" s="93"/>
      <c r="O1562" s="93"/>
      <c r="P1562" s="93"/>
      <c r="T1562" s="93"/>
      <c r="U1562" s="93"/>
    </row>
    <row r="1563" spans="1:21" s="94" customFormat="1">
      <c r="A1563" s="93"/>
      <c r="B1563" s="93"/>
      <c r="C1563" s="93"/>
      <c r="K1563" s="93"/>
      <c r="L1563" s="93"/>
      <c r="M1563" s="93"/>
      <c r="N1563" s="93"/>
      <c r="O1563" s="93"/>
      <c r="P1563" s="93"/>
      <c r="T1563" s="93"/>
      <c r="U1563" s="93"/>
    </row>
    <row r="1564" spans="1:21" s="94" customFormat="1">
      <c r="A1564" s="93"/>
      <c r="B1564" s="93"/>
      <c r="C1564" s="93"/>
      <c r="K1564" s="93"/>
      <c r="L1564" s="93"/>
      <c r="M1564" s="93"/>
      <c r="N1564" s="93"/>
      <c r="O1564" s="93"/>
      <c r="P1564" s="93"/>
      <c r="T1564" s="93"/>
      <c r="U1564" s="93"/>
    </row>
    <row r="1565" spans="1:21" s="94" customFormat="1">
      <c r="A1565" s="93"/>
      <c r="B1565" s="93"/>
      <c r="C1565" s="93"/>
      <c r="K1565" s="93"/>
      <c r="L1565" s="93"/>
      <c r="M1565" s="93"/>
      <c r="N1565" s="93"/>
      <c r="O1565" s="93"/>
      <c r="P1565" s="93"/>
      <c r="T1565" s="93"/>
      <c r="U1565" s="93"/>
    </row>
    <row r="1566" spans="1:21" s="94" customFormat="1">
      <c r="A1566" s="93"/>
      <c r="B1566" s="93"/>
      <c r="C1566" s="93"/>
      <c r="K1566" s="93"/>
      <c r="L1566" s="93"/>
      <c r="M1566" s="93"/>
      <c r="N1566" s="93"/>
      <c r="O1566" s="93"/>
      <c r="P1566" s="93"/>
      <c r="T1566" s="93"/>
      <c r="U1566" s="93"/>
    </row>
    <row r="1567" spans="1:21" s="94" customFormat="1">
      <c r="A1567" s="93"/>
      <c r="B1567" s="93"/>
      <c r="C1567" s="93"/>
      <c r="K1567" s="93"/>
      <c r="L1567" s="93"/>
      <c r="M1567" s="93"/>
      <c r="N1567" s="93"/>
      <c r="O1567" s="93"/>
      <c r="P1567" s="93"/>
      <c r="T1567" s="93"/>
      <c r="U1567" s="93"/>
    </row>
    <row r="1568" spans="1:21" s="94" customFormat="1">
      <c r="A1568" s="93"/>
      <c r="B1568" s="93"/>
      <c r="C1568" s="93"/>
      <c r="K1568" s="93"/>
      <c r="L1568" s="93"/>
      <c r="M1568" s="93"/>
      <c r="N1568" s="93"/>
      <c r="O1568" s="93"/>
      <c r="P1568" s="93"/>
      <c r="T1568" s="93"/>
      <c r="U1568" s="93"/>
    </row>
    <row r="1569" spans="1:21" s="94" customFormat="1">
      <c r="A1569" s="93"/>
      <c r="B1569" s="93"/>
      <c r="C1569" s="93"/>
      <c r="K1569" s="93"/>
      <c r="L1569" s="93"/>
      <c r="M1569" s="93"/>
      <c r="N1569" s="93"/>
      <c r="O1569" s="93"/>
      <c r="P1569" s="93"/>
      <c r="T1569" s="93"/>
      <c r="U1569" s="93"/>
    </row>
    <row r="1570" spans="1:21" s="94" customFormat="1">
      <c r="A1570" s="93"/>
      <c r="B1570" s="93"/>
      <c r="C1570" s="93"/>
      <c r="K1570" s="93"/>
      <c r="L1570" s="93"/>
      <c r="M1570" s="93"/>
      <c r="N1570" s="93"/>
      <c r="O1570" s="93"/>
      <c r="P1570" s="93"/>
      <c r="T1570" s="93"/>
      <c r="U1570" s="93"/>
    </row>
    <row r="1571" spans="1:21" s="94" customFormat="1">
      <c r="A1571" s="93"/>
      <c r="B1571" s="93"/>
      <c r="C1571" s="93"/>
      <c r="K1571" s="93"/>
      <c r="L1571" s="93"/>
      <c r="M1571" s="93"/>
      <c r="N1571" s="93"/>
      <c r="O1571" s="93"/>
      <c r="P1571" s="93"/>
      <c r="T1571" s="93"/>
      <c r="U1571" s="93"/>
    </row>
    <row r="1572" spans="1:21" s="94" customFormat="1">
      <c r="A1572" s="93"/>
      <c r="B1572" s="93"/>
      <c r="C1572" s="93"/>
      <c r="K1572" s="93"/>
      <c r="L1572" s="93"/>
      <c r="M1572" s="93"/>
      <c r="N1572" s="93"/>
      <c r="O1572" s="93"/>
      <c r="P1572" s="93"/>
      <c r="T1572" s="93"/>
      <c r="U1572" s="93"/>
    </row>
    <row r="1573" spans="1:21" s="94" customFormat="1">
      <c r="A1573" s="93"/>
      <c r="B1573" s="93"/>
      <c r="C1573" s="93"/>
      <c r="K1573" s="93"/>
      <c r="L1573" s="93"/>
      <c r="M1573" s="93"/>
      <c r="N1573" s="93"/>
      <c r="O1573" s="93"/>
      <c r="P1573" s="93"/>
      <c r="T1573" s="93"/>
      <c r="U1573" s="93"/>
    </row>
    <row r="1574" spans="1:21" s="94" customFormat="1">
      <c r="A1574" s="93"/>
      <c r="B1574" s="93"/>
      <c r="C1574" s="93"/>
      <c r="K1574" s="93"/>
      <c r="L1574" s="93"/>
      <c r="M1574" s="93"/>
      <c r="N1574" s="93"/>
      <c r="O1574" s="93"/>
      <c r="P1574" s="93"/>
      <c r="T1574" s="93"/>
      <c r="U1574" s="93"/>
    </row>
    <row r="1575" spans="1:21" s="94" customFormat="1">
      <c r="A1575" s="93"/>
      <c r="B1575" s="93"/>
      <c r="C1575" s="93"/>
      <c r="K1575" s="93"/>
      <c r="L1575" s="93"/>
      <c r="M1575" s="93"/>
      <c r="N1575" s="93"/>
      <c r="O1575" s="93"/>
      <c r="P1575" s="93"/>
      <c r="T1575" s="93"/>
      <c r="U1575" s="93"/>
    </row>
    <row r="1576" spans="1:21" s="94" customFormat="1">
      <c r="A1576" s="95"/>
      <c r="B1576" s="93"/>
      <c r="C1576" s="93"/>
      <c r="K1576" s="93"/>
      <c r="L1576" s="93"/>
      <c r="M1576" s="93"/>
      <c r="N1576" s="93"/>
      <c r="O1576" s="93"/>
      <c r="P1576" s="93"/>
      <c r="T1576" s="93"/>
      <c r="U1576" s="93"/>
    </row>
    <row r="1577" spans="1:21" s="94" customFormat="1">
      <c r="A1577" s="93"/>
      <c r="B1577" s="93"/>
      <c r="C1577" s="93"/>
      <c r="K1577" s="93"/>
      <c r="L1577" s="93"/>
      <c r="M1577" s="93"/>
      <c r="N1577" s="93"/>
      <c r="O1577" s="93"/>
      <c r="P1577" s="93"/>
      <c r="T1577" s="93"/>
      <c r="U1577" s="93"/>
    </row>
    <row r="1578" spans="1:21" s="94" customFormat="1">
      <c r="A1578" s="93"/>
      <c r="B1578" s="93"/>
      <c r="C1578" s="93"/>
      <c r="K1578" s="93"/>
      <c r="L1578" s="93"/>
      <c r="M1578" s="93"/>
      <c r="N1578" s="93"/>
      <c r="O1578" s="93"/>
      <c r="P1578" s="93"/>
      <c r="T1578" s="93"/>
      <c r="U1578" s="93"/>
    </row>
    <row r="1579" spans="1:21" s="94" customFormat="1">
      <c r="A1579" s="93"/>
      <c r="B1579" s="93"/>
      <c r="C1579" s="93"/>
      <c r="K1579" s="93"/>
      <c r="L1579" s="93"/>
      <c r="M1579" s="93"/>
      <c r="N1579" s="93"/>
      <c r="O1579" s="93"/>
      <c r="P1579" s="93"/>
      <c r="T1579" s="93"/>
      <c r="U1579" s="93"/>
    </row>
    <row r="1580" spans="1:21" s="94" customFormat="1">
      <c r="A1580" s="93"/>
      <c r="B1580" s="93"/>
      <c r="C1580" s="93"/>
      <c r="K1580" s="93"/>
      <c r="L1580" s="93"/>
      <c r="M1580" s="93"/>
      <c r="N1580" s="93"/>
      <c r="O1580" s="93"/>
      <c r="P1580" s="93"/>
      <c r="T1580" s="93"/>
      <c r="U1580" s="93"/>
    </row>
    <row r="1581" spans="1:21" s="94" customFormat="1">
      <c r="A1581" s="93"/>
      <c r="B1581" s="93"/>
      <c r="C1581" s="93"/>
      <c r="K1581" s="93"/>
      <c r="L1581" s="93"/>
      <c r="M1581" s="93"/>
      <c r="N1581" s="93"/>
      <c r="O1581" s="93"/>
      <c r="P1581" s="93"/>
      <c r="T1581" s="93"/>
      <c r="U1581" s="93"/>
    </row>
    <row r="1582" spans="1:21" s="94" customFormat="1">
      <c r="A1582" s="93"/>
      <c r="B1582" s="93"/>
      <c r="C1582" s="93"/>
      <c r="K1582" s="93"/>
      <c r="L1582" s="93"/>
      <c r="M1582" s="93"/>
      <c r="N1582" s="93"/>
      <c r="O1582" s="93"/>
      <c r="P1582" s="93"/>
      <c r="T1582" s="93"/>
      <c r="U1582" s="93"/>
    </row>
    <row r="1583" spans="1:21" s="94" customFormat="1">
      <c r="A1583" s="93"/>
      <c r="B1583" s="93"/>
      <c r="C1583" s="93"/>
      <c r="K1583" s="93"/>
      <c r="L1583" s="93"/>
      <c r="M1583" s="93"/>
      <c r="N1583" s="93"/>
      <c r="O1583" s="93"/>
      <c r="P1583" s="93"/>
      <c r="T1583" s="93"/>
      <c r="U1583" s="93"/>
    </row>
    <row r="1584" spans="1:21" s="94" customFormat="1">
      <c r="A1584" s="93"/>
      <c r="B1584" s="93"/>
      <c r="C1584" s="93"/>
      <c r="K1584" s="93"/>
      <c r="L1584" s="93"/>
      <c r="M1584" s="93"/>
      <c r="N1584" s="93"/>
      <c r="O1584" s="93"/>
      <c r="P1584" s="93"/>
      <c r="T1584" s="93"/>
      <c r="U1584" s="93"/>
    </row>
    <row r="1585" spans="1:21" s="94" customFormat="1">
      <c r="A1585" s="93"/>
      <c r="B1585" s="93"/>
      <c r="C1585" s="93"/>
      <c r="K1585" s="93"/>
      <c r="L1585" s="93"/>
      <c r="M1585" s="93"/>
      <c r="N1585" s="93"/>
      <c r="O1585" s="93"/>
      <c r="P1585" s="93"/>
      <c r="T1585" s="93"/>
      <c r="U1585" s="93"/>
    </row>
    <row r="1586" spans="1:21" s="94" customFormat="1">
      <c r="A1586" s="93"/>
      <c r="B1586" s="93"/>
      <c r="C1586" s="93"/>
      <c r="K1586" s="93"/>
      <c r="L1586" s="93"/>
      <c r="M1586" s="93"/>
      <c r="N1586" s="93"/>
      <c r="O1586" s="93"/>
      <c r="P1586" s="93"/>
      <c r="T1586" s="93"/>
      <c r="U1586" s="93"/>
    </row>
    <row r="1587" spans="1:21" s="94" customFormat="1">
      <c r="A1587" s="93"/>
      <c r="B1587" s="93"/>
      <c r="C1587" s="93"/>
      <c r="K1587" s="93"/>
      <c r="L1587" s="93"/>
      <c r="M1587" s="93"/>
      <c r="N1587" s="93"/>
      <c r="O1587" s="93"/>
      <c r="P1587" s="93"/>
      <c r="T1587" s="93"/>
      <c r="U1587" s="93"/>
    </row>
    <row r="1588" spans="1:21" s="94" customFormat="1">
      <c r="A1588" s="93"/>
      <c r="B1588" s="93"/>
      <c r="C1588" s="93"/>
      <c r="K1588" s="93"/>
      <c r="L1588" s="93"/>
      <c r="M1588" s="93"/>
      <c r="N1588" s="93"/>
      <c r="O1588" s="93"/>
      <c r="P1588" s="93"/>
      <c r="T1588" s="93"/>
      <c r="U1588" s="93"/>
    </row>
    <row r="1589" spans="1:21" s="94" customFormat="1">
      <c r="A1589" s="93"/>
      <c r="B1589" s="93"/>
      <c r="C1589" s="93"/>
      <c r="K1589" s="93"/>
      <c r="L1589" s="93"/>
      <c r="M1589" s="93"/>
      <c r="N1589" s="93"/>
      <c r="O1589" s="93"/>
      <c r="P1589" s="93"/>
      <c r="T1589" s="93"/>
      <c r="U1589" s="93"/>
    </row>
    <row r="1590" spans="1:21" s="94" customFormat="1">
      <c r="A1590" s="93"/>
      <c r="B1590" s="93"/>
      <c r="C1590" s="93"/>
      <c r="K1590" s="93"/>
      <c r="L1590" s="93"/>
      <c r="M1590" s="93"/>
      <c r="N1590" s="93"/>
      <c r="O1590" s="93"/>
      <c r="P1590" s="93"/>
      <c r="T1590" s="93"/>
      <c r="U1590" s="93"/>
    </row>
    <row r="1591" spans="1:21" s="94" customFormat="1">
      <c r="A1591" s="93"/>
      <c r="B1591" s="93"/>
      <c r="C1591" s="93"/>
      <c r="K1591" s="93"/>
      <c r="L1591" s="93"/>
      <c r="M1591" s="93"/>
      <c r="N1591" s="93"/>
      <c r="O1591" s="93"/>
      <c r="P1591" s="93"/>
      <c r="T1591" s="93"/>
      <c r="U1591" s="93"/>
    </row>
    <row r="1592" spans="1:21" s="94" customFormat="1">
      <c r="A1592" s="93"/>
      <c r="B1592" s="93"/>
      <c r="C1592" s="93"/>
      <c r="K1592" s="93"/>
      <c r="L1592" s="93"/>
      <c r="M1592" s="93"/>
      <c r="N1592" s="93"/>
      <c r="O1592" s="93"/>
      <c r="P1592" s="93"/>
      <c r="T1592" s="93"/>
      <c r="U1592" s="93"/>
    </row>
    <row r="1593" spans="1:21" s="94" customFormat="1">
      <c r="A1593" s="93"/>
      <c r="B1593" s="93"/>
      <c r="C1593" s="93"/>
      <c r="K1593" s="93"/>
      <c r="L1593" s="93"/>
      <c r="M1593" s="93"/>
      <c r="N1593" s="93"/>
      <c r="O1593" s="93"/>
      <c r="P1593" s="93"/>
      <c r="T1593" s="93"/>
      <c r="U1593" s="93"/>
    </row>
    <row r="1594" spans="1:21" s="94" customFormat="1">
      <c r="A1594" s="93"/>
      <c r="B1594" s="93"/>
      <c r="C1594" s="93"/>
      <c r="K1594" s="93"/>
      <c r="L1594" s="93"/>
      <c r="M1594" s="93"/>
      <c r="N1594" s="93"/>
      <c r="O1594" s="93"/>
      <c r="P1594" s="93"/>
      <c r="T1594" s="93"/>
      <c r="U1594" s="93"/>
    </row>
    <row r="1595" spans="1:21" s="94" customFormat="1">
      <c r="A1595" s="93"/>
      <c r="B1595" s="93"/>
      <c r="C1595" s="93"/>
      <c r="K1595" s="93"/>
      <c r="L1595" s="93"/>
      <c r="M1595" s="93"/>
      <c r="N1595" s="93"/>
      <c r="O1595" s="93"/>
      <c r="P1595" s="93"/>
      <c r="T1595" s="93"/>
      <c r="U1595" s="93"/>
    </row>
    <row r="1596" spans="1:21" s="94" customFormat="1">
      <c r="A1596" s="93"/>
      <c r="B1596" s="93"/>
      <c r="C1596" s="93"/>
      <c r="K1596" s="93"/>
      <c r="L1596" s="93"/>
      <c r="M1596" s="93"/>
      <c r="N1596" s="93"/>
      <c r="O1596" s="93"/>
      <c r="P1596" s="93"/>
      <c r="T1596" s="93"/>
      <c r="U1596" s="93"/>
    </row>
    <row r="1597" spans="1:21" s="94" customFormat="1">
      <c r="A1597" s="93"/>
      <c r="B1597" s="93"/>
      <c r="C1597" s="93"/>
      <c r="K1597" s="93"/>
      <c r="L1597" s="93"/>
      <c r="M1597" s="93"/>
      <c r="N1597" s="93"/>
      <c r="O1597" s="93"/>
      <c r="P1597" s="93"/>
      <c r="T1597" s="93"/>
      <c r="U1597" s="93"/>
    </row>
    <row r="1598" spans="1:21" s="94" customFormat="1">
      <c r="A1598" s="93"/>
      <c r="B1598" s="93"/>
      <c r="C1598" s="93"/>
      <c r="K1598" s="93"/>
      <c r="L1598" s="93"/>
      <c r="M1598" s="93"/>
      <c r="N1598" s="93"/>
      <c r="O1598" s="93"/>
      <c r="P1598" s="93"/>
      <c r="T1598" s="93"/>
      <c r="U1598" s="93"/>
    </row>
    <row r="1599" spans="1:21" s="94" customFormat="1">
      <c r="A1599" s="93"/>
      <c r="B1599" s="93"/>
      <c r="C1599" s="93"/>
      <c r="K1599" s="93"/>
      <c r="L1599" s="93"/>
      <c r="M1599" s="93"/>
      <c r="N1599" s="93"/>
      <c r="O1599" s="93"/>
      <c r="P1599" s="93"/>
      <c r="T1599" s="93"/>
      <c r="U1599" s="93"/>
    </row>
    <row r="1600" spans="1:21" s="94" customFormat="1">
      <c r="A1600" s="93"/>
      <c r="B1600" s="93"/>
      <c r="C1600" s="93"/>
      <c r="K1600" s="93"/>
      <c r="L1600" s="93"/>
      <c r="M1600" s="93"/>
      <c r="N1600" s="93"/>
      <c r="O1600" s="93"/>
      <c r="P1600" s="93"/>
      <c r="T1600" s="93"/>
      <c r="U1600" s="93"/>
    </row>
    <row r="1601" spans="1:21" s="94" customFormat="1">
      <c r="A1601" s="93"/>
      <c r="B1601" s="93"/>
      <c r="C1601" s="93"/>
      <c r="K1601" s="93"/>
      <c r="L1601" s="93"/>
      <c r="M1601" s="93"/>
      <c r="N1601" s="93"/>
      <c r="O1601" s="93"/>
      <c r="P1601" s="93"/>
      <c r="T1601" s="93"/>
      <c r="U1601" s="93"/>
    </row>
    <row r="1602" spans="1:21" s="94" customFormat="1">
      <c r="A1602" s="93"/>
      <c r="B1602" s="93"/>
      <c r="C1602" s="93"/>
      <c r="K1602" s="93"/>
      <c r="L1602" s="93"/>
      <c r="M1602" s="93"/>
      <c r="N1602" s="93"/>
      <c r="O1602" s="93"/>
      <c r="P1602" s="93"/>
      <c r="T1602" s="93"/>
      <c r="U1602" s="93"/>
    </row>
    <row r="1603" spans="1:21" s="94" customFormat="1">
      <c r="A1603" s="93"/>
      <c r="B1603" s="93"/>
      <c r="C1603" s="93"/>
      <c r="K1603" s="93"/>
      <c r="L1603" s="93"/>
      <c r="M1603" s="93"/>
      <c r="N1603" s="93"/>
      <c r="O1603" s="93"/>
      <c r="P1603" s="93"/>
      <c r="T1603" s="93"/>
      <c r="U1603" s="93"/>
    </row>
    <row r="1604" spans="1:21" s="94" customFormat="1">
      <c r="A1604" s="93"/>
      <c r="B1604" s="93"/>
      <c r="C1604" s="93"/>
      <c r="K1604" s="93"/>
      <c r="L1604" s="93"/>
      <c r="M1604" s="93"/>
      <c r="N1604" s="93"/>
      <c r="O1604" s="93"/>
      <c r="P1604" s="93"/>
      <c r="T1604" s="93"/>
      <c r="U1604" s="93"/>
    </row>
    <row r="1605" spans="1:21" s="94" customFormat="1">
      <c r="A1605" s="93"/>
      <c r="B1605" s="93"/>
      <c r="C1605" s="93"/>
      <c r="K1605" s="93"/>
      <c r="L1605" s="93"/>
      <c r="M1605" s="93"/>
      <c r="N1605" s="93"/>
      <c r="O1605" s="93"/>
      <c r="P1605" s="93"/>
      <c r="T1605" s="93"/>
      <c r="U1605" s="93"/>
    </row>
    <row r="1606" spans="1:21" s="94" customFormat="1">
      <c r="A1606" s="93"/>
      <c r="B1606" s="93"/>
      <c r="C1606" s="93"/>
      <c r="K1606" s="93"/>
      <c r="L1606" s="93"/>
      <c r="M1606" s="93"/>
      <c r="N1606" s="93"/>
      <c r="O1606" s="93"/>
      <c r="P1606" s="93"/>
      <c r="T1606" s="93"/>
      <c r="U1606" s="93"/>
    </row>
    <row r="1607" spans="1:21" s="94" customFormat="1">
      <c r="A1607" s="93"/>
      <c r="B1607" s="93"/>
      <c r="C1607" s="93"/>
      <c r="K1607" s="93"/>
      <c r="L1607" s="93"/>
      <c r="M1607" s="93"/>
      <c r="N1607" s="93"/>
      <c r="O1607" s="93"/>
      <c r="P1607" s="93"/>
      <c r="T1607" s="93"/>
      <c r="U1607" s="93"/>
    </row>
    <row r="1608" spans="1:21" s="94" customFormat="1">
      <c r="A1608" s="93"/>
      <c r="B1608" s="93"/>
      <c r="C1608" s="93"/>
      <c r="K1608" s="93"/>
      <c r="L1608" s="93"/>
      <c r="M1608" s="93"/>
      <c r="N1608" s="93"/>
      <c r="O1608" s="93"/>
      <c r="P1608" s="93"/>
      <c r="T1608" s="93"/>
      <c r="U1608" s="93"/>
    </row>
    <row r="1609" spans="1:21" s="94" customFormat="1">
      <c r="A1609" s="93"/>
      <c r="B1609" s="93"/>
      <c r="C1609" s="93"/>
      <c r="K1609" s="93"/>
      <c r="L1609" s="93"/>
      <c r="M1609" s="93"/>
      <c r="N1609" s="93"/>
      <c r="O1609" s="93"/>
      <c r="P1609" s="93"/>
      <c r="T1609" s="93"/>
      <c r="U1609" s="93"/>
    </row>
    <row r="1610" spans="1:21" s="94" customFormat="1">
      <c r="A1610" s="93"/>
      <c r="B1610" s="93"/>
      <c r="C1610" s="93"/>
      <c r="K1610" s="93"/>
      <c r="L1610" s="93"/>
      <c r="M1610" s="93"/>
      <c r="N1610" s="93"/>
      <c r="O1610" s="93"/>
      <c r="P1610" s="93"/>
      <c r="T1610" s="93"/>
      <c r="U1610" s="93"/>
    </row>
    <row r="1611" spans="1:21" s="94" customFormat="1">
      <c r="A1611" s="93"/>
      <c r="B1611" s="93"/>
      <c r="C1611" s="93"/>
      <c r="K1611" s="93"/>
      <c r="L1611" s="93"/>
      <c r="M1611" s="93"/>
      <c r="N1611" s="93"/>
      <c r="O1611" s="93"/>
      <c r="P1611" s="93"/>
      <c r="T1611" s="93"/>
      <c r="U1611" s="93"/>
    </row>
    <row r="1612" spans="1:21" s="94" customFormat="1">
      <c r="A1612" s="95"/>
      <c r="B1612" s="93"/>
      <c r="C1612" s="93"/>
      <c r="K1612" s="93"/>
      <c r="L1612" s="93"/>
      <c r="M1612" s="93"/>
      <c r="N1612" s="93"/>
      <c r="O1612" s="93"/>
      <c r="P1612" s="93"/>
      <c r="T1612" s="93"/>
      <c r="U1612" s="93"/>
    </row>
    <row r="1613" spans="1:21" s="94" customFormat="1">
      <c r="A1613" s="93"/>
      <c r="B1613" s="93"/>
      <c r="C1613" s="93"/>
      <c r="K1613" s="93"/>
      <c r="L1613" s="93"/>
      <c r="M1613" s="93"/>
      <c r="N1613" s="93"/>
      <c r="O1613" s="93"/>
      <c r="P1613" s="93"/>
      <c r="T1613" s="93"/>
      <c r="U1613" s="93"/>
    </row>
    <row r="1614" spans="1:21" s="94" customFormat="1">
      <c r="A1614" s="93"/>
      <c r="B1614" s="93"/>
      <c r="C1614" s="93"/>
      <c r="K1614" s="93"/>
      <c r="L1614" s="93"/>
      <c r="M1614" s="93"/>
      <c r="N1614" s="93"/>
      <c r="O1614" s="93"/>
      <c r="P1614" s="93"/>
      <c r="T1614" s="93"/>
      <c r="U1614" s="93"/>
    </row>
    <row r="1615" spans="1:21" s="94" customFormat="1">
      <c r="A1615" s="93"/>
      <c r="B1615" s="93"/>
      <c r="C1615" s="93"/>
      <c r="K1615" s="93"/>
      <c r="L1615" s="93"/>
      <c r="M1615" s="93"/>
      <c r="N1615" s="93"/>
      <c r="O1615" s="93"/>
      <c r="P1615" s="93"/>
      <c r="T1615" s="93"/>
      <c r="U1615" s="93"/>
    </row>
    <row r="1616" spans="1:21" s="94" customFormat="1">
      <c r="A1616" s="93"/>
      <c r="B1616" s="93"/>
      <c r="C1616" s="93"/>
      <c r="K1616" s="93"/>
      <c r="L1616" s="93"/>
      <c r="M1616" s="93"/>
      <c r="N1616" s="93"/>
      <c r="O1616" s="93"/>
      <c r="P1616" s="93"/>
      <c r="T1616" s="93"/>
      <c r="U1616" s="93"/>
    </row>
    <row r="1617" spans="1:21" s="94" customFormat="1">
      <c r="A1617" s="93"/>
      <c r="B1617" s="93"/>
      <c r="C1617" s="93"/>
      <c r="K1617" s="93"/>
      <c r="L1617" s="93"/>
      <c r="M1617" s="93"/>
      <c r="N1617" s="93"/>
      <c r="O1617" s="93"/>
      <c r="P1617" s="93"/>
      <c r="T1617" s="93"/>
      <c r="U1617" s="93"/>
    </row>
    <row r="1618" spans="1:21" s="94" customFormat="1">
      <c r="A1618" s="93"/>
      <c r="B1618" s="93"/>
      <c r="C1618" s="93"/>
      <c r="K1618" s="93"/>
      <c r="L1618" s="93"/>
      <c r="M1618" s="93"/>
      <c r="N1618" s="93"/>
      <c r="O1618" s="93"/>
      <c r="P1618" s="93"/>
      <c r="T1618" s="93"/>
      <c r="U1618" s="93"/>
    </row>
    <row r="1619" spans="1:21" s="94" customFormat="1">
      <c r="A1619" s="93"/>
      <c r="B1619" s="93"/>
      <c r="C1619" s="93"/>
      <c r="K1619" s="93"/>
      <c r="L1619" s="93"/>
      <c r="M1619" s="93"/>
      <c r="N1619" s="93"/>
      <c r="O1619" s="93"/>
      <c r="P1619" s="93"/>
      <c r="T1619" s="93"/>
      <c r="U1619" s="93"/>
    </row>
    <row r="1620" spans="1:21" s="94" customFormat="1">
      <c r="A1620" s="93"/>
      <c r="B1620" s="93"/>
      <c r="C1620" s="93"/>
      <c r="K1620" s="93"/>
      <c r="L1620" s="93"/>
      <c r="M1620" s="93"/>
      <c r="N1620" s="93"/>
      <c r="O1620" s="93"/>
      <c r="P1620" s="93"/>
      <c r="T1620" s="93"/>
      <c r="U1620" s="93"/>
    </row>
    <row r="1621" spans="1:21" s="94" customFormat="1">
      <c r="A1621" s="93"/>
      <c r="B1621" s="93"/>
      <c r="C1621" s="93"/>
      <c r="K1621" s="93"/>
      <c r="L1621" s="93"/>
      <c r="M1621" s="93"/>
      <c r="N1621" s="93"/>
      <c r="O1621" s="93"/>
      <c r="P1621" s="93"/>
      <c r="T1621" s="93"/>
      <c r="U1621" s="93"/>
    </row>
    <row r="1622" spans="1:21" s="94" customFormat="1">
      <c r="A1622" s="93"/>
      <c r="B1622" s="93"/>
      <c r="C1622" s="93"/>
      <c r="K1622" s="93"/>
      <c r="L1622" s="93"/>
      <c r="M1622" s="93"/>
      <c r="N1622" s="93"/>
      <c r="O1622" s="93"/>
      <c r="P1622" s="93"/>
      <c r="T1622" s="93"/>
      <c r="U1622" s="93"/>
    </row>
    <row r="1623" spans="1:21" s="94" customFormat="1">
      <c r="A1623" s="93"/>
      <c r="B1623" s="93"/>
      <c r="C1623" s="93"/>
      <c r="K1623" s="93"/>
      <c r="L1623" s="93"/>
      <c r="M1623" s="93"/>
      <c r="N1623" s="93"/>
      <c r="O1623" s="93"/>
      <c r="P1623" s="93"/>
      <c r="T1623" s="93"/>
      <c r="U1623" s="93"/>
    </row>
    <row r="1624" spans="1:21" s="94" customFormat="1">
      <c r="A1624" s="93"/>
      <c r="B1624" s="93"/>
      <c r="C1624" s="93"/>
      <c r="K1624" s="93"/>
      <c r="L1624" s="93"/>
      <c r="M1624" s="93"/>
      <c r="N1624" s="93"/>
      <c r="O1624" s="93"/>
      <c r="P1624" s="93"/>
      <c r="T1624" s="93"/>
      <c r="U1624" s="93"/>
    </row>
    <row r="1625" spans="1:21" s="94" customFormat="1">
      <c r="A1625" s="93"/>
      <c r="B1625" s="93"/>
      <c r="C1625" s="93"/>
      <c r="K1625" s="93"/>
      <c r="L1625" s="93"/>
      <c r="M1625" s="93"/>
      <c r="N1625" s="93"/>
      <c r="O1625" s="93"/>
      <c r="P1625" s="93"/>
      <c r="T1625" s="93"/>
      <c r="U1625" s="93"/>
    </row>
    <row r="1626" spans="1:21" s="94" customFormat="1">
      <c r="A1626" s="93"/>
      <c r="B1626" s="93"/>
      <c r="C1626" s="93"/>
      <c r="K1626" s="93"/>
      <c r="L1626" s="93"/>
      <c r="M1626" s="93"/>
      <c r="N1626" s="93"/>
      <c r="O1626" s="93"/>
      <c r="P1626" s="93"/>
      <c r="T1626" s="93"/>
      <c r="U1626" s="93"/>
    </row>
    <row r="1627" spans="1:21" s="94" customFormat="1">
      <c r="A1627" s="93"/>
      <c r="B1627" s="93"/>
      <c r="C1627" s="93"/>
      <c r="K1627" s="93"/>
      <c r="L1627" s="93"/>
      <c r="M1627" s="93"/>
      <c r="N1627" s="93"/>
      <c r="O1627" s="93"/>
      <c r="P1627" s="93"/>
      <c r="T1627" s="93"/>
      <c r="U1627" s="93"/>
    </row>
    <row r="1628" spans="1:21" s="94" customFormat="1">
      <c r="A1628" s="93"/>
      <c r="B1628" s="93"/>
      <c r="C1628" s="93"/>
      <c r="K1628" s="93"/>
      <c r="L1628" s="93"/>
      <c r="M1628" s="93"/>
      <c r="N1628" s="93"/>
      <c r="O1628" s="93"/>
      <c r="P1628" s="93"/>
      <c r="T1628" s="93"/>
      <c r="U1628" s="93"/>
    </row>
    <row r="1629" spans="1:21" s="94" customFormat="1">
      <c r="A1629" s="93"/>
      <c r="B1629" s="93"/>
      <c r="C1629" s="93"/>
      <c r="K1629" s="93"/>
      <c r="L1629" s="93"/>
      <c r="M1629" s="93"/>
      <c r="N1629" s="93"/>
      <c r="O1629" s="93"/>
      <c r="P1629" s="93"/>
      <c r="T1629" s="93"/>
      <c r="U1629" s="93"/>
    </row>
    <row r="1630" spans="1:21" s="94" customFormat="1">
      <c r="A1630" s="93"/>
      <c r="B1630" s="93"/>
      <c r="C1630" s="93"/>
      <c r="K1630" s="93"/>
      <c r="L1630" s="93"/>
      <c r="M1630" s="93"/>
      <c r="N1630" s="93"/>
      <c r="O1630" s="93"/>
      <c r="P1630" s="93"/>
      <c r="T1630" s="93"/>
      <c r="U1630" s="93"/>
    </row>
    <row r="1631" spans="1:21" s="94" customFormat="1">
      <c r="A1631" s="93"/>
      <c r="B1631" s="93"/>
      <c r="C1631" s="93"/>
      <c r="K1631" s="93"/>
      <c r="L1631" s="93"/>
      <c r="M1631" s="93"/>
      <c r="N1631" s="93"/>
      <c r="O1631" s="93"/>
      <c r="P1631" s="93"/>
      <c r="T1631" s="93"/>
      <c r="U1631" s="93"/>
    </row>
    <row r="1632" spans="1:21" s="94" customFormat="1">
      <c r="A1632" s="93"/>
      <c r="B1632" s="93"/>
      <c r="C1632" s="93"/>
      <c r="K1632" s="93"/>
      <c r="L1632" s="93"/>
      <c r="M1632" s="93"/>
      <c r="N1632" s="93"/>
      <c r="O1632" s="93"/>
      <c r="P1632" s="93"/>
      <c r="T1632" s="93"/>
      <c r="U1632" s="93"/>
    </row>
    <row r="1633" spans="1:21" s="94" customFormat="1">
      <c r="A1633" s="93"/>
      <c r="B1633" s="93"/>
      <c r="C1633" s="93"/>
      <c r="K1633" s="93"/>
      <c r="L1633" s="93"/>
      <c r="M1633" s="93"/>
      <c r="N1633" s="93"/>
      <c r="O1633" s="93"/>
      <c r="P1633" s="93"/>
      <c r="T1633" s="93"/>
      <c r="U1633" s="93"/>
    </row>
    <row r="1634" spans="1:21" s="94" customFormat="1">
      <c r="A1634" s="93"/>
      <c r="B1634" s="93"/>
      <c r="C1634" s="93"/>
      <c r="K1634" s="93"/>
      <c r="L1634" s="93"/>
      <c r="M1634" s="93"/>
      <c r="N1634" s="93"/>
      <c r="O1634" s="93"/>
      <c r="P1634" s="93"/>
      <c r="T1634" s="93"/>
      <c r="U1634" s="93"/>
    </row>
    <row r="1635" spans="1:21" s="94" customFormat="1">
      <c r="A1635" s="93"/>
      <c r="B1635" s="93"/>
      <c r="C1635" s="93"/>
      <c r="K1635" s="93"/>
      <c r="L1635" s="93"/>
      <c r="M1635" s="93"/>
      <c r="N1635" s="93"/>
      <c r="O1635" s="93"/>
      <c r="P1635" s="93"/>
      <c r="T1635" s="93"/>
      <c r="U1635" s="93"/>
    </row>
    <row r="1636" spans="1:21" s="94" customFormat="1">
      <c r="A1636" s="93"/>
      <c r="B1636" s="93"/>
      <c r="C1636" s="93"/>
      <c r="K1636" s="93"/>
      <c r="L1636" s="93"/>
      <c r="M1636" s="93"/>
      <c r="N1636" s="93"/>
      <c r="O1636" s="93"/>
      <c r="P1636" s="93"/>
      <c r="T1636" s="93"/>
      <c r="U1636" s="93"/>
    </row>
    <row r="1637" spans="1:21" s="94" customFormat="1">
      <c r="A1637" s="93"/>
      <c r="B1637" s="93"/>
      <c r="C1637" s="93"/>
      <c r="K1637" s="93"/>
      <c r="L1637" s="93"/>
      <c r="M1637" s="93"/>
      <c r="N1637" s="93"/>
      <c r="O1637" s="93"/>
      <c r="P1637" s="93"/>
      <c r="T1637" s="93"/>
      <c r="U1637" s="93"/>
    </row>
    <row r="1638" spans="1:21" s="94" customFormat="1">
      <c r="A1638" s="93"/>
      <c r="B1638" s="93"/>
      <c r="C1638" s="93"/>
      <c r="K1638" s="93"/>
      <c r="L1638" s="93"/>
      <c r="M1638" s="93"/>
      <c r="N1638" s="93"/>
      <c r="O1638" s="93"/>
      <c r="P1638" s="93"/>
      <c r="T1638" s="93"/>
      <c r="U1638" s="93"/>
    </row>
    <row r="1639" spans="1:21" s="94" customFormat="1">
      <c r="A1639" s="93"/>
      <c r="B1639" s="93"/>
      <c r="C1639" s="93"/>
      <c r="K1639" s="93"/>
      <c r="L1639" s="93"/>
      <c r="M1639" s="93"/>
      <c r="N1639" s="93"/>
      <c r="O1639" s="93"/>
      <c r="P1639" s="93"/>
      <c r="T1639" s="93"/>
      <c r="U1639" s="93"/>
    </row>
    <row r="1640" spans="1:21" s="94" customFormat="1">
      <c r="A1640" s="93"/>
      <c r="B1640" s="93"/>
      <c r="C1640" s="93"/>
      <c r="K1640" s="93"/>
      <c r="L1640" s="93"/>
      <c r="M1640" s="93"/>
      <c r="N1640" s="93"/>
      <c r="O1640" s="93"/>
      <c r="P1640" s="93"/>
      <c r="T1640" s="93"/>
      <c r="U1640" s="93"/>
    </row>
    <row r="1641" spans="1:21" s="94" customFormat="1">
      <c r="A1641" s="93"/>
      <c r="B1641" s="93"/>
      <c r="C1641" s="93"/>
      <c r="K1641" s="93"/>
      <c r="L1641" s="93"/>
      <c r="M1641" s="93"/>
      <c r="N1641" s="93"/>
      <c r="O1641" s="93"/>
      <c r="P1641" s="93"/>
      <c r="T1641" s="93"/>
      <c r="U1641" s="93"/>
    </row>
    <row r="1642" spans="1:21" s="94" customFormat="1">
      <c r="A1642" s="93"/>
      <c r="B1642" s="93"/>
      <c r="C1642" s="93"/>
      <c r="K1642" s="93"/>
      <c r="L1642" s="93"/>
      <c r="M1642" s="93"/>
      <c r="N1642" s="93"/>
      <c r="O1642" s="93"/>
      <c r="P1642" s="93"/>
      <c r="T1642" s="93"/>
      <c r="U1642" s="93"/>
    </row>
    <row r="1643" spans="1:21" s="94" customFormat="1">
      <c r="A1643" s="93"/>
      <c r="B1643" s="93"/>
      <c r="C1643" s="93"/>
      <c r="K1643" s="93"/>
      <c r="L1643" s="93"/>
      <c r="M1643" s="93"/>
      <c r="N1643" s="93"/>
      <c r="O1643" s="93"/>
      <c r="P1643" s="93"/>
      <c r="T1643" s="93"/>
      <c r="U1643" s="93"/>
    </row>
    <row r="1644" spans="1:21" s="94" customFormat="1">
      <c r="A1644" s="93"/>
      <c r="B1644" s="93"/>
      <c r="C1644" s="93"/>
      <c r="K1644" s="93"/>
      <c r="L1644" s="93"/>
      <c r="M1644" s="93"/>
      <c r="N1644" s="93"/>
      <c r="O1644" s="93"/>
      <c r="P1644" s="93"/>
      <c r="T1644" s="93"/>
      <c r="U1644" s="93"/>
    </row>
    <row r="1645" spans="1:21" s="94" customFormat="1">
      <c r="A1645" s="95"/>
      <c r="B1645" s="93"/>
      <c r="C1645" s="93"/>
      <c r="K1645" s="93"/>
      <c r="L1645" s="93"/>
      <c r="M1645" s="93"/>
      <c r="N1645" s="93"/>
      <c r="O1645" s="93"/>
      <c r="P1645" s="93"/>
      <c r="T1645" s="93"/>
      <c r="U1645" s="93"/>
    </row>
    <row r="1646" spans="1:21" s="94" customFormat="1">
      <c r="A1646" s="93"/>
      <c r="B1646" s="93"/>
      <c r="C1646" s="93"/>
      <c r="K1646" s="93"/>
      <c r="L1646" s="93"/>
      <c r="M1646" s="93"/>
      <c r="N1646" s="93"/>
      <c r="O1646" s="93"/>
      <c r="P1646" s="93"/>
      <c r="T1646" s="93"/>
      <c r="U1646" s="93"/>
    </row>
    <row r="1647" spans="1:21" s="94" customFormat="1">
      <c r="A1647" s="93"/>
      <c r="B1647" s="93"/>
      <c r="C1647" s="93"/>
      <c r="K1647" s="93"/>
      <c r="L1647" s="93"/>
      <c r="M1647" s="93"/>
      <c r="N1647" s="93"/>
      <c r="O1647" s="93"/>
      <c r="P1647" s="93"/>
      <c r="T1647" s="93"/>
      <c r="U1647" s="93"/>
    </row>
    <row r="1648" spans="1:21" s="94" customFormat="1">
      <c r="A1648" s="93"/>
      <c r="B1648" s="93"/>
      <c r="C1648" s="93"/>
      <c r="K1648" s="93"/>
      <c r="L1648" s="93"/>
      <c r="M1648" s="93"/>
      <c r="N1648" s="93"/>
      <c r="O1648" s="93"/>
      <c r="P1648" s="93"/>
      <c r="T1648" s="93"/>
      <c r="U1648" s="93"/>
    </row>
    <row r="1649" spans="1:21" s="94" customFormat="1">
      <c r="A1649" s="93"/>
      <c r="B1649" s="93"/>
      <c r="C1649" s="93"/>
      <c r="K1649" s="93"/>
      <c r="L1649" s="93"/>
      <c r="M1649" s="93"/>
      <c r="N1649" s="93"/>
      <c r="O1649" s="93"/>
      <c r="P1649" s="93"/>
      <c r="T1649" s="93"/>
      <c r="U1649" s="93"/>
    </row>
    <row r="1650" spans="1:21" s="94" customFormat="1">
      <c r="A1650" s="93"/>
      <c r="B1650" s="93"/>
      <c r="C1650" s="93"/>
      <c r="K1650" s="93"/>
      <c r="L1650" s="93"/>
      <c r="M1650" s="93"/>
      <c r="N1650" s="93"/>
      <c r="O1650" s="93"/>
      <c r="P1650" s="93"/>
      <c r="T1650" s="93"/>
      <c r="U1650" s="93"/>
    </row>
    <row r="1651" spans="1:21" s="94" customFormat="1">
      <c r="A1651" s="93"/>
      <c r="B1651" s="93"/>
      <c r="C1651" s="93"/>
      <c r="K1651" s="93"/>
      <c r="L1651" s="93"/>
      <c r="M1651" s="93"/>
      <c r="N1651" s="93"/>
      <c r="O1651" s="93"/>
      <c r="P1651" s="93"/>
      <c r="T1651" s="93"/>
      <c r="U1651" s="93"/>
    </row>
    <row r="1652" spans="1:21" s="94" customFormat="1">
      <c r="A1652" s="93"/>
      <c r="B1652" s="93"/>
      <c r="C1652" s="93"/>
      <c r="K1652" s="93"/>
      <c r="L1652" s="93"/>
      <c r="M1652" s="93"/>
      <c r="N1652" s="93"/>
      <c r="O1652" s="93"/>
      <c r="P1652" s="93"/>
      <c r="T1652" s="93"/>
      <c r="U1652" s="93"/>
    </row>
    <row r="1653" spans="1:21" s="94" customFormat="1">
      <c r="A1653" s="93"/>
      <c r="B1653" s="93"/>
      <c r="C1653" s="93"/>
      <c r="K1653" s="93"/>
      <c r="L1653" s="93"/>
      <c r="M1653" s="93"/>
      <c r="N1653" s="93"/>
      <c r="O1653" s="93"/>
      <c r="P1653" s="93"/>
      <c r="T1653" s="93"/>
      <c r="U1653" s="93"/>
    </row>
    <row r="1654" spans="1:21" s="94" customFormat="1">
      <c r="A1654" s="93"/>
      <c r="B1654" s="93"/>
      <c r="C1654" s="93"/>
      <c r="K1654" s="93"/>
      <c r="L1654" s="93"/>
      <c r="M1654" s="93"/>
      <c r="N1654" s="93"/>
      <c r="O1654" s="93"/>
      <c r="P1654" s="93"/>
      <c r="T1654" s="93"/>
      <c r="U1654" s="93"/>
    </row>
    <row r="1655" spans="1:21" s="94" customFormat="1">
      <c r="A1655" s="93"/>
      <c r="B1655" s="93"/>
      <c r="C1655" s="93"/>
      <c r="K1655" s="93"/>
      <c r="L1655" s="93"/>
      <c r="M1655" s="93"/>
      <c r="N1655" s="93"/>
      <c r="O1655" s="93"/>
      <c r="P1655" s="93"/>
      <c r="T1655" s="93"/>
      <c r="U1655" s="93"/>
    </row>
    <row r="1656" spans="1:21" s="94" customFormat="1">
      <c r="A1656" s="93"/>
      <c r="B1656" s="93"/>
      <c r="C1656" s="93"/>
      <c r="K1656" s="93"/>
      <c r="L1656" s="93"/>
      <c r="M1656" s="93"/>
      <c r="N1656" s="93"/>
      <c r="O1656" s="93"/>
      <c r="P1656" s="93"/>
      <c r="T1656" s="93"/>
      <c r="U1656" s="93"/>
    </row>
    <row r="1657" spans="1:21" s="94" customFormat="1">
      <c r="A1657" s="93"/>
      <c r="B1657" s="93"/>
      <c r="C1657" s="93"/>
      <c r="K1657" s="93"/>
      <c r="L1657" s="93"/>
      <c r="M1657" s="93"/>
      <c r="N1657" s="93"/>
      <c r="O1657" s="93"/>
      <c r="P1657" s="93"/>
      <c r="T1657" s="93"/>
      <c r="U1657" s="93"/>
    </row>
    <row r="1658" spans="1:21" s="94" customFormat="1">
      <c r="A1658" s="93"/>
      <c r="B1658" s="93"/>
      <c r="C1658" s="93"/>
      <c r="K1658" s="93"/>
      <c r="L1658" s="93"/>
      <c r="M1658" s="93"/>
      <c r="N1658" s="93"/>
      <c r="O1658" s="93"/>
      <c r="P1658" s="93"/>
      <c r="T1658" s="93"/>
      <c r="U1658" s="93"/>
    </row>
    <row r="1659" spans="1:21" s="94" customFormat="1">
      <c r="A1659" s="93"/>
      <c r="B1659" s="93"/>
      <c r="C1659" s="93"/>
      <c r="K1659" s="93"/>
      <c r="L1659" s="93"/>
      <c r="M1659" s="93"/>
      <c r="N1659" s="93"/>
      <c r="O1659" s="93"/>
      <c r="P1659" s="93"/>
      <c r="T1659" s="93"/>
      <c r="U1659" s="93"/>
    </row>
    <row r="1660" spans="1:21" s="94" customFormat="1">
      <c r="A1660" s="93"/>
      <c r="B1660" s="93"/>
      <c r="C1660" s="93"/>
      <c r="K1660" s="93"/>
      <c r="L1660" s="93"/>
      <c r="M1660" s="93"/>
      <c r="N1660" s="93"/>
      <c r="O1660" s="93"/>
      <c r="P1660" s="93"/>
      <c r="T1660" s="93"/>
      <c r="U1660" s="93"/>
    </row>
    <row r="1661" spans="1:21" s="94" customFormat="1">
      <c r="A1661" s="93"/>
      <c r="B1661" s="93"/>
      <c r="C1661" s="93"/>
      <c r="K1661" s="93"/>
      <c r="L1661" s="93"/>
      <c r="M1661" s="93"/>
      <c r="N1661" s="93"/>
      <c r="O1661" s="93"/>
      <c r="P1661" s="93"/>
      <c r="T1661" s="93"/>
      <c r="U1661" s="93"/>
    </row>
    <row r="1662" spans="1:21" s="94" customFormat="1">
      <c r="A1662" s="93"/>
      <c r="B1662" s="93"/>
      <c r="C1662" s="93"/>
      <c r="K1662" s="93"/>
      <c r="L1662" s="93"/>
      <c r="M1662" s="93"/>
      <c r="N1662" s="93"/>
      <c r="O1662" s="93"/>
      <c r="P1662" s="93"/>
      <c r="T1662" s="93"/>
      <c r="U1662" s="93"/>
    </row>
    <row r="1663" spans="1:21" s="94" customFormat="1">
      <c r="A1663" s="93"/>
      <c r="B1663" s="93"/>
      <c r="C1663" s="93"/>
      <c r="K1663" s="93"/>
      <c r="L1663" s="93"/>
      <c r="M1663" s="93"/>
      <c r="N1663" s="93"/>
      <c r="O1663" s="93"/>
      <c r="P1663" s="93"/>
      <c r="T1663" s="93"/>
      <c r="U1663" s="93"/>
    </row>
    <row r="1664" spans="1:21" s="94" customFormat="1">
      <c r="A1664" s="93"/>
      <c r="B1664" s="93"/>
      <c r="C1664" s="93"/>
      <c r="K1664" s="93"/>
      <c r="L1664" s="93"/>
      <c r="M1664" s="93"/>
      <c r="N1664" s="93"/>
      <c r="O1664" s="93"/>
      <c r="P1664" s="93"/>
      <c r="T1664" s="93"/>
      <c r="U1664" s="93"/>
    </row>
    <row r="1665" spans="1:21" s="94" customFormat="1">
      <c r="A1665" s="93"/>
      <c r="B1665" s="93"/>
      <c r="C1665" s="93"/>
      <c r="K1665" s="93"/>
      <c r="L1665" s="93"/>
      <c r="M1665" s="93"/>
      <c r="N1665" s="93"/>
      <c r="O1665" s="93"/>
      <c r="P1665" s="93"/>
      <c r="T1665" s="93"/>
      <c r="U1665" s="93"/>
    </row>
    <row r="1666" spans="1:21" s="94" customFormat="1">
      <c r="A1666" s="93"/>
      <c r="B1666" s="93"/>
      <c r="C1666" s="93"/>
      <c r="K1666" s="93"/>
      <c r="L1666" s="93"/>
      <c r="M1666" s="93"/>
      <c r="N1666" s="93"/>
      <c r="O1666" s="93"/>
      <c r="P1666" s="93"/>
      <c r="T1666" s="93"/>
      <c r="U1666" s="93"/>
    </row>
    <row r="1667" spans="1:21" s="94" customFormat="1">
      <c r="A1667" s="93"/>
      <c r="B1667" s="93"/>
      <c r="C1667" s="93"/>
      <c r="K1667" s="93"/>
      <c r="L1667" s="93"/>
      <c r="M1667" s="93"/>
      <c r="N1667" s="93"/>
      <c r="O1667" s="93"/>
      <c r="P1667" s="93"/>
      <c r="T1667" s="93"/>
      <c r="U1667" s="93"/>
    </row>
    <row r="1668" spans="1:21" s="94" customFormat="1">
      <c r="A1668" s="93"/>
      <c r="B1668" s="93"/>
      <c r="C1668" s="93"/>
      <c r="K1668" s="93"/>
      <c r="L1668" s="93"/>
      <c r="M1668" s="93"/>
      <c r="N1668" s="93"/>
      <c r="O1668" s="93"/>
      <c r="P1668" s="93"/>
      <c r="T1668" s="93"/>
      <c r="U1668" s="93"/>
    </row>
    <row r="1669" spans="1:21" s="94" customFormat="1">
      <c r="A1669" s="93"/>
      <c r="B1669" s="93"/>
      <c r="C1669" s="93"/>
      <c r="K1669" s="93"/>
      <c r="L1669" s="93"/>
      <c r="M1669" s="93"/>
      <c r="N1669" s="93"/>
      <c r="O1669" s="93"/>
      <c r="P1669" s="93"/>
      <c r="T1669" s="93"/>
      <c r="U1669" s="93"/>
    </row>
    <row r="1670" spans="1:21" s="94" customFormat="1">
      <c r="A1670" s="93"/>
      <c r="B1670" s="93"/>
      <c r="C1670" s="93"/>
      <c r="K1670" s="93"/>
      <c r="L1670" s="93"/>
      <c r="M1670" s="93"/>
      <c r="N1670" s="93"/>
      <c r="O1670" s="93"/>
      <c r="P1670" s="93"/>
      <c r="T1670" s="93"/>
      <c r="U1670" s="93"/>
    </row>
    <row r="1671" spans="1:21" s="94" customFormat="1">
      <c r="A1671" s="93"/>
      <c r="B1671" s="93"/>
      <c r="C1671" s="93"/>
      <c r="K1671" s="93"/>
      <c r="L1671" s="93"/>
      <c r="M1671" s="93"/>
      <c r="N1671" s="93"/>
      <c r="O1671" s="93"/>
      <c r="P1671" s="93"/>
      <c r="T1671" s="93"/>
      <c r="U1671" s="93"/>
    </row>
    <row r="1672" spans="1:21" s="94" customFormat="1">
      <c r="A1672" s="93"/>
      <c r="B1672" s="93"/>
      <c r="C1672" s="93"/>
      <c r="K1672" s="93"/>
      <c r="L1672" s="93"/>
      <c r="M1672" s="93"/>
      <c r="N1672" s="93"/>
      <c r="O1672" s="93"/>
      <c r="P1672" s="93"/>
      <c r="T1672" s="93"/>
      <c r="U1672" s="93"/>
    </row>
    <row r="1673" spans="1:21" s="94" customFormat="1">
      <c r="A1673" s="93"/>
      <c r="B1673" s="93"/>
      <c r="C1673" s="93"/>
      <c r="K1673" s="93"/>
      <c r="L1673" s="93"/>
      <c r="M1673" s="93"/>
      <c r="N1673" s="93"/>
      <c r="O1673" s="93"/>
      <c r="P1673" s="93"/>
      <c r="T1673" s="93"/>
      <c r="U1673" s="93"/>
    </row>
    <row r="1674" spans="1:21" s="94" customFormat="1">
      <c r="A1674" s="95"/>
      <c r="B1674" s="93"/>
      <c r="C1674" s="93"/>
      <c r="K1674" s="93"/>
      <c r="L1674" s="93"/>
      <c r="M1674" s="93"/>
      <c r="N1674" s="93"/>
      <c r="O1674" s="93"/>
      <c r="P1674" s="93"/>
      <c r="T1674" s="93"/>
      <c r="U1674" s="93"/>
    </row>
    <row r="1675" spans="1:21" s="94" customFormat="1">
      <c r="A1675" s="93"/>
      <c r="B1675" s="93"/>
      <c r="C1675" s="93"/>
      <c r="K1675" s="93"/>
      <c r="L1675" s="93"/>
      <c r="M1675" s="93"/>
      <c r="N1675" s="93"/>
      <c r="O1675" s="93"/>
      <c r="P1675" s="93"/>
      <c r="T1675" s="93"/>
      <c r="U1675" s="93"/>
    </row>
    <row r="1676" spans="1:21" s="94" customFormat="1">
      <c r="A1676" s="93"/>
      <c r="B1676" s="93"/>
      <c r="C1676" s="93"/>
      <c r="K1676" s="93"/>
      <c r="L1676" s="93"/>
      <c r="M1676" s="93"/>
      <c r="N1676" s="93"/>
      <c r="O1676" s="93"/>
      <c r="P1676" s="93"/>
      <c r="T1676" s="93"/>
      <c r="U1676" s="93"/>
    </row>
    <row r="1677" spans="1:21" s="94" customFormat="1">
      <c r="A1677" s="93"/>
      <c r="B1677" s="93"/>
      <c r="C1677" s="93"/>
      <c r="K1677" s="93"/>
      <c r="L1677" s="93"/>
      <c r="M1677" s="93"/>
      <c r="N1677" s="93"/>
      <c r="O1677" s="93"/>
      <c r="P1677" s="93"/>
      <c r="T1677" s="93"/>
      <c r="U1677" s="93"/>
    </row>
    <row r="1678" spans="1:21" s="94" customFormat="1">
      <c r="A1678" s="93"/>
      <c r="B1678" s="93"/>
      <c r="C1678" s="93"/>
      <c r="K1678" s="93"/>
      <c r="L1678" s="93"/>
      <c r="M1678" s="93"/>
      <c r="N1678" s="93"/>
      <c r="O1678" s="93"/>
      <c r="P1678" s="93"/>
      <c r="T1678" s="93"/>
      <c r="U1678" s="93"/>
    </row>
    <row r="1679" spans="1:21" s="94" customFormat="1">
      <c r="A1679" s="93"/>
      <c r="B1679" s="93"/>
      <c r="C1679" s="93"/>
      <c r="K1679" s="93"/>
      <c r="L1679" s="93"/>
      <c r="M1679" s="93"/>
      <c r="N1679" s="93"/>
      <c r="O1679" s="93"/>
      <c r="P1679" s="93"/>
      <c r="T1679" s="93"/>
      <c r="U1679" s="93"/>
    </row>
    <row r="1680" spans="1:21" s="94" customFormat="1">
      <c r="A1680" s="93"/>
      <c r="B1680" s="93"/>
      <c r="C1680" s="93"/>
      <c r="K1680" s="93"/>
      <c r="L1680" s="93"/>
      <c r="M1680" s="93"/>
      <c r="N1680" s="93"/>
      <c r="O1680" s="93"/>
      <c r="P1680" s="93"/>
      <c r="T1680" s="93"/>
      <c r="U1680" s="93"/>
    </row>
    <row r="1681" spans="1:21" s="94" customFormat="1">
      <c r="A1681" s="93"/>
      <c r="B1681" s="93"/>
      <c r="C1681" s="93"/>
      <c r="K1681" s="93"/>
      <c r="L1681" s="93"/>
      <c r="M1681" s="93"/>
      <c r="N1681" s="93"/>
      <c r="O1681" s="93"/>
      <c r="P1681" s="93"/>
      <c r="T1681" s="93"/>
      <c r="U1681" s="93"/>
    </row>
    <row r="1682" spans="1:21" s="94" customFormat="1">
      <c r="A1682" s="93"/>
      <c r="B1682" s="93"/>
      <c r="C1682" s="93"/>
      <c r="K1682" s="93"/>
      <c r="L1682" s="93"/>
      <c r="M1682" s="93"/>
      <c r="N1682" s="93"/>
      <c r="O1682" s="93"/>
      <c r="P1682" s="93"/>
      <c r="T1682" s="93"/>
      <c r="U1682" s="93"/>
    </row>
    <row r="1683" spans="1:21" s="94" customFormat="1">
      <c r="A1683" s="93"/>
      <c r="B1683" s="93"/>
      <c r="C1683" s="93"/>
      <c r="K1683" s="93"/>
      <c r="L1683" s="93"/>
      <c r="M1683" s="93"/>
      <c r="N1683" s="93"/>
      <c r="O1683" s="93"/>
      <c r="P1683" s="93"/>
      <c r="T1683" s="93"/>
      <c r="U1683" s="93"/>
    </row>
    <row r="1684" spans="1:21" s="94" customFormat="1">
      <c r="A1684" s="93"/>
      <c r="B1684" s="93"/>
      <c r="C1684" s="93"/>
      <c r="K1684" s="93"/>
      <c r="L1684" s="93"/>
      <c r="M1684" s="93"/>
      <c r="N1684" s="93"/>
      <c r="O1684" s="93"/>
      <c r="P1684" s="93"/>
      <c r="T1684" s="93"/>
      <c r="U1684" s="93"/>
    </row>
    <row r="1685" spans="1:21" s="94" customFormat="1">
      <c r="A1685" s="93"/>
      <c r="B1685" s="93"/>
      <c r="C1685" s="93"/>
      <c r="K1685" s="93"/>
      <c r="L1685" s="93"/>
      <c r="M1685" s="93"/>
      <c r="N1685" s="93"/>
      <c r="O1685" s="93"/>
      <c r="P1685" s="93"/>
      <c r="T1685" s="93"/>
      <c r="U1685" s="93"/>
    </row>
    <row r="1686" spans="1:21" s="94" customFormat="1">
      <c r="A1686" s="93"/>
      <c r="B1686" s="93"/>
      <c r="C1686" s="93"/>
      <c r="K1686" s="93"/>
      <c r="L1686" s="93"/>
      <c r="M1686" s="93"/>
      <c r="N1686" s="93"/>
      <c r="O1686" s="93"/>
      <c r="P1686" s="93"/>
      <c r="T1686" s="93"/>
      <c r="U1686" s="93"/>
    </row>
    <row r="1687" spans="1:21" s="94" customFormat="1">
      <c r="A1687" s="93"/>
      <c r="B1687" s="93"/>
      <c r="C1687" s="93"/>
      <c r="K1687" s="93"/>
      <c r="L1687" s="93"/>
      <c r="M1687" s="93"/>
      <c r="N1687" s="93"/>
      <c r="O1687" s="93"/>
      <c r="P1687" s="93"/>
      <c r="T1687" s="93"/>
      <c r="U1687" s="93"/>
    </row>
    <row r="1688" spans="1:21" s="94" customFormat="1">
      <c r="A1688" s="93"/>
      <c r="B1688" s="93"/>
      <c r="C1688" s="93"/>
      <c r="K1688" s="93"/>
      <c r="L1688" s="93"/>
      <c r="M1688" s="93"/>
      <c r="N1688" s="93"/>
      <c r="O1688" s="93"/>
      <c r="P1688" s="93"/>
      <c r="T1688" s="93"/>
      <c r="U1688" s="93"/>
    </row>
    <row r="1689" spans="1:21" s="94" customFormat="1">
      <c r="A1689" s="93"/>
      <c r="B1689" s="93"/>
      <c r="C1689" s="93"/>
      <c r="K1689" s="93"/>
      <c r="L1689" s="93"/>
      <c r="M1689" s="93"/>
      <c r="N1689" s="93"/>
      <c r="O1689" s="93"/>
      <c r="P1689" s="93"/>
      <c r="T1689" s="93"/>
      <c r="U1689" s="93"/>
    </row>
    <row r="1690" spans="1:21" s="94" customFormat="1">
      <c r="A1690" s="93"/>
      <c r="B1690" s="93"/>
      <c r="C1690" s="93"/>
      <c r="K1690" s="93"/>
      <c r="L1690" s="93"/>
      <c r="M1690" s="93"/>
      <c r="N1690" s="93"/>
      <c r="O1690" s="93"/>
      <c r="P1690" s="93"/>
      <c r="T1690" s="93"/>
      <c r="U1690" s="93"/>
    </row>
    <row r="1691" spans="1:21" s="94" customFormat="1">
      <c r="A1691" s="93"/>
      <c r="B1691" s="93"/>
      <c r="C1691" s="93"/>
      <c r="K1691" s="93"/>
      <c r="L1691" s="93"/>
      <c r="M1691" s="93"/>
      <c r="N1691" s="93"/>
      <c r="O1691" s="93"/>
      <c r="P1691" s="93"/>
      <c r="T1691" s="93"/>
      <c r="U1691" s="93"/>
    </row>
    <row r="1692" spans="1:21" s="94" customFormat="1">
      <c r="A1692" s="93"/>
      <c r="B1692" s="93"/>
      <c r="C1692" s="93"/>
      <c r="K1692" s="93"/>
      <c r="L1692" s="93"/>
      <c r="M1692" s="93"/>
      <c r="N1692" s="93"/>
      <c r="O1692" s="93"/>
      <c r="P1692" s="93"/>
      <c r="T1692" s="93"/>
      <c r="U1692" s="93"/>
    </row>
    <row r="1693" spans="1:21" s="94" customFormat="1">
      <c r="A1693" s="93"/>
      <c r="B1693" s="93"/>
      <c r="C1693" s="93"/>
      <c r="K1693" s="93"/>
      <c r="L1693" s="93"/>
      <c r="M1693" s="93"/>
      <c r="N1693" s="93"/>
      <c r="O1693" s="93"/>
      <c r="P1693" s="93"/>
      <c r="T1693" s="93"/>
      <c r="U1693" s="93"/>
    </row>
    <row r="1694" spans="1:21" s="94" customFormat="1">
      <c r="A1694" s="93"/>
      <c r="B1694" s="93"/>
      <c r="C1694" s="93"/>
      <c r="K1694" s="93"/>
      <c r="L1694" s="93"/>
      <c r="M1694" s="93"/>
      <c r="N1694" s="93"/>
      <c r="O1694" s="93"/>
      <c r="P1694" s="93"/>
      <c r="T1694" s="93"/>
      <c r="U1694" s="93"/>
    </row>
    <row r="1695" spans="1:21" s="94" customFormat="1">
      <c r="A1695" s="93"/>
      <c r="B1695" s="93"/>
      <c r="C1695" s="93"/>
      <c r="K1695" s="93"/>
      <c r="L1695" s="93"/>
      <c r="M1695" s="93"/>
      <c r="N1695" s="93"/>
      <c r="O1695" s="93"/>
      <c r="P1695" s="93"/>
      <c r="T1695" s="93"/>
      <c r="U1695" s="93"/>
    </row>
    <row r="1696" spans="1:21" s="94" customFormat="1">
      <c r="A1696" s="93"/>
      <c r="B1696" s="93"/>
      <c r="C1696" s="93"/>
      <c r="K1696" s="93"/>
      <c r="L1696" s="93"/>
      <c r="M1696" s="93"/>
      <c r="N1696" s="93"/>
      <c r="O1696" s="93"/>
      <c r="P1696" s="93"/>
      <c r="T1696" s="93"/>
      <c r="U1696" s="93"/>
    </row>
    <row r="1697" spans="1:21" s="94" customFormat="1">
      <c r="A1697" s="93"/>
      <c r="B1697" s="93"/>
      <c r="C1697" s="93"/>
      <c r="K1697" s="93"/>
      <c r="L1697" s="93"/>
      <c r="M1697" s="93"/>
      <c r="N1697" s="93"/>
      <c r="O1697" s="93"/>
      <c r="P1697" s="93"/>
      <c r="T1697" s="93"/>
      <c r="U1697" s="93"/>
    </row>
    <row r="1698" spans="1:21" s="94" customFormat="1">
      <c r="A1698" s="93"/>
      <c r="B1698" s="93"/>
      <c r="C1698" s="93"/>
      <c r="K1698" s="93"/>
      <c r="L1698" s="93"/>
      <c r="M1698" s="93"/>
      <c r="N1698" s="93"/>
      <c r="O1698" s="93"/>
      <c r="P1698" s="93"/>
      <c r="T1698" s="93"/>
      <c r="U1698" s="93"/>
    </row>
    <row r="1699" spans="1:21" s="94" customFormat="1">
      <c r="A1699" s="93"/>
      <c r="B1699" s="93"/>
      <c r="C1699" s="93"/>
      <c r="K1699" s="93"/>
      <c r="L1699" s="93"/>
      <c r="M1699" s="93"/>
      <c r="N1699" s="93"/>
      <c r="O1699" s="93"/>
      <c r="P1699" s="93"/>
      <c r="T1699" s="93"/>
      <c r="U1699" s="93"/>
    </row>
    <row r="1700" spans="1:21" s="94" customFormat="1">
      <c r="A1700" s="93"/>
      <c r="B1700" s="93"/>
      <c r="C1700" s="93"/>
      <c r="K1700" s="93"/>
      <c r="L1700" s="93"/>
      <c r="M1700" s="93"/>
      <c r="N1700" s="93"/>
      <c r="O1700" s="93"/>
      <c r="P1700" s="93"/>
      <c r="T1700" s="93"/>
      <c r="U1700" s="93"/>
    </row>
    <row r="1701" spans="1:21" s="94" customFormat="1">
      <c r="A1701" s="93"/>
      <c r="B1701" s="93"/>
      <c r="C1701" s="93"/>
      <c r="K1701" s="93"/>
      <c r="L1701" s="93"/>
      <c r="M1701" s="93"/>
      <c r="N1701" s="93"/>
      <c r="O1701" s="93"/>
      <c r="P1701" s="93"/>
      <c r="T1701" s="93"/>
      <c r="U1701" s="93"/>
    </row>
    <row r="1702" spans="1:21" s="94" customFormat="1">
      <c r="A1702" s="93"/>
      <c r="B1702" s="93"/>
      <c r="C1702" s="93"/>
      <c r="K1702" s="93"/>
      <c r="L1702" s="93"/>
      <c r="M1702" s="93"/>
      <c r="N1702" s="93"/>
      <c r="O1702" s="93"/>
      <c r="P1702" s="93"/>
      <c r="T1702" s="93"/>
      <c r="U1702" s="93"/>
    </row>
    <row r="1703" spans="1:21" s="94" customFormat="1">
      <c r="A1703" s="93"/>
      <c r="B1703" s="93"/>
      <c r="C1703" s="93"/>
      <c r="K1703" s="93"/>
      <c r="L1703" s="93"/>
      <c r="M1703" s="93"/>
      <c r="N1703" s="93"/>
      <c r="O1703" s="93"/>
      <c r="P1703" s="93"/>
      <c r="T1703" s="93"/>
      <c r="U1703" s="93"/>
    </row>
    <row r="1704" spans="1:21" s="94" customFormat="1">
      <c r="A1704" s="93"/>
      <c r="B1704" s="93"/>
      <c r="C1704" s="93"/>
      <c r="K1704" s="93"/>
      <c r="L1704" s="93"/>
      <c r="M1704" s="93"/>
      <c r="N1704" s="93"/>
      <c r="O1704" s="93"/>
      <c r="P1704" s="93"/>
      <c r="T1704" s="93"/>
      <c r="U1704" s="93"/>
    </row>
    <row r="1705" spans="1:21" s="94" customFormat="1">
      <c r="A1705" s="95"/>
      <c r="B1705" s="93"/>
      <c r="C1705" s="93"/>
      <c r="K1705" s="93"/>
      <c r="L1705" s="93"/>
      <c r="M1705" s="93"/>
      <c r="N1705" s="93"/>
      <c r="O1705" s="93"/>
      <c r="P1705" s="93"/>
      <c r="T1705" s="93"/>
      <c r="U1705" s="93"/>
    </row>
    <row r="1706" spans="1:21" s="94" customFormat="1">
      <c r="A1706" s="93"/>
      <c r="B1706" s="93"/>
      <c r="C1706" s="93"/>
      <c r="K1706" s="93"/>
      <c r="L1706" s="93"/>
      <c r="M1706" s="93"/>
      <c r="N1706" s="93"/>
      <c r="O1706" s="93"/>
      <c r="P1706" s="93"/>
      <c r="T1706" s="93"/>
      <c r="U1706" s="93"/>
    </row>
    <row r="1707" spans="1:21" s="94" customFormat="1">
      <c r="A1707" s="93"/>
      <c r="B1707" s="93"/>
      <c r="C1707" s="93"/>
      <c r="K1707" s="93"/>
      <c r="L1707" s="93"/>
      <c r="M1707" s="93"/>
      <c r="N1707" s="93"/>
      <c r="O1707" s="93"/>
      <c r="P1707" s="93"/>
      <c r="T1707" s="93"/>
      <c r="U1707" s="93"/>
    </row>
    <row r="1708" spans="1:21" s="94" customFormat="1">
      <c r="A1708" s="93"/>
      <c r="B1708" s="93"/>
      <c r="C1708" s="93"/>
      <c r="K1708" s="93"/>
      <c r="L1708" s="93"/>
      <c r="M1708" s="93"/>
      <c r="N1708" s="93"/>
      <c r="O1708" s="93"/>
      <c r="P1708" s="93"/>
      <c r="T1708" s="93"/>
      <c r="U1708" s="93"/>
    </row>
    <row r="1709" spans="1:21" s="94" customFormat="1">
      <c r="A1709" s="93"/>
      <c r="B1709" s="93"/>
      <c r="C1709" s="93"/>
      <c r="K1709" s="93"/>
      <c r="L1709" s="93"/>
      <c r="M1709" s="93"/>
      <c r="N1709" s="93"/>
      <c r="O1709" s="93"/>
      <c r="P1709" s="93"/>
      <c r="T1709" s="93"/>
      <c r="U1709" s="93"/>
    </row>
    <row r="1710" spans="1:21" s="94" customFormat="1">
      <c r="A1710" s="93"/>
      <c r="B1710" s="93"/>
      <c r="C1710" s="93"/>
      <c r="K1710" s="93"/>
      <c r="L1710" s="93"/>
      <c r="M1710" s="93"/>
      <c r="N1710" s="93"/>
      <c r="O1710" s="93"/>
      <c r="P1710" s="93"/>
      <c r="T1710" s="93"/>
      <c r="U1710" s="93"/>
    </row>
    <row r="1711" spans="1:21" s="94" customFormat="1">
      <c r="A1711" s="93"/>
      <c r="B1711" s="93"/>
      <c r="C1711" s="93"/>
      <c r="K1711" s="93"/>
      <c r="L1711" s="93"/>
      <c r="M1711" s="93"/>
      <c r="N1711" s="93"/>
      <c r="O1711" s="93"/>
      <c r="P1711" s="93"/>
      <c r="T1711" s="93"/>
      <c r="U1711" s="93"/>
    </row>
    <row r="1712" spans="1:21" s="94" customFormat="1">
      <c r="A1712" s="93"/>
      <c r="B1712" s="93"/>
      <c r="C1712" s="93"/>
      <c r="K1712" s="93"/>
      <c r="L1712" s="93"/>
      <c r="M1712" s="93"/>
      <c r="N1712" s="93"/>
      <c r="O1712" s="93"/>
      <c r="P1712" s="93"/>
      <c r="T1712" s="93"/>
      <c r="U1712" s="93"/>
    </row>
    <row r="1713" spans="1:21" s="94" customFormat="1">
      <c r="A1713" s="93"/>
      <c r="B1713" s="93"/>
      <c r="C1713" s="93"/>
      <c r="K1713" s="93"/>
      <c r="L1713" s="93"/>
      <c r="M1713" s="93"/>
      <c r="N1713" s="93"/>
      <c r="O1713" s="93"/>
      <c r="P1713" s="93"/>
      <c r="T1713" s="93"/>
      <c r="U1713" s="93"/>
    </row>
    <row r="1714" spans="1:21" s="94" customFormat="1">
      <c r="A1714" s="93"/>
      <c r="B1714" s="93"/>
      <c r="C1714" s="93"/>
      <c r="K1714" s="93"/>
      <c r="L1714" s="93"/>
      <c r="M1714" s="93"/>
      <c r="N1714" s="93"/>
      <c r="O1714" s="93"/>
      <c r="P1714" s="93"/>
      <c r="T1714" s="93"/>
      <c r="U1714" s="93"/>
    </row>
    <row r="1715" spans="1:21" s="94" customFormat="1">
      <c r="A1715" s="93"/>
      <c r="B1715" s="93"/>
      <c r="C1715" s="93"/>
      <c r="K1715" s="93"/>
      <c r="L1715" s="93"/>
      <c r="M1715" s="93"/>
      <c r="N1715" s="93"/>
      <c r="O1715" s="93"/>
      <c r="P1715" s="93"/>
      <c r="T1715" s="93"/>
      <c r="U1715" s="93"/>
    </row>
    <row r="1716" spans="1:21" s="94" customFormat="1">
      <c r="A1716" s="93"/>
      <c r="B1716" s="93"/>
      <c r="C1716" s="93"/>
      <c r="K1716" s="93"/>
      <c r="L1716" s="93"/>
      <c r="M1716" s="93"/>
      <c r="N1716" s="93"/>
      <c r="O1716" s="93"/>
      <c r="P1716" s="93"/>
      <c r="T1716" s="93"/>
      <c r="U1716" s="93"/>
    </row>
    <row r="1717" spans="1:21" s="94" customFormat="1">
      <c r="A1717" s="93"/>
      <c r="B1717" s="93"/>
      <c r="C1717" s="93"/>
      <c r="K1717" s="93"/>
      <c r="L1717" s="93"/>
      <c r="M1717" s="93"/>
      <c r="N1717" s="93"/>
      <c r="O1717" s="93"/>
      <c r="P1717" s="93"/>
      <c r="T1717" s="93"/>
      <c r="U1717" s="93"/>
    </row>
    <row r="1718" spans="1:21" s="94" customFormat="1">
      <c r="A1718" s="93"/>
      <c r="B1718" s="93"/>
      <c r="C1718" s="93"/>
      <c r="K1718" s="93"/>
      <c r="L1718" s="93"/>
      <c r="M1718" s="93"/>
      <c r="N1718" s="93"/>
      <c r="O1718" s="93"/>
      <c r="P1718" s="93"/>
      <c r="T1718" s="93"/>
      <c r="U1718" s="93"/>
    </row>
    <row r="1719" spans="1:21" s="94" customFormat="1">
      <c r="A1719" s="93"/>
      <c r="B1719" s="93"/>
      <c r="C1719" s="93"/>
      <c r="K1719" s="93"/>
      <c r="L1719" s="93"/>
      <c r="M1719" s="93"/>
      <c r="N1719" s="93"/>
      <c r="O1719" s="93"/>
      <c r="P1719" s="93"/>
      <c r="T1719" s="93"/>
      <c r="U1719" s="93"/>
    </row>
    <row r="1720" spans="1:21" s="94" customFormat="1">
      <c r="A1720" s="93"/>
      <c r="B1720" s="93"/>
      <c r="C1720" s="93"/>
      <c r="K1720" s="93"/>
      <c r="L1720" s="93"/>
      <c r="M1720" s="93"/>
      <c r="N1720" s="93"/>
      <c r="O1720" s="93"/>
      <c r="P1720" s="93"/>
      <c r="T1720" s="93"/>
      <c r="U1720" s="93"/>
    </row>
    <row r="1721" spans="1:21" s="94" customFormat="1">
      <c r="A1721" s="93"/>
      <c r="B1721" s="93"/>
      <c r="C1721" s="93"/>
      <c r="K1721" s="93"/>
      <c r="L1721" s="93"/>
      <c r="M1721" s="93"/>
      <c r="N1721" s="93"/>
      <c r="O1721" s="93"/>
      <c r="P1721" s="93"/>
      <c r="T1721" s="93"/>
      <c r="U1721" s="93"/>
    </row>
    <row r="1722" spans="1:21" s="94" customFormat="1">
      <c r="A1722" s="93"/>
      <c r="B1722" s="93"/>
      <c r="C1722" s="93"/>
      <c r="K1722" s="93"/>
      <c r="L1722" s="93"/>
      <c r="M1722" s="93"/>
      <c r="N1722" s="93"/>
      <c r="O1722" s="93"/>
      <c r="P1722" s="93"/>
      <c r="T1722" s="93"/>
      <c r="U1722" s="93"/>
    </row>
    <row r="1723" spans="1:21" s="94" customFormat="1">
      <c r="A1723" s="93"/>
      <c r="B1723" s="93"/>
      <c r="C1723" s="93"/>
      <c r="K1723" s="93"/>
      <c r="L1723" s="93"/>
      <c r="M1723" s="93"/>
      <c r="N1723" s="93"/>
      <c r="O1723" s="93"/>
      <c r="P1723" s="93"/>
      <c r="T1723" s="93"/>
      <c r="U1723" s="93"/>
    </row>
    <row r="1724" spans="1:21" s="94" customFormat="1">
      <c r="A1724" s="93"/>
      <c r="B1724" s="93"/>
      <c r="C1724" s="93"/>
      <c r="K1724" s="93"/>
      <c r="L1724" s="93"/>
      <c r="M1724" s="93"/>
      <c r="N1724" s="93"/>
      <c r="O1724" s="93"/>
      <c r="P1724" s="93"/>
      <c r="T1724" s="93"/>
      <c r="U1724" s="93"/>
    </row>
    <row r="1725" spans="1:21" s="94" customFormat="1">
      <c r="A1725" s="93"/>
      <c r="B1725" s="93"/>
      <c r="C1725" s="93"/>
      <c r="K1725" s="93"/>
      <c r="L1725" s="93"/>
      <c r="M1725" s="93"/>
      <c r="N1725" s="93"/>
      <c r="O1725" s="93"/>
      <c r="P1725" s="93"/>
      <c r="T1725" s="93"/>
      <c r="U1725" s="93"/>
    </row>
    <row r="1726" spans="1:21" s="94" customFormat="1">
      <c r="A1726" s="93"/>
      <c r="B1726" s="93"/>
      <c r="C1726" s="93"/>
      <c r="K1726" s="93"/>
      <c r="L1726" s="93"/>
      <c r="M1726" s="93"/>
      <c r="N1726" s="93"/>
      <c r="O1726" s="93"/>
      <c r="P1726" s="93"/>
      <c r="T1726" s="93"/>
      <c r="U1726" s="93"/>
    </row>
    <row r="1727" spans="1:21" s="94" customFormat="1">
      <c r="A1727" s="93"/>
      <c r="B1727" s="93"/>
      <c r="C1727" s="93"/>
      <c r="K1727" s="93"/>
      <c r="L1727" s="93"/>
      <c r="M1727" s="93"/>
      <c r="N1727" s="93"/>
      <c r="O1727" s="93"/>
      <c r="P1727" s="93"/>
      <c r="T1727" s="93"/>
      <c r="U1727" s="93"/>
    </row>
    <row r="1728" spans="1:21" s="94" customFormat="1">
      <c r="A1728" s="93"/>
      <c r="B1728" s="93"/>
      <c r="C1728" s="93"/>
      <c r="K1728" s="93"/>
      <c r="L1728" s="93"/>
      <c r="M1728" s="93"/>
      <c r="N1728" s="93"/>
      <c r="O1728" s="93"/>
      <c r="P1728" s="93"/>
      <c r="T1728" s="93"/>
      <c r="U1728" s="93"/>
    </row>
    <row r="1729" spans="1:21" s="94" customFormat="1">
      <c r="A1729" s="93"/>
      <c r="B1729" s="93"/>
      <c r="C1729" s="93"/>
      <c r="K1729" s="93"/>
      <c r="L1729" s="93"/>
      <c r="M1729" s="93"/>
      <c r="N1729" s="93"/>
      <c r="O1729" s="93"/>
      <c r="P1729" s="93"/>
      <c r="T1729" s="93"/>
      <c r="U1729" s="93"/>
    </row>
    <row r="1730" spans="1:21" s="94" customFormat="1">
      <c r="A1730" s="93"/>
      <c r="B1730" s="93"/>
      <c r="C1730" s="93"/>
      <c r="K1730" s="93"/>
      <c r="L1730" s="93"/>
      <c r="M1730" s="93"/>
      <c r="N1730" s="93"/>
      <c r="O1730" s="93"/>
      <c r="P1730" s="93"/>
      <c r="T1730" s="93"/>
      <c r="U1730" s="93"/>
    </row>
    <row r="1731" spans="1:21" s="94" customFormat="1">
      <c r="A1731" s="93"/>
      <c r="B1731" s="93"/>
      <c r="C1731" s="93"/>
      <c r="K1731" s="93"/>
      <c r="L1731" s="93"/>
      <c r="M1731" s="93"/>
      <c r="N1731" s="93"/>
      <c r="O1731" s="93"/>
      <c r="P1731" s="93"/>
      <c r="T1731" s="93"/>
      <c r="U1731" s="93"/>
    </row>
    <row r="1732" spans="1:21" s="94" customFormat="1">
      <c r="A1732" s="93"/>
      <c r="B1732" s="93"/>
      <c r="C1732" s="93"/>
      <c r="K1732" s="93"/>
      <c r="L1732" s="93"/>
      <c r="M1732" s="93"/>
      <c r="N1732" s="93"/>
      <c r="O1732" s="93"/>
      <c r="P1732" s="93"/>
      <c r="T1732" s="93"/>
      <c r="U1732" s="93"/>
    </row>
    <row r="1733" spans="1:21" s="94" customFormat="1">
      <c r="A1733" s="93"/>
      <c r="B1733" s="93"/>
      <c r="C1733" s="93"/>
      <c r="K1733" s="93"/>
      <c r="L1733" s="93"/>
      <c r="M1733" s="93"/>
      <c r="N1733" s="93"/>
      <c r="O1733" s="93"/>
      <c r="P1733" s="93"/>
      <c r="T1733" s="93"/>
      <c r="U1733" s="93"/>
    </row>
    <row r="1734" spans="1:21" s="94" customFormat="1">
      <c r="A1734" s="93"/>
      <c r="B1734" s="93"/>
      <c r="C1734" s="93"/>
      <c r="K1734" s="93"/>
      <c r="L1734" s="93"/>
      <c r="M1734" s="93"/>
      <c r="N1734" s="93"/>
      <c r="O1734" s="93"/>
      <c r="P1734" s="93"/>
      <c r="T1734" s="93"/>
      <c r="U1734" s="93"/>
    </row>
    <row r="1735" spans="1:21" s="94" customFormat="1">
      <c r="A1735" s="93"/>
      <c r="B1735" s="93"/>
      <c r="C1735" s="93"/>
      <c r="K1735" s="93"/>
      <c r="L1735" s="93"/>
      <c r="M1735" s="93"/>
      <c r="N1735" s="93"/>
      <c r="O1735" s="93"/>
      <c r="P1735" s="93"/>
      <c r="T1735" s="93"/>
      <c r="U1735" s="93"/>
    </row>
    <row r="1736" spans="1:21" s="94" customFormat="1">
      <c r="A1736" s="93"/>
      <c r="B1736" s="93"/>
      <c r="C1736" s="93"/>
      <c r="K1736" s="93"/>
      <c r="L1736" s="93"/>
      <c r="M1736" s="93"/>
      <c r="N1736" s="93"/>
      <c r="O1736" s="93"/>
      <c r="P1736" s="93"/>
      <c r="T1736" s="93"/>
      <c r="U1736" s="93"/>
    </row>
    <row r="1737" spans="1:21" s="94" customFormat="1">
      <c r="A1737" s="93"/>
      <c r="B1737" s="93"/>
      <c r="C1737" s="93"/>
      <c r="K1737" s="93"/>
      <c r="L1737" s="93"/>
      <c r="M1737" s="93"/>
      <c r="N1737" s="93"/>
      <c r="O1737" s="93"/>
      <c r="P1737" s="93"/>
      <c r="T1737" s="93"/>
      <c r="U1737" s="93"/>
    </row>
    <row r="1738" spans="1:21" s="94" customFormat="1">
      <c r="A1738" s="93"/>
      <c r="B1738" s="93"/>
      <c r="C1738" s="93"/>
      <c r="K1738" s="93"/>
      <c r="L1738" s="93"/>
      <c r="M1738" s="93"/>
      <c r="N1738" s="93"/>
      <c r="O1738" s="93"/>
      <c r="P1738" s="93"/>
      <c r="T1738" s="93"/>
      <c r="U1738" s="93"/>
    </row>
    <row r="1739" spans="1:21" s="94" customFormat="1">
      <c r="A1739" s="95"/>
      <c r="B1739" s="93"/>
      <c r="C1739" s="93"/>
      <c r="K1739" s="93"/>
      <c r="L1739" s="93"/>
      <c r="M1739" s="93"/>
      <c r="N1739" s="93"/>
      <c r="O1739" s="93"/>
      <c r="P1739" s="93"/>
      <c r="T1739" s="93"/>
      <c r="U1739" s="93"/>
    </row>
    <row r="1740" spans="1:21" s="94" customFormat="1">
      <c r="A1740" s="93"/>
      <c r="B1740" s="93"/>
      <c r="C1740" s="93"/>
      <c r="K1740" s="93"/>
      <c r="L1740" s="93"/>
      <c r="M1740" s="93"/>
      <c r="N1740" s="93"/>
      <c r="O1740" s="93"/>
      <c r="P1740" s="93"/>
      <c r="T1740" s="93"/>
      <c r="U1740" s="93"/>
    </row>
    <row r="1741" spans="1:21" s="94" customFormat="1">
      <c r="A1741" s="93"/>
      <c r="B1741" s="93"/>
      <c r="C1741" s="93"/>
      <c r="K1741" s="93"/>
      <c r="L1741" s="93"/>
      <c r="M1741" s="93"/>
      <c r="N1741" s="93"/>
      <c r="O1741" s="93"/>
      <c r="P1741" s="93"/>
      <c r="T1741" s="93"/>
      <c r="U1741" s="93"/>
    </row>
    <row r="1742" spans="1:21" s="94" customFormat="1">
      <c r="A1742" s="93"/>
      <c r="B1742" s="93"/>
      <c r="C1742" s="93"/>
      <c r="K1742" s="93"/>
      <c r="L1742" s="93"/>
      <c r="M1742" s="93"/>
      <c r="N1742" s="93"/>
      <c r="O1742" s="93"/>
      <c r="P1742" s="93"/>
      <c r="T1742" s="93"/>
      <c r="U1742" s="93"/>
    </row>
    <row r="1743" spans="1:21" s="94" customFormat="1">
      <c r="A1743" s="93"/>
      <c r="B1743" s="93"/>
      <c r="C1743" s="93"/>
      <c r="K1743" s="93"/>
      <c r="L1743" s="93"/>
      <c r="M1743" s="93"/>
      <c r="N1743" s="93"/>
      <c r="O1743" s="93"/>
      <c r="P1743" s="93"/>
      <c r="T1743" s="93"/>
      <c r="U1743" s="93"/>
    </row>
    <row r="1744" spans="1:21" s="94" customFormat="1">
      <c r="A1744" s="93"/>
      <c r="B1744" s="93"/>
      <c r="C1744" s="93"/>
      <c r="K1744" s="93"/>
      <c r="L1744" s="93"/>
      <c r="M1744" s="93"/>
      <c r="N1744" s="93"/>
      <c r="O1744" s="93"/>
      <c r="P1744" s="93"/>
      <c r="T1744" s="93"/>
      <c r="U1744" s="93"/>
    </row>
    <row r="1745" spans="1:21" s="94" customFormat="1">
      <c r="A1745" s="93"/>
      <c r="B1745" s="93"/>
      <c r="C1745" s="93"/>
      <c r="K1745" s="93"/>
      <c r="L1745" s="93"/>
      <c r="M1745" s="93"/>
      <c r="N1745" s="93"/>
      <c r="O1745" s="93"/>
      <c r="P1745" s="93"/>
      <c r="T1745" s="93"/>
      <c r="U1745" s="93"/>
    </row>
    <row r="1746" spans="1:21" s="94" customFormat="1">
      <c r="A1746" s="93"/>
      <c r="B1746" s="93"/>
      <c r="C1746" s="93"/>
      <c r="K1746" s="93"/>
      <c r="L1746" s="93"/>
      <c r="M1746" s="93"/>
      <c r="N1746" s="93"/>
      <c r="O1746" s="93"/>
      <c r="P1746" s="93"/>
      <c r="T1746" s="93"/>
      <c r="U1746" s="93"/>
    </row>
    <row r="1747" spans="1:21" s="94" customFormat="1">
      <c r="A1747" s="93"/>
      <c r="B1747" s="93"/>
      <c r="C1747" s="93"/>
      <c r="K1747" s="93"/>
      <c r="L1747" s="93"/>
      <c r="M1747" s="93"/>
      <c r="N1747" s="93"/>
      <c r="O1747" s="93"/>
      <c r="P1747" s="93"/>
      <c r="T1747" s="93"/>
      <c r="U1747" s="93"/>
    </row>
    <row r="1748" spans="1:21" s="94" customFormat="1">
      <c r="A1748" s="93"/>
      <c r="B1748" s="93"/>
      <c r="C1748" s="93"/>
      <c r="K1748" s="93"/>
      <c r="L1748" s="93"/>
      <c r="M1748" s="93"/>
      <c r="N1748" s="93"/>
      <c r="O1748" s="93"/>
      <c r="P1748" s="93"/>
      <c r="T1748" s="93"/>
      <c r="U1748" s="93"/>
    </row>
    <row r="1749" spans="1:21" s="94" customFormat="1">
      <c r="A1749" s="93"/>
      <c r="B1749" s="93"/>
      <c r="C1749" s="93"/>
      <c r="K1749" s="93"/>
      <c r="L1749" s="93"/>
      <c r="M1749" s="93"/>
      <c r="N1749" s="93"/>
      <c r="O1749" s="93"/>
      <c r="P1749" s="93"/>
      <c r="T1749" s="93"/>
      <c r="U1749" s="93"/>
    </row>
    <row r="1750" spans="1:21" s="94" customFormat="1">
      <c r="A1750" s="93"/>
      <c r="B1750" s="93"/>
      <c r="C1750" s="93"/>
      <c r="K1750" s="93"/>
      <c r="L1750" s="93"/>
      <c r="M1750" s="93"/>
      <c r="N1750" s="93"/>
      <c r="O1750" s="93"/>
      <c r="P1750" s="93"/>
      <c r="T1750" s="93"/>
      <c r="U1750" s="93"/>
    </row>
    <row r="1751" spans="1:21" s="94" customFormat="1">
      <c r="A1751" s="93"/>
      <c r="B1751" s="93"/>
      <c r="C1751" s="93"/>
      <c r="K1751" s="93"/>
      <c r="L1751" s="93"/>
      <c r="M1751" s="93"/>
      <c r="N1751" s="93"/>
      <c r="O1751" s="93"/>
      <c r="P1751" s="93"/>
      <c r="T1751" s="93"/>
      <c r="U1751" s="93"/>
    </row>
    <row r="1752" spans="1:21" s="94" customFormat="1">
      <c r="A1752" s="93"/>
      <c r="B1752" s="93"/>
      <c r="C1752" s="93"/>
      <c r="K1752" s="93"/>
      <c r="L1752" s="93"/>
      <c r="M1752" s="93"/>
      <c r="N1752" s="93"/>
      <c r="O1752" s="93"/>
      <c r="P1752" s="93"/>
      <c r="T1752" s="93"/>
      <c r="U1752" s="93"/>
    </row>
    <row r="1753" spans="1:21" s="94" customFormat="1">
      <c r="A1753" s="93"/>
      <c r="B1753" s="93"/>
      <c r="C1753" s="93"/>
      <c r="K1753" s="93"/>
      <c r="L1753" s="93"/>
      <c r="M1753" s="93"/>
      <c r="N1753" s="93"/>
      <c r="O1753" s="93"/>
      <c r="P1753" s="93"/>
      <c r="T1753" s="93"/>
      <c r="U1753" s="93"/>
    </row>
    <row r="1754" spans="1:21" s="94" customFormat="1">
      <c r="A1754" s="93"/>
      <c r="B1754" s="93"/>
      <c r="C1754" s="93"/>
      <c r="K1754" s="93"/>
      <c r="L1754" s="93"/>
      <c r="M1754" s="93"/>
      <c r="N1754" s="93"/>
      <c r="O1754" s="93"/>
      <c r="P1754" s="93"/>
      <c r="T1754" s="93"/>
      <c r="U1754" s="93"/>
    </row>
    <row r="1755" spans="1:21" s="94" customFormat="1">
      <c r="A1755" s="93"/>
      <c r="B1755" s="93"/>
      <c r="C1755" s="93"/>
      <c r="K1755" s="93"/>
      <c r="L1755" s="93"/>
      <c r="M1755" s="93"/>
      <c r="N1755" s="93"/>
      <c r="O1755" s="93"/>
      <c r="P1755" s="93"/>
      <c r="T1755" s="93"/>
      <c r="U1755" s="93"/>
    </row>
    <row r="1756" spans="1:21" s="94" customFormat="1">
      <c r="A1756" s="93"/>
      <c r="B1756" s="93"/>
      <c r="C1756" s="93"/>
      <c r="K1756" s="93"/>
      <c r="L1756" s="93"/>
      <c r="M1756" s="93"/>
      <c r="N1756" s="93"/>
      <c r="O1756" s="93"/>
      <c r="P1756" s="93"/>
      <c r="T1756" s="93"/>
      <c r="U1756" s="93"/>
    </row>
    <row r="1757" spans="1:21" s="94" customFormat="1">
      <c r="A1757" s="93"/>
      <c r="B1757" s="93"/>
      <c r="C1757" s="93"/>
      <c r="K1757" s="93"/>
      <c r="L1757" s="93"/>
      <c r="M1757" s="93"/>
      <c r="N1757" s="93"/>
      <c r="O1757" s="93"/>
      <c r="P1757" s="93"/>
      <c r="T1757" s="93"/>
      <c r="U1757" s="93"/>
    </row>
    <row r="1758" spans="1:21" s="94" customFormat="1">
      <c r="A1758" s="93"/>
      <c r="B1758" s="93"/>
      <c r="C1758" s="93"/>
      <c r="K1758" s="93"/>
      <c r="L1758" s="93"/>
      <c r="M1758" s="93"/>
      <c r="N1758" s="93"/>
      <c r="O1758" s="93"/>
      <c r="P1758" s="93"/>
      <c r="T1758" s="93"/>
      <c r="U1758" s="93"/>
    </row>
    <row r="1759" spans="1:21" s="94" customFormat="1">
      <c r="A1759" s="93"/>
      <c r="B1759" s="93"/>
      <c r="C1759" s="93"/>
      <c r="K1759" s="93"/>
      <c r="L1759" s="93"/>
      <c r="M1759" s="93"/>
      <c r="N1759" s="93"/>
      <c r="O1759" s="93"/>
      <c r="P1759" s="93"/>
      <c r="T1759" s="93"/>
      <c r="U1759" s="93"/>
    </row>
    <row r="1760" spans="1:21" s="94" customFormat="1">
      <c r="A1760" s="93"/>
      <c r="B1760" s="93"/>
      <c r="C1760" s="93"/>
      <c r="K1760" s="93"/>
      <c r="L1760" s="93"/>
      <c r="M1760" s="93"/>
      <c r="N1760" s="93"/>
      <c r="O1760" s="93"/>
      <c r="P1760" s="93"/>
      <c r="T1760" s="93"/>
      <c r="U1760" s="93"/>
    </row>
    <row r="1761" spans="1:21" s="94" customFormat="1">
      <c r="A1761" s="93"/>
      <c r="B1761" s="93"/>
      <c r="C1761" s="93"/>
      <c r="K1761" s="93"/>
      <c r="L1761" s="93"/>
      <c r="M1761" s="93"/>
      <c r="N1761" s="93"/>
      <c r="O1761" s="93"/>
      <c r="P1761" s="93"/>
      <c r="T1761" s="93"/>
      <c r="U1761" s="93"/>
    </row>
    <row r="1762" spans="1:21" s="94" customFormat="1">
      <c r="A1762" s="93"/>
      <c r="B1762" s="93"/>
      <c r="C1762" s="93"/>
      <c r="K1762" s="93"/>
      <c r="L1762" s="93"/>
      <c r="M1762" s="93"/>
      <c r="N1762" s="93"/>
      <c r="O1762" s="93"/>
      <c r="P1762" s="93"/>
      <c r="T1762" s="93"/>
      <c r="U1762" s="93"/>
    </row>
    <row r="1763" spans="1:21" s="94" customFormat="1">
      <c r="A1763" s="93"/>
      <c r="B1763" s="93"/>
      <c r="C1763" s="93"/>
      <c r="K1763" s="93"/>
      <c r="L1763" s="93"/>
      <c r="M1763" s="93"/>
      <c r="N1763" s="93"/>
      <c r="O1763" s="93"/>
      <c r="P1763" s="93"/>
      <c r="T1763" s="93"/>
      <c r="U1763" s="93"/>
    </row>
    <row r="1764" spans="1:21" s="94" customFormat="1">
      <c r="A1764" s="93"/>
      <c r="B1764" s="93"/>
      <c r="C1764" s="93"/>
      <c r="K1764" s="93"/>
      <c r="L1764" s="93"/>
      <c r="M1764" s="93"/>
      <c r="N1764" s="93"/>
      <c r="O1764" s="93"/>
      <c r="P1764" s="93"/>
      <c r="T1764" s="93"/>
      <c r="U1764" s="93"/>
    </row>
    <row r="1765" spans="1:21" s="94" customFormat="1">
      <c r="A1765" s="93"/>
      <c r="B1765" s="93"/>
      <c r="C1765" s="93"/>
      <c r="K1765" s="93"/>
      <c r="L1765" s="93"/>
      <c r="M1765" s="93"/>
      <c r="N1765" s="93"/>
      <c r="O1765" s="93"/>
      <c r="P1765" s="93"/>
      <c r="T1765" s="93"/>
      <c r="U1765" s="93"/>
    </row>
    <row r="1766" spans="1:21" s="94" customFormat="1">
      <c r="A1766" s="93"/>
      <c r="B1766" s="93"/>
      <c r="C1766" s="93"/>
      <c r="K1766" s="93"/>
      <c r="L1766" s="93"/>
      <c r="M1766" s="93"/>
      <c r="N1766" s="93"/>
      <c r="O1766" s="93"/>
      <c r="P1766" s="93"/>
      <c r="T1766" s="93"/>
      <c r="U1766" s="93"/>
    </row>
    <row r="1767" spans="1:21" s="94" customFormat="1">
      <c r="A1767" s="93"/>
      <c r="B1767" s="93"/>
      <c r="C1767" s="93"/>
      <c r="K1767" s="93"/>
      <c r="L1767" s="93"/>
      <c r="M1767" s="93"/>
      <c r="N1767" s="93"/>
      <c r="O1767" s="93"/>
      <c r="P1767" s="93"/>
      <c r="T1767" s="93"/>
      <c r="U1767" s="93"/>
    </row>
    <row r="1768" spans="1:21" s="94" customFormat="1">
      <c r="A1768" s="93"/>
      <c r="B1768" s="93"/>
      <c r="C1768" s="93"/>
      <c r="K1768" s="93"/>
      <c r="L1768" s="93"/>
      <c r="M1768" s="93"/>
      <c r="N1768" s="93"/>
      <c r="O1768" s="93"/>
      <c r="P1768" s="93"/>
      <c r="T1768" s="93"/>
      <c r="U1768" s="93"/>
    </row>
    <row r="1769" spans="1:21" s="94" customFormat="1">
      <c r="A1769" s="93"/>
      <c r="B1769" s="93"/>
      <c r="C1769" s="93"/>
      <c r="K1769" s="93"/>
      <c r="L1769" s="93"/>
      <c r="M1769" s="93"/>
      <c r="N1769" s="93"/>
      <c r="O1769" s="93"/>
      <c r="P1769" s="93"/>
      <c r="T1769" s="93"/>
      <c r="U1769" s="93"/>
    </row>
    <row r="1770" spans="1:21" s="94" customFormat="1">
      <c r="A1770" s="93"/>
      <c r="B1770" s="93"/>
      <c r="C1770" s="93"/>
      <c r="K1770" s="93"/>
      <c r="L1770" s="93"/>
      <c r="M1770" s="93"/>
      <c r="N1770" s="93"/>
      <c r="O1770" s="93"/>
      <c r="P1770" s="93"/>
      <c r="T1770" s="93"/>
      <c r="U1770" s="93"/>
    </row>
    <row r="1771" spans="1:21" s="94" customFormat="1">
      <c r="A1771" s="93"/>
      <c r="B1771" s="93"/>
      <c r="C1771" s="93"/>
      <c r="K1771" s="93"/>
      <c r="L1771" s="93"/>
      <c r="M1771" s="93"/>
      <c r="N1771" s="93"/>
      <c r="O1771" s="93"/>
      <c r="P1771" s="93"/>
      <c r="T1771" s="93"/>
      <c r="U1771" s="93"/>
    </row>
    <row r="1772" spans="1:21" s="94" customFormat="1">
      <c r="A1772" s="93"/>
      <c r="B1772" s="93"/>
      <c r="C1772" s="93"/>
      <c r="K1772" s="93"/>
      <c r="L1772" s="93"/>
      <c r="M1772" s="93"/>
      <c r="N1772" s="93"/>
      <c r="O1772" s="93"/>
      <c r="P1772" s="93"/>
      <c r="T1772" s="93"/>
      <c r="U1772" s="93"/>
    </row>
    <row r="1773" spans="1:21" s="94" customFormat="1">
      <c r="A1773" s="93"/>
      <c r="B1773" s="93"/>
      <c r="C1773" s="93"/>
      <c r="K1773" s="93"/>
      <c r="L1773" s="93"/>
      <c r="M1773" s="93"/>
      <c r="N1773" s="93"/>
      <c r="O1773" s="93"/>
      <c r="P1773" s="93"/>
      <c r="T1773" s="93"/>
      <c r="U1773" s="93"/>
    </row>
    <row r="1774" spans="1:21" s="94" customFormat="1">
      <c r="A1774" s="93"/>
      <c r="B1774" s="93"/>
      <c r="C1774" s="93"/>
      <c r="K1774" s="93"/>
      <c r="L1774" s="93"/>
      <c r="M1774" s="93"/>
      <c r="N1774" s="93"/>
      <c r="O1774" s="93"/>
      <c r="P1774" s="93"/>
      <c r="T1774" s="93"/>
      <c r="U1774" s="93"/>
    </row>
    <row r="1775" spans="1:21" s="94" customFormat="1">
      <c r="A1775" s="93"/>
      <c r="B1775" s="93"/>
      <c r="C1775" s="93"/>
      <c r="K1775" s="93"/>
      <c r="L1775" s="93"/>
      <c r="M1775" s="93"/>
      <c r="N1775" s="93"/>
      <c r="O1775" s="93"/>
      <c r="P1775" s="93"/>
      <c r="T1775" s="93"/>
      <c r="U1775" s="93"/>
    </row>
    <row r="1776" spans="1:21" s="94" customFormat="1">
      <c r="A1776" s="93"/>
      <c r="B1776" s="93"/>
      <c r="C1776" s="93"/>
      <c r="K1776" s="93"/>
      <c r="L1776" s="93"/>
      <c r="M1776" s="93"/>
      <c r="N1776" s="93"/>
      <c r="O1776" s="93"/>
      <c r="P1776" s="93"/>
      <c r="T1776" s="93"/>
      <c r="U1776" s="93"/>
    </row>
    <row r="1777" spans="1:21" s="94" customFormat="1">
      <c r="A1777" s="93"/>
      <c r="B1777" s="93"/>
      <c r="C1777" s="93"/>
      <c r="K1777" s="93"/>
      <c r="L1777" s="93"/>
      <c r="M1777" s="93"/>
      <c r="N1777" s="93"/>
      <c r="O1777" s="93"/>
      <c r="P1777" s="93"/>
      <c r="T1777" s="93"/>
      <c r="U1777" s="93"/>
    </row>
    <row r="1778" spans="1:21" s="94" customFormat="1">
      <c r="A1778" s="93"/>
      <c r="B1778" s="93"/>
      <c r="C1778" s="93"/>
      <c r="K1778" s="93"/>
      <c r="L1778" s="93"/>
      <c r="M1778" s="93"/>
      <c r="N1778" s="93"/>
      <c r="O1778" s="93"/>
      <c r="P1778" s="93"/>
      <c r="T1778" s="93"/>
      <c r="U1778" s="93"/>
    </row>
    <row r="1779" spans="1:21" s="94" customFormat="1">
      <c r="A1779" s="93"/>
      <c r="B1779" s="93"/>
      <c r="C1779" s="93"/>
      <c r="K1779" s="93"/>
      <c r="L1779" s="93"/>
      <c r="M1779" s="93"/>
      <c r="N1779" s="93"/>
      <c r="O1779" s="93"/>
      <c r="P1779" s="93"/>
      <c r="T1779" s="93"/>
      <c r="U1779" s="93"/>
    </row>
    <row r="1780" spans="1:21" s="94" customFormat="1">
      <c r="A1780" s="95"/>
      <c r="B1780" s="93"/>
      <c r="C1780" s="93"/>
      <c r="K1780" s="93"/>
      <c r="L1780" s="93"/>
      <c r="M1780" s="93"/>
      <c r="N1780" s="93"/>
      <c r="O1780" s="93"/>
      <c r="P1780" s="93"/>
      <c r="T1780" s="93"/>
      <c r="U1780" s="93"/>
    </row>
    <row r="1781" spans="1:21" s="94" customFormat="1">
      <c r="A1781" s="93"/>
      <c r="B1781" s="93"/>
      <c r="C1781" s="93"/>
      <c r="K1781" s="93"/>
      <c r="L1781" s="93"/>
      <c r="M1781" s="93"/>
      <c r="N1781" s="93"/>
      <c r="O1781" s="93"/>
      <c r="P1781" s="93"/>
      <c r="T1781" s="93"/>
      <c r="U1781" s="93"/>
    </row>
    <row r="1782" spans="1:21" s="94" customFormat="1">
      <c r="A1782" s="93"/>
      <c r="B1782" s="93"/>
      <c r="C1782" s="93"/>
      <c r="K1782" s="93"/>
      <c r="L1782" s="93"/>
      <c r="M1782" s="93"/>
      <c r="N1782" s="93"/>
      <c r="O1782" s="93"/>
      <c r="P1782" s="93"/>
      <c r="T1782" s="93"/>
      <c r="U1782" s="93"/>
    </row>
    <row r="1783" spans="1:21" s="94" customFormat="1">
      <c r="A1783" s="93"/>
      <c r="B1783" s="93"/>
      <c r="C1783" s="93"/>
      <c r="K1783" s="93"/>
      <c r="L1783" s="93"/>
      <c r="M1783" s="93"/>
      <c r="N1783" s="93"/>
      <c r="O1783" s="93"/>
      <c r="P1783" s="93"/>
      <c r="T1783" s="93"/>
      <c r="U1783" s="93"/>
    </row>
    <row r="1784" spans="1:21" s="94" customFormat="1">
      <c r="A1784" s="93"/>
      <c r="B1784" s="93"/>
      <c r="C1784" s="93"/>
      <c r="K1784" s="93"/>
      <c r="L1784" s="93"/>
      <c r="M1784" s="93"/>
      <c r="N1784" s="93"/>
      <c r="O1784" s="93"/>
      <c r="P1784" s="93"/>
      <c r="T1784" s="93"/>
      <c r="U1784" s="93"/>
    </row>
    <row r="1785" spans="1:21" s="94" customFormat="1">
      <c r="A1785" s="93"/>
      <c r="B1785" s="93"/>
      <c r="C1785" s="93"/>
      <c r="K1785" s="93"/>
      <c r="L1785" s="93"/>
      <c r="M1785" s="93"/>
      <c r="N1785" s="93"/>
      <c r="O1785" s="93"/>
      <c r="P1785" s="93"/>
      <c r="T1785" s="93"/>
      <c r="U1785" s="93"/>
    </row>
    <row r="1786" spans="1:21" s="94" customFormat="1">
      <c r="A1786" s="93"/>
      <c r="B1786" s="93"/>
      <c r="C1786" s="93"/>
      <c r="K1786" s="93"/>
      <c r="L1786" s="93"/>
      <c r="M1786" s="93"/>
      <c r="N1786" s="93"/>
      <c r="O1786" s="93"/>
      <c r="P1786" s="93"/>
      <c r="T1786" s="93"/>
      <c r="U1786" s="93"/>
    </row>
    <row r="1787" spans="1:21" s="94" customFormat="1">
      <c r="A1787" s="93"/>
      <c r="B1787" s="93"/>
      <c r="C1787" s="93"/>
      <c r="K1787" s="93"/>
      <c r="L1787" s="93"/>
      <c r="M1787" s="93"/>
      <c r="N1787" s="93"/>
      <c r="O1787" s="93"/>
      <c r="P1787" s="93"/>
      <c r="T1787" s="93"/>
      <c r="U1787" s="93"/>
    </row>
    <row r="1788" spans="1:21" s="94" customFormat="1">
      <c r="A1788" s="93"/>
      <c r="B1788" s="93"/>
      <c r="C1788" s="93"/>
      <c r="K1788" s="93"/>
      <c r="L1788" s="93"/>
      <c r="M1788" s="93"/>
      <c r="N1788" s="93"/>
      <c r="O1788" s="93"/>
      <c r="P1788" s="93"/>
      <c r="T1788" s="93"/>
      <c r="U1788" s="93"/>
    </row>
    <row r="1789" spans="1:21" s="94" customFormat="1">
      <c r="A1789" s="93"/>
      <c r="B1789" s="93"/>
      <c r="C1789" s="93"/>
      <c r="K1789" s="93"/>
      <c r="L1789" s="93"/>
      <c r="M1789" s="93"/>
      <c r="N1789" s="93"/>
      <c r="O1789" s="93"/>
      <c r="P1789" s="93"/>
      <c r="T1789" s="93"/>
      <c r="U1789" s="93"/>
    </row>
    <row r="1790" spans="1:21" s="94" customFormat="1">
      <c r="A1790" s="93"/>
      <c r="B1790" s="93"/>
      <c r="C1790" s="93"/>
      <c r="K1790" s="93"/>
      <c r="L1790" s="93"/>
      <c r="M1790" s="93"/>
      <c r="N1790" s="93"/>
      <c r="O1790" s="93"/>
      <c r="P1790" s="93"/>
      <c r="T1790" s="93"/>
      <c r="U1790" s="93"/>
    </row>
    <row r="1791" spans="1:21" s="94" customFormat="1">
      <c r="A1791" s="93"/>
      <c r="B1791" s="93"/>
      <c r="C1791" s="93"/>
      <c r="K1791" s="93"/>
      <c r="L1791" s="93"/>
      <c r="M1791" s="93"/>
      <c r="N1791" s="93"/>
      <c r="O1791" s="93"/>
      <c r="P1791" s="93"/>
      <c r="T1791" s="93"/>
      <c r="U1791" s="93"/>
    </row>
    <row r="1792" spans="1:21" s="94" customFormat="1">
      <c r="A1792" s="93"/>
      <c r="B1792" s="93"/>
      <c r="C1792" s="93"/>
      <c r="K1792" s="93"/>
      <c r="L1792" s="93"/>
      <c r="M1792" s="93"/>
      <c r="N1792" s="93"/>
      <c r="O1792" s="93"/>
      <c r="P1792" s="93"/>
      <c r="T1792" s="93"/>
      <c r="U1792" s="93"/>
    </row>
    <row r="1793" spans="1:21" s="94" customFormat="1">
      <c r="A1793" s="93"/>
      <c r="B1793" s="93"/>
      <c r="C1793" s="93"/>
      <c r="K1793" s="93"/>
      <c r="L1793" s="93"/>
      <c r="M1793" s="93"/>
      <c r="N1793" s="93"/>
      <c r="O1793" s="93"/>
      <c r="P1793" s="93"/>
      <c r="T1793" s="93"/>
      <c r="U1793" s="93"/>
    </row>
    <row r="1794" spans="1:21" s="94" customFormat="1">
      <c r="A1794" s="93"/>
      <c r="B1794" s="93"/>
      <c r="C1794" s="93"/>
      <c r="K1794" s="93"/>
      <c r="L1794" s="93"/>
      <c r="M1794" s="93"/>
      <c r="N1794" s="93"/>
      <c r="O1794" s="93"/>
      <c r="P1794" s="93"/>
      <c r="T1794" s="93"/>
      <c r="U1794" s="93"/>
    </row>
    <row r="1795" spans="1:21" s="94" customFormat="1">
      <c r="A1795" s="93"/>
      <c r="B1795" s="93"/>
      <c r="C1795" s="93"/>
      <c r="K1795" s="93"/>
      <c r="L1795" s="93"/>
      <c r="M1795" s="93"/>
      <c r="N1795" s="93"/>
      <c r="O1795" s="93"/>
      <c r="P1795" s="93"/>
      <c r="T1795" s="93"/>
      <c r="U1795" s="93"/>
    </row>
    <row r="1796" spans="1:21" s="94" customFormat="1">
      <c r="A1796" s="93"/>
      <c r="B1796" s="93"/>
      <c r="C1796" s="93"/>
      <c r="K1796" s="93"/>
      <c r="L1796" s="93"/>
      <c r="M1796" s="93"/>
      <c r="N1796" s="93"/>
      <c r="O1796" s="93"/>
      <c r="P1796" s="93"/>
      <c r="T1796" s="93"/>
      <c r="U1796" s="93"/>
    </row>
    <row r="1797" spans="1:21" s="94" customFormat="1">
      <c r="A1797" s="93"/>
      <c r="B1797" s="93"/>
      <c r="C1797" s="93"/>
      <c r="K1797" s="93"/>
      <c r="L1797" s="93"/>
      <c r="M1797" s="93"/>
      <c r="N1797" s="93"/>
      <c r="O1797" s="93"/>
      <c r="P1797" s="93"/>
      <c r="T1797" s="93"/>
      <c r="U1797" s="93"/>
    </row>
    <row r="1798" spans="1:21" s="94" customFormat="1">
      <c r="A1798" s="93"/>
      <c r="B1798" s="93"/>
      <c r="C1798" s="93"/>
      <c r="K1798" s="93"/>
      <c r="L1798" s="93"/>
      <c r="M1798" s="93"/>
      <c r="N1798" s="93"/>
      <c r="O1798" s="93"/>
      <c r="P1798" s="93"/>
      <c r="T1798" s="93"/>
      <c r="U1798" s="93"/>
    </row>
    <row r="1799" spans="1:21" s="94" customFormat="1">
      <c r="A1799" s="93"/>
      <c r="B1799" s="93"/>
      <c r="C1799" s="93"/>
      <c r="K1799" s="93"/>
      <c r="L1799" s="93"/>
      <c r="M1799" s="93"/>
      <c r="N1799" s="93"/>
      <c r="O1799" s="93"/>
      <c r="P1799" s="93"/>
      <c r="T1799" s="93"/>
      <c r="U1799" s="93"/>
    </row>
    <row r="1800" spans="1:21" s="94" customFormat="1">
      <c r="A1800" s="93"/>
      <c r="B1800" s="93"/>
      <c r="C1800" s="93"/>
      <c r="K1800" s="93"/>
      <c r="L1800" s="93"/>
      <c r="M1800" s="93"/>
      <c r="N1800" s="93"/>
      <c r="O1800" s="93"/>
      <c r="P1800" s="93"/>
      <c r="T1800" s="93"/>
      <c r="U1800" s="93"/>
    </row>
    <row r="1801" spans="1:21" s="94" customFormat="1">
      <c r="A1801" s="93"/>
      <c r="B1801" s="93"/>
      <c r="C1801" s="93"/>
      <c r="K1801" s="93"/>
      <c r="L1801" s="93"/>
      <c r="M1801" s="93"/>
      <c r="N1801" s="93"/>
      <c r="O1801" s="93"/>
      <c r="P1801" s="93"/>
      <c r="T1801" s="93"/>
      <c r="U1801" s="93"/>
    </row>
    <row r="1802" spans="1:21" s="94" customFormat="1">
      <c r="A1802" s="93"/>
      <c r="B1802" s="93"/>
      <c r="C1802" s="93"/>
      <c r="K1802" s="93"/>
      <c r="L1802" s="93"/>
      <c r="M1802" s="93"/>
      <c r="N1802" s="93"/>
      <c r="O1802" s="93"/>
      <c r="P1802" s="93"/>
      <c r="T1802" s="93"/>
      <c r="U1802" s="93"/>
    </row>
    <row r="1803" spans="1:21" s="94" customFormat="1">
      <c r="A1803" s="93"/>
      <c r="B1803" s="93"/>
      <c r="C1803" s="93"/>
      <c r="K1803" s="93"/>
      <c r="L1803" s="93"/>
      <c r="M1803" s="93"/>
      <c r="N1803" s="93"/>
      <c r="O1803" s="93"/>
      <c r="P1803" s="93"/>
      <c r="T1803" s="93"/>
      <c r="U1803" s="93"/>
    </row>
    <row r="1804" spans="1:21" s="94" customFormat="1">
      <c r="A1804" s="93"/>
      <c r="B1804" s="93"/>
      <c r="C1804" s="93"/>
      <c r="K1804" s="93"/>
      <c r="L1804" s="93"/>
      <c r="M1804" s="93"/>
      <c r="N1804" s="93"/>
      <c r="O1804" s="93"/>
      <c r="P1804" s="93"/>
      <c r="T1804" s="93"/>
      <c r="U1804" s="93"/>
    </row>
    <row r="1805" spans="1:21" s="94" customFormat="1">
      <c r="A1805" s="93"/>
      <c r="B1805" s="93"/>
      <c r="C1805" s="93"/>
      <c r="K1805" s="93"/>
      <c r="L1805" s="93"/>
      <c r="M1805" s="93"/>
      <c r="N1805" s="93"/>
      <c r="O1805" s="93"/>
      <c r="P1805" s="93"/>
      <c r="T1805" s="93"/>
      <c r="U1805" s="93"/>
    </row>
    <row r="1806" spans="1:21" s="94" customFormat="1">
      <c r="A1806" s="93"/>
      <c r="B1806" s="93"/>
      <c r="C1806" s="93"/>
      <c r="K1806" s="93"/>
      <c r="L1806" s="93"/>
      <c r="M1806" s="93"/>
      <c r="N1806" s="93"/>
      <c r="O1806" s="93"/>
      <c r="P1806" s="93"/>
      <c r="T1806" s="93"/>
      <c r="U1806" s="93"/>
    </row>
    <row r="1807" spans="1:21" s="94" customFormat="1">
      <c r="A1807" s="93"/>
      <c r="B1807" s="93"/>
      <c r="C1807" s="93"/>
      <c r="K1807" s="93"/>
      <c r="L1807" s="93"/>
      <c r="M1807" s="93"/>
      <c r="N1807" s="93"/>
      <c r="O1807" s="93"/>
      <c r="P1807" s="93"/>
      <c r="T1807" s="93"/>
      <c r="U1807" s="93"/>
    </row>
    <row r="1808" spans="1:21" s="94" customFormat="1">
      <c r="A1808" s="93"/>
      <c r="B1808" s="93"/>
      <c r="C1808" s="93"/>
      <c r="K1808" s="93"/>
      <c r="L1808" s="93"/>
      <c r="M1808" s="93"/>
      <c r="N1808" s="93"/>
      <c r="O1808" s="93"/>
      <c r="P1808" s="93"/>
      <c r="T1808" s="93"/>
      <c r="U1808" s="93"/>
    </row>
    <row r="1809" spans="1:21" s="94" customFormat="1">
      <c r="A1809" s="93"/>
      <c r="B1809" s="93"/>
      <c r="C1809" s="93"/>
      <c r="K1809" s="93"/>
      <c r="L1809" s="93"/>
      <c r="M1809" s="93"/>
      <c r="N1809" s="93"/>
      <c r="O1809" s="93"/>
      <c r="P1809" s="93"/>
      <c r="T1809" s="93"/>
      <c r="U1809" s="93"/>
    </row>
    <row r="1810" spans="1:21" s="94" customFormat="1">
      <c r="A1810" s="93"/>
      <c r="B1810" s="93"/>
      <c r="C1810" s="93"/>
      <c r="K1810" s="93"/>
      <c r="L1810" s="93"/>
      <c r="M1810" s="93"/>
      <c r="N1810" s="93"/>
      <c r="O1810" s="93"/>
      <c r="P1810" s="93"/>
      <c r="T1810" s="93"/>
      <c r="U1810" s="93"/>
    </row>
    <row r="1811" spans="1:21" s="94" customFormat="1">
      <c r="A1811" s="95"/>
      <c r="B1811" s="93"/>
      <c r="C1811" s="93"/>
      <c r="K1811" s="93"/>
      <c r="L1811" s="93"/>
      <c r="M1811" s="93"/>
      <c r="N1811" s="93"/>
      <c r="O1811" s="93"/>
      <c r="P1811" s="93"/>
      <c r="T1811" s="93"/>
      <c r="U1811" s="93"/>
    </row>
    <row r="1812" spans="1:21" s="94" customFormat="1">
      <c r="A1812" s="93"/>
      <c r="B1812" s="93"/>
      <c r="C1812" s="93"/>
      <c r="K1812" s="93"/>
      <c r="L1812" s="93"/>
      <c r="M1812" s="93"/>
      <c r="N1812" s="93"/>
      <c r="O1812" s="93"/>
      <c r="P1812" s="93"/>
      <c r="T1812" s="93"/>
      <c r="U1812" s="93"/>
    </row>
    <row r="1813" spans="1:21" s="94" customFormat="1">
      <c r="A1813" s="93"/>
      <c r="B1813" s="93"/>
      <c r="C1813" s="93"/>
      <c r="K1813" s="93"/>
      <c r="L1813" s="93"/>
      <c r="M1813" s="93"/>
      <c r="N1813" s="93"/>
      <c r="O1813" s="93"/>
      <c r="P1813" s="93"/>
      <c r="T1813" s="93"/>
      <c r="U1813" s="93"/>
    </row>
    <row r="1814" spans="1:21" s="94" customFormat="1">
      <c r="A1814" s="93"/>
      <c r="B1814" s="93"/>
      <c r="C1814" s="93"/>
      <c r="K1814" s="93"/>
      <c r="L1814" s="93"/>
      <c r="M1814" s="93"/>
      <c r="N1814" s="93"/>
      <c r="O1814" s="93"/>
      <c r="P1814" s="93"/>
      <c r="T1814" s="93"/>
      <c r="U1814" s="93"/>
    </row>
    <row r="1815" spans="1:21" s="94" customFormat="1">
      <c r="A1815" s="93"/>
      <c r="B1815" s="93"/>
      <c r="C1815" s="93"/>
      <c r="K1815" s="93"/>
      <c r="L1815" s="93"/>
      <c r="M1815" s="93"/>
      <c r="N1815" s="93"/>
      <c r="O1815" s="93"/>
      <c r="P1815" s="93"/>
      <c r="T1815" s="93"/>
      <c r="U1815" s="93"/>
    </row>
    <row r="1816" spans="1:21" s="94" customFormat="1">
      <c r="A1816" s="93"/>
      <c r="B1816" s="93"/>
      <c r="C1816" s="93"/>
      <c r="K1816" s="93"/>
      <c r="L1816" s="93"/>
      <c r="M1816" s="93"/>
      <c r="N1816" s="93"/>
      <c r="O1816" s="93"/>
      <c r="P1816" s="93"/>
      <c r="T1816" s="93"/>
      <c r="U1816" s="93"/>
    </row>
    <row r="1817" spans="1:21" s="94" customFormat="1">
      <c r="A1817" s="93"/>
      <c r="B1817" s="93"/>
      <c r="C1817" s="93"/>
      <c r="K1817" s="93"/>
      <c r="L1817" s="93"/>
      <c r="M1817" s="93"/>
      <c r="N1817" s="93"/>
      <c r="O1817" s="93"/>
      <c r="P1817" s="93"/>
      <c r="T1817" s="93"/>
      <c r="U1817" s="93"/>
    </row>
    <row r="1818" spans="1:21" s="94" customFormat="1">
      <c r="A1818" s="93"/>
      <c r="B1818" s="93"/>
      <c r="C1818" s="93"/>
      <c r="K1818" s="93"/>
      <c r="L1818" s="93"/>
      <c r="M1818" s="93"/>
      <c r="N1818" s="93"/>
      <c r="O1818" s="93"/>
      <c r="P1818" s="93"/>
      <c r="T1818" s="93"/>
      <c r="U1818" s="93"/>
    </row>
    <row r="1819" spans="1:21" s="94" customFormat="1">
      <c r="A1819" s="93"/>
      <c r="B1819" s="93"/>
      <c r="C1819" s="93"/>
      <c r="K1819" s="93"/>
      <c r="L1819" s="93"/>
      <c r="M1819" s="93"/>
      <c r="N1819" s="93"/>
      <c r="O1819" s="93"/>
      <c r="P1819" s="93"/>
      <c r="T1819" s="93"/>
      <c r="U1819" s="93"/>
    </row>
    <row r="1820" spans="1:21" s="94" customFormat="1">
      <c r="A1820" s="93"/>
      <c r="B1820" s="93"/>
      <c r="C1820" s="93"/>
      <c r="K1820" s="93"/>
      <c r="L1820" s="93"/>
      <c r="M1820" s="93"/>
      <c r="N1820" s="93"/>
      <c r="O1820" s="93"/>
      <c r="P1820" s="93"/>
      <c r="T1820" s="93"/>
      <c r="U1820" s="93"/>
    </row>
    <row r="1821" spans="1:21" s="94" customFormat="1">
      <c r="A1821" s="93"/>
      <c r="B1821" s="93"/>
      <c r="C1821" s="93"/>
      <c r="K1821" s="93"/>
      <c r="L1821" s="93"/>
      <c r="M1821" s="93"/>
      <c r="N1821" s="93"/>
      <c r="O1821" s="93"/>
      <c r="P1821" s="93"/>
      <c r="T1821" s="93"/>
      <c r="U1821" s="93"/>
    </row>
    <row r="1822" spans="1:21" s="94" customFormat="1">
      <c r="A1822" s="93"/>
      <c r="B1822" s="93"/>
      <c r="C1822" s="93"/>
      <c r="K1822" s="93"/>
      <c r="L1822" s="93"/>
      <c r="M1822" s="93"/>
      <c r="N1822" s="93"/>
      <c r="O1822" s="93"/>
      <c r="P1822" s="93"/>
      <c r="T1822" s="93"/>
      <c r="U1822" s="93"/>
    </row>
    <row r="1823" spans="1:21" s="94" customFormat="1">
      <c r="A1823" s="93"/>
      <c r="B1823" s="93"/>
      <c r="C1823" s="93"/>
      <c r="K1823" s="93"/>
      <c r="L1823" s="93"/>
      <c r="M1823" s="93"/>
      <c r="N1823" s="93"/>
      <c r="O1823" s="93"/>
      <c r="P1823" s="93"/>
      <c r="T1823" s="93"/>
      <c r="U1823" s="93"/>
    </row>
    <row r="1824" spans="1:21" s="94" customFormat="1">
      <c r="A1824" s="93"/>
      <c r="B1824" s="93"/>
      <c r="C1824" s="93"/>
      <c r="K1824" s="93"/>
      <c r="L1824" s="93"/>
      <c r="M1824" s="93"/>
      <c r="N1824" s="93"/>
      <c r="O1824" s="93"/>
      <c r="P1824" s="93"/>
      <c r="T1824" s="93"/>
      <c r="U1824" s="93"/>
    </row>
    <row r="1825" spans="1:21" s="94" customFormat="1">
      <c r="A1825" s="93"/>
      <c r="B1825" s="93"/>
      <c r="C1825" s="93"/>
      <c r="K1825" s="93"/>
      <c r="L1825" s="93"/>
      <c r="M1825" s="93"/>
      <c r="N1825" s="93"/>
      <c r="O1825" s="93"/>
      <c r="P1825" s="93"/>
      <c r="T1825" s="93"/>
      <c r="U1825" s="93"/>
    </row>
    <row r="1826" spans="1:21" s="94" customFormat="1">
      <c r="A1826" s="93"/>
      <c r="B1826" s="93"/>
      <c r="C1826" s="93"/>
      <c r="K1826" s="93"/>
      <c r="L1826" s="93"/>
      <c r="M1826" s="93"/>
      <c r="N1826" s="93"/>
      <c r="O1826" s="93"/>
      <c r="P1826" s="93"/>
      <c r="T1826" s="93"/>
      <c r="U1826" s="93"/>
    </row>
    <row r="1827" spans="1:21" s="94" customFormat="1">
      <c r="A1827" s="93"/>
      <c r="B1827" s="93"/>
      <c r="C1827" s="93"/>
      <c r="K1827" s="93"/>
      <c r="L1827" s="93"/>
      <c r="M1827" s="93"/>
      <c r="N1827" s="93"/>
      <c r="O1827" s="93"/>
      <c r="P1827" s="93"/>
      <c r="T1827" s="93"/>
      <c r="U1827" s="93"/>
    </row>
    <row r="1828" spans="1:21" s="94" customFormat="1">
      <c r="A1828" s="93"/>
      <c r="B1828" s="93"/>
      <c r="C1828" s="93"/>
      <c r="K1828" s="93"/>
      <c r="L1828" s="93"/>
      <c r="M1828" s="93"/>
      <c r="N1828" s="93"/>
      <c r="O1828" s="93"/>
      <c r="P1828" s="93"/>
      <c r="T1828" s="93"/>
      <c r="U1828" s="93"/>
    </row>
    <row r="1829" spans="1:21" s="94" customFormat="1">
      <c r="A1829" s="93"/>
      <c r="B1829" s="93"/>
      <c r="C1829" s="93"/>
      <c r="K1829" s="93"/>
      <c r="L1829" s="93"/>
      <c r="M1829" s="93"/>
      <c r="N1829" s="93"/>
      <c r="O1829" s="93"/>
      <c r="P1829" s="93"/>
      <c r="T1829" s="93"/>
      <c r="U1829" s="93"/>
    </row>
    <row r="1830" spans="1:21" s="94" customFormat="1">
      <c r="A1830" s="93"/>
      <c r="B1830" s="93"/>
      <c r="C1830" s="93"/>
      <c r="K1830" s="93"/>
      <c r="L1830" s="93"/>
      <c r="M1830" s="93"/>
      <c r="N1830" s="93"/>
      <c r="O1830" s="93"/>
      <c r="P1830" s="93"/>
      <c r="T1830" s="93"/>
      <c r="U1830" s="93"/>
    </row>
    <row r="1831" spans="1:21" s="94" customFormat="1">
      <c r="A1831" s="93"/>
      <c r="B1831" s="93"/>
      <c r="C1831" s="93"/>
      <c r="K1831" s="93"/>
      <c r="L1831" s="93"/>
      <c r="M1831" s="93"/>
      <c r="N1831" s="93"/>
      <c r="O1831" s="93"/>
      <c r="P1831" s="93"/>
      <c r="T1831" s="93"/>
      <c r="U1831" s="93"/>
    </row>
    <row r="1832" spans="1:21" s="94" customFormat="1">
      <c r="A1832" s="93"/>
      <c r="B1832" s="93"/>
      <c r="C1832" s="93"/>
      <c r="K1832" s="93"/>
      <c r="L1832" s="93"/>
      <c r="M1832" s="93"/>
      <c r="N1832" s="93"/>
      <c r="O1832" s="93"/>
      <c r="P1832" s="93"/>
      <c r="T1832" s="93"/>
      <c r="U1832" s="93"/>
    </row>
    <row r="1833" spans="1:21" s="94" customFormat="1">
      <c r="A1833" s="93"/>
      <c r="B1833" s="93"/>
      <c r="C1833" s="93"/>
      <c r="K1833" s="93"/>
      <c r="L1833" s="93"/>
      <c r="M1833" s="93"/>
      <c r="N1833" s="93"/>
      <c r="O1833" s="93"/>
      <c r="P1833" s="93"/>
      <c r="T1833" s="93"/>
      <c r="U1833" s="93"/>
    </row>
    <row r="1834" spans="1:21" s="94" customFormat="1">
      <c r="A1834" s="93"/>
      <c r="B1834" s="93"/>
      <c r="C1834" s="93"/>
      <c r="K1834" s="93"/>
      <c r="L1834" s="93"/>
      <c r="M1834" s="93"/>
      <c r="N1834" s="93"/>
      <c r="O1834" s="93"/>
      <c r="P1834" s="93"/>
      <c r="T1834" s="93"/>
      <c r="U1834" s="93"/>
    </row>
    <row r="1835" spans="1:21" s="94" customFormat="1">
      <c r="A1835" s="93"/>
      <c r="B1835" s="93"/>
      <c r="C1835" s="93"/>
      <c r="K1835" s="93"/>
      <c r="L1835" s="93"/>
      <c r="M1835" s="93"/>
      <c r="N1835" s="93"/>
      <c r="O1835" s="93"/>
      <c r="P1835" s="93"/>
      <c r="T1835" s="93"/>
      <c r="U1835" s="93"/>
    </row>
    <row r="1836" spans="1:21" s="94" customFormat="1">
      <c r="A1836" s="93"/>
      <c r="B1836" s="93"/>
      <c r="C1836" s="93"/>
      <c r="K1836" s="93"/>
      <c r="L1836" s="93"/>
      <c r="M1836" s="93"/>
      <c r="N1836" s="93"/>
      <c r="O1836" s="93"/>
      <c r="P1836" s="93"/>
      <c r="T1836" s="93"/>
      <c r="U1836" s="93"/>
    </row>
    <row r="1837" spans="1:21" s="94" customFormat="1">
      <c r="A1837" s="93"/>
      <c r="B1837" s="93"/>
      <c r="C1837" s="93"/>
      <c r="K1837" s="93"/>
      <c r="L1837" s="93"/>
      <c r="M1837" s="93"/>
      <c r="N1837" s="93"/>
      <c r="O1837" s="93"/>
      <c r="P1837" s="93"/>
      <c r="T1837" s="93"/>
      <c r="U1837" s="93"/>
    </row>
    <row r="1838" spans="1:21" s="94" customFormat="1">
      <c r="A1838" s="93"/>
      <c r="B1838" s="93"/>
      <c r="C1838" s="93"/>
      <c r="K1838" s="93"/>
      <c r="L1838" s="93"/>
      <c r="M1838" s="93"/>
      <c r="N1838" s="93"/>
      <c r="O1838" s="93"/>
      <c r="P1838" s="93"/>
      <c r="T1838" s="93"/>
      <c r="U1838" s="93"/>
    </row>
    <row r="1839" spans="1:21" s="94" customFormat="1">
      <c r="A1839" s="93"/>
      <c r="B1839" s="93"/>
      <c r="C1839" s="93"/>
      <c r="K1839" s="93"/>
      <c r="L1839" s="93"/>
      <c r="M1839" s="93"/>
      <c r="N1839" s="93"/>
      <c r="O1839" s="93"/>
      <c r="P1839" s="93"/>
      <c r="T1839" s="93"/>
      <c r="U1839" s="93"/>
    </row>
    <row r="1840" spans="1:21" s="94" customFormat="1">
      <c r="A1840" s="93"/>
      <c r="B1840" s="93"/>
      <c r="C1840" s="93"/>
      <c r="K1840" s="93"/>
      <c r="L1840" s="93"/>
      <c r="M1840" s="93"/>
      <c r="N1840" s="93"/>
      <c r="O1840" s="93"/>
      <c r="P1840" s="93"/>
      <c r="T1840" s="93"/>
      <c r="U1840" s="93"/>
    </row>
    <row r="1841" spans="1:21" s="94" customFormat="1">
      <c r="A1841" s="93"/>
      <c r="B1841" s="93"/>
      <c r="C1841" s="93"/>
      <c r="K1841" s="93"/>
      <c r="L1841" s="93"/>
      <c r="M1841" s="93"/>
      <c r="N1841" s="93"/>
      <c r="O1841" s="93"/>
      <c r="P1841" s="93"/>
      <c r="T1841" s="93"/>
      <c r="U1841" s="93"/>
    </row>
    <row r="1842" spans="1:21" s="94" customFormat="1">
      <c r="A1842" s="93"/>
      <c r="B1842" s="93"/>
      <c r="C1842" s="93"/>
      <c r="K1842" s="93"/>
      <c r="L1842" s="93"/>
      <c r="M1842" s="93"/>
      <c r="N1842" s="93"/>
      <c r="O1842" s="93"/>
      <c r="P1842" s="93"/>
      <c r="T1842" s="93"/>
      <c r="U1842" s="93"/>
    </row>
    <row r="1843" spans="1:21" s="94" customFormat="1">
      <c r="A1843" s="95"/>
      <c r="B1843" s="93"/>
      <c r="C1843" s="93"/>
      <c r="K1843" s="93"/>
      <c r="L1843" s="93"/>
      <c r="M1843" s="93"/>
      <c r="N1843" s="93"/>
      <c r="O1843" s="93"/>
      <c r="P1843" s="93"/>
      <c r="T1843" s="93"/>
      <c r="U1843" s="93"/>
    </row>
    <row r="1844" spans="1:21" s="94" customFormat="1">
      <c r="A1844" s="93"/>
      <c r="B1844" s="93"/>
      <c r="C1844" s="93"/>
      <c r="K1844" s="93"/>
      <c r="L1844" s="93"/>
      <c r="M1844" s="93"/>
      <c r="N1844" s="93"/>
      <c r="O1844" s="93"/>
      <c r="P1844" s="93"/>
      <c r="T1844" s="93"/>
      <c r="U1844" s="93"/>
    </row>
    <row r="1845" spans="1:21" s="94" customFormat="1">
      <c r="A1845" s="93"/>
      <c r="B1845" s="93"/>
      <c r="C1845" s="93"/>
      <c r="K1845" s="93"/>
      <c r="L1845" s="93"/>
      <c r="M1845" s="93"/>
      <c r="N1845" s="93"/>
      <c r="O1845" s="93"/>
      <c r="P1845" s="93"/>
      <c r="T1845" s="93"/>
      <c r="U1845" s="93"/>
    </row>
    <row r="1846" spans="1:21" s="94" customFormat="1">
      <c r="A1846" s="93"/>
      <c r="B1846" s="93"/>
      <c r="C1846" s="93"/>
      <c r="K1846" s="93"/>
      <c r="L1846" s="93"/>
      <c r="M1846" s="93"/>
      <c r="N1846" s="93"/>
      <c r="O1846" s="93"/>
      <c r="P1846" s="93"/>
      <c r="T1846" s="93"/>
      <c r="U1846" s="93"/>
    </row>
    <row r="1847" spans="1:21" s="94" customFormat="1">
      <c r="A1847" s="93"/>
      <c r="B1847" s="93"/>
      <c r="C1847" s="93"/>
      <c r="K1847" s="93"/>
      <c r="L1847" s="93"/>
      <c r="M1847" s="93"/>
      <c r="N1847" s="93"/>
      <c r="O1847" s="93"/>
      <c r="P1847" s="93"/>
      <c r="T1847" s="93"/>
      <c r="U1847" s="93"/>
    </row>
    <row r="1848" spans="1:21" s="94" customFormat="1">
      <c r="A1848" s="93"/>
      <c r="B1848" s="93"/>
      <c r="C1848" s="93"/>
      <c r="K1848" s="93"/>
      <c r="L1848" s="93"/>
      <c r="M1848" s="93"/>
      <c r="N1848" s="93"/>
      <c r="O1848" s="93"/>
      <c r="P1848" s="93"/>
      <c r="T1848" s="93"/>
      <c r="U1848" s="93"/>
    </row>
    <row r="1849" spans="1:21" s="94" customFormat="1">
      <c r="A1849" s="93"/>
      <c r="B1849" s="93"/>
      <c r="C1849" s="93"/>
      <c r="K1849" s="93"/>
      <c r="L1849" s="93"/>
      <c r="M1849" s="93"/>
      <c r="N1849" s="93"/>
      <c r="O1849" s="93"/>
      <c r="P1849" s="93"/>
      <c r="T1849" s="93"/>
      <c r="U1849" s="93"/>
    </row>
    <row r="1850" spans="1:21" s="94" customFormat="1">
      <c r="A1850" s="93"/>
      <c r="B1850" s="93"/>
      <c r="C1850" s="93"/>
      <c r="K1850" s="93"/>
      <c r="L1850" s="93"/>
      <c r="M1850" s="93"/>
      <c r="N1850" s="93"/>
      <c r="O1850" s="93"/>
      <c r="P1850" s="93"/>
      <c r="T1850" s="93"/>
      <c r="U1850" s="93"/>
    </row>
    <row r="1851" spans="1:21" s="94" customFormat="1">
      <c r="A1851" s="93"/>
      <c r="B1851" s="93"/>
      <c r="C1851" s="93"/>
      <c r="K1851" s="93"/>
      <c r="L1851" s="93"/>
      <c r="M1851" s="93"/>
      <c r="N1851" s="93"/>
      <c r="O1851" s="93"/>
      <c r="P1851" s="93"/>
      <c r="T1851" s="93"/>
      <c r="U1851" s="93"/>
    </row>
    <row r="1852" spans="1:21" s="94" customFormat="1">
      <c r="A1852" s="93"/>
      <c r="B1852" s="93"/>
      <c r="C1852" s="93"/>
      <c r="K1852" s="93"/>
      <c r="L1852" s="93"/>
      <c r="M1852" s="93"/>
      <c r="N1852" s="93"/>
      <c r="O1852" s="93"/>
      <c r="P1852" s="93"/>
      <c r="T1852" s="93"/>
      <c r="U1852" s="93"/>
    </row>
    <row r="1853" spans="1:21" s="94" customFormat="1">
      <c r="A1853" s="93"/>
      <c r="B1853" s="93"/>
      <c r="C1853" s="93"/>
      <c r="K1853" s="93"/>
      <c r="L1853" s="93"/>
      <c r="M1853" s="93"/>
      <c r="N1853" s="93"/>
      <c r="O1853" s="93"/>
      <c r="P1853" s="93"/>
      <c r="T1853" s="93"/>
      <c r="U1853" s="93"/>
    </row>
    <row r="1854" spans="1:21" s="94" customFormat="1">
      <c r="A1854" s="93"/>
      <c r="B1854" s="93"/>
      <c r="C1854" s="93"/>
      <c r="K1854" s="93"/>
      <c r="L1854" s="93"/>
      <c r="M1854" s="93"/>
      <c r="N1854" s="93"/>
      <c r="O1854" s="93"/>
      <c r="P1854" s="93"/>
      <c r="T1854" s="93"/>
      <c r="U1854" s="93"/>
    </row>
    <row r="1855" spans="1:21" s="94" customFormat="1">
      <c r="A1855" s="93"/>
      <c r="B1855" s="93"/>
      <c r="C1855" s="93"/>
      <c r="K1855" s="93"/>
      <c r="L1855" s="93"/>
      <c r="M1855" s="93"/>
      <c r="N1855" s="93"/>
      <c r="O1855" s="93"/>
      <c r="P1855" s="93"/>
      <c r="T1855" s="93"/>
      <c r="U1855" s="93"/>
    </row>
    <row r="1856" spans="1:21" s="94" customFormat="1">
      <c r="A1856" s="93"/>
      <c r="B1856" s="93"/>
      <c r="C1856" s="93"/>
      <c r="K1856" s="93"/>
      <c r="L1856" s="93"/>
      <c r="M1856" s="93"/>
      <c r="N1856" s="93"/>
      <c r="O1856" s="93"/>
      <c r="P1856" s="93"/>
      <c r="T1856" s="93"/>
      <c r="U1856" s="93"/>
    </row>
    <row r="1857" spans="1:21" s="94" customFormat="1">
      <c r="A1857" s="93"/>
      <c r="B1857" s="93"/>
      <c r="C1857" s="93"/>
      <c r="K1857" s="93"/>
      <c r="L1857" s="93"/>
      <c r="M1857" s="93"/>
      <c r="N1857" s="93"/>
      <c r="O1857" s="93"/>
      <c r="P1857" s="93"/>
      <c r="T1857" s="93"/>
      <c r="U1857" s="93"/>
    </row>
    <row r="1858" spans="1:21" s="94" customFormat="1">
      <c r="A1858" s="93"/>
      <c r="B1858" s="93"/>
      <c r="C1858" s="93"/>
      <c r="K1858" s="93"/>
      <c r="L1858" s="93"/>
      <c r="M1858" s="93"/>
      <c r="N1858" s="93"/>
      <c r="O1858" s="93"/>
      <c r="P1858" s="93"/>
      <c r="T1858" s="93"/>
      <c r="U1858" s="93"/>
    </row>
    <row r="1859" spans="1:21" s="94" customFormat="1">
      <c r="A1859" s="93"/>
      <c r="B1859" s="93"/>
      <c r="C1859" s="93"/>
      <c r="K1859" s="93"/>
      <c r="L1859" s="93"/>
      <c r="M1859" s="93"/>
      <c r="N1859" s="93"/>
      <c r="O1859" s="93"/>
      <c r="P1859" s="93"/>
      <c r="T1859" s="93"/>
      <c r="U1859" s="93"/>
    </row>
    <row r="1860" spans="1:21" s="94" customFormat="1">
      <c r="A1860" s="93"/>
      <c r="B1860" s="93"/>
      <c r="C1860" s="93"/>
      <c r="K1860" s="93"/>
      <c r="L1860" s="93"/>
      <c r="M1860" s="93"/>
      <c r="N1860" s="93"/>
      <c r="O1860" s="93"/>
      <c r="P1860" s="93"/>
      <c r="T1860" s="93"/>
      <c r="U1860" s="93"/>
    </row>
    <row r="1861" spans="1:21" s="94" customFormat="1">
      <c r="A1861" s="93"/>
      <c r="B1861" s="93"/>
      <c r="C1861" s="93"/>
      <c r="K1861" s="93"/>
      <c r="L1861" s="93"/>
      <c r="M1861" s="93"/>
      <c r="N1861" s="93"/>
      <c r="O1861" s="93"/>
      <c r="P1861" s="93"/>
      <c r="T1861" s="93"/>
      <c r="U1861" s="93"/>
    </row>
    <row r="1862" spans="1:21" s="94" customFormat="1">
      <c r="A1862" s="93"/>
      <c r="B1862" s="93"/>
      <c r="C1862" s="93"/>
      <c r="K1862" s="93"/>
      <c r="L1862" s="93"/>
      <c r="M1862" s="93"/>
      <c r="N1862" s="93"/>
      <c r="O1862" s="93"/>
      <c r="P1862" s="93"/>
      <c r="T1862" s="93"/>
      <c r="U1862" s="93"/>
    </row>
    <row r="1863" spans="1:21" s="94" customFormat="1">
      <c r="A1863" s="93"/>
      <c r="B1863" s="93"/>
      <c r="C1863" s="93"/>
      <c r="K1863" s="93"/>
      <c r="L1863" s="93"/>
      <c r="M1863" s="93"/>
      <c r="N1863" s="93"/>
      <c r="O1863" s="93"/>
      <c r="P1863" s="93"/>
      <c r="T1863" s="93"/>
      <c r="U1863" s="93"/>
    </row>
    <row r="1864" spans="1:21" s="94" customFormat="1">
      <c r="A1864" s="93"/>
      <c r="B1864" s="93"/>
      <c r="C1864" s="93"/>
      <c r="K1864" s="93"/>
      <c r="L1864" s="93"/>
      <c r="M1864" s="93"/>
      <c r="N1864" s="93"/>
      <c r="O1864" s="93"/>
      <c r="P1864" s="93"/>
      <c r="T1864" s="93"/>
      <c r="U1864" s="93"/>
    </row>
    <row r="1865" spans="1:21" s="94" customFormat="1">
      <c r="A1865" s="93"/>
      <c r="B1865" s="93"/>
      <c r="C1865" s="93"/>
      <c r="K1865" s="93"/>
      <c r="L1865" s="93"/>
      <c r="M1865" s="93"/>
      <c r="N1865" s="93"/>
      <c r="O1865" s="93"/>
      <c r="P1865" s="93"/>
      <c r="T1865" s="93"/>
      <c r="U1865" s="93"/>
    </row>
    <row r="1866" spans="1:21" s="94" customFormat="1">
      <c r="A1866" s="93"/>
      <c r="B1866" s="93"/>
      <c r="C1866" s="93"/>
      <c r="K1866" s="93"/>
      <c r="L1866" s="93"/>
      <c r="M1866" s="93"/>
      <c r="N1866" s="93"/>
      <c r="O1866" s="93"/>
      <c r="P1866" s="93"/>
      <c r="T1866" s="93"/>
      <c r="U1866" s="93"/>
    </row>
    <row r="1867" spans="1:21" s="94" customFormat="1">
      <c r="A1867" s="93"/>
      <c r="B1867" s="93"/>
      <c r="C1867" s="93"/>
      <c r="K1867" s="93"/>
      <c r="L1867" s="93"/>
      <c r="M1867" s="93"/>
      <c r="N1867" s="93"/>
      <c r="O1867" s="93"/>
      <c r="P1867" s="93"/>
      <c r="T1867" s="93"/>
      <c r="U1867" s="93"/>
    </row>
    <row r="1868" spans="1:21" s="94" customFormat="1">
      <c r="A1868" s="93"/>
      <c r="B1868" s="93"/>
      <c r="C1868" s="93"/>
      <c r="K1868" s="93"/>
      <c r="L1868" s="93"/>
      <c r="M1868" s="93"/>
      <c r="N1868" s="93"/>
      <c r="O1868" s="93"/>
      <c r="P1868" s="93"/>
      <c r="T1868" s="93"/>
      <c r="U1868" s="93"/>
    </row>
    <row r="1869" spans="1:21" s="94" customFormat="1">
      <c r="A1869" s="93"/>
      <c r="B1869" s="93"/>
      <c r="C1869" s="93"/>
      <c r="K1869" s="93"/>
      <c r="L1869" s="93"/>
      <c r="M1869" s="93"/>
      <c r="N1869" s="93"/>
      <c r="O1869" s="93"/>
      <c r="P1869" s="93"/>
      <c r="T1869" s="93"/>
      <c r="U1869" s="93"/>
    </row>
    <row r="1870" spans="1:21" s="94" customFormat="1">
      <c r="A1870" s="93"/>
      <c r="B1870" s="93"/>
      <c r="C1870" s="93"/>
      <c r="K1870" s="93"/>
      <c r="L1870" s="93"/>
      <c r="M1870" s="93"/>
      <c r="N1870" s="93"/>
      <c r="O1870" s="93"/>
      <c r="P1870" s="93"/>
      <c r="T1870" s="93"/>
      <c r="U1870" s="93"/>
    </row>
    <row r="1871" spans="1:21" s="94" customFormat="1">
      <c r="A1871" s="93"/>
      <c r="B1871" s="93"/>
      <c r="C1871" s="93"/>
      <c r="K1871" s="93"/>
      <c r="L1871" s="93"/>
      <c r="M1871" s="93"/>
      <c r="N1871" s="93"/>
      <c r="O1871" s="93"/>
      <c r="P1871" s="93"/>
      <c r="T1871" s="93"/>
      <c r="U1871" s="93"/>
    </row>
    <row r="1872" spans="1:21" s="94" customFormat="1">
      <c r="A1872" s="93"/>
      <c r="B1872" s="93"/>
      <c r="C1872" s="93"/>
      <c r="K1872" s="93"/>
      <c r="L1872" s="93"/>
      <c r="M1872" s="93"/>
      <c r="N1872" s="93"/>
      <c r="O1872" s="93"/>
      <c r="P1872" s="93"/>
      <c r="T1872" s="93"/>
      <c r="U1872" s="93"/>
    </row>
    <row r="1873" spans="1:21" s="94" customFormat="1">
      <c r="A1873" s="93"/>
      <c r="B1873" s="93"/>
      <c r="C1873" s="93"/>
      <c r="K1873" s="93"/>
      <c r="L1873" s="93"/>
      <c r="M1873" s="93"/>
      <c r="N1873" s="93"/>
      <c r="O1873" s="93"/>
      <c r="P1873" s="93"/>
      <c r="T1873" s="93"/>
      <c r="U1873" s="93"/>
    </row>
    <row r="1874" spans="1:21" s="94" customFormat="1">
      <c r="A1874" s="93"/>
      <c r="B1874" s="93"/>
      <c r="C1874" s="93"/>
      <c r="K1874" s="93"/>
      <c r="L1874" s="93"/>
      <c r="M1874" s="93"/>
      <c r="N1874" s="93"/>
      <c r="O1874" s="93"/>
      <c r="P1874" s="93"/>
      <c r="T1874" s="93"/>
      <c r="U1874" s="93"/>
    </row>
    <row r="1875" spans="1:21" s="94" customFormat="1">
      <c r="A1875" s="93"/>
      <c r="B1875" s="93"/>
      <c r="C1875" s="93"/>
      <c r="K1875" s="93"/>
      <c r="L1875" s="93"/>
      <c r="M1875" s="93"/>
      <c r="N1875" s="93"/>
      <c r="O1875" s="93"/>
      <c r="P1875" s="93"/>
      <c r="T1875" s="93"/>
      <c r="U1875" s="93"/>
    </row>
    <row r="1876" spans="1:21" s="94" customFormat="1">
      <c r="A1876" s="93"/>
      <c r="B1876" s="93"/>
      <c r="C1876" s="93"/>
      <c r="K1876" s="93"/>
      <c r="L1876" s="93"/>
      <c r="M1876" s="93"/>
      <c r="N1876" s="93"/>
      <c r="O1876" s="93"/>
      <c r="P1876" s="93"/>
      <c r="T1876" s="93"/>
      <c r="U1876" s="93"/>
    </row>
    <row r="1877" spans="1:21" s="94" customFormat="1">
      <c r="A1877" s="93"/>
      <c r="B1877" s="93"/>
      <c r="C1877" s="93"/>
      <c r="K1877" s="93"/>
      <c r="L1877" s="93"/>
      <c r="M1877" s="93"/>
      <c r="N1877" s="93"/>
      <c r="O1877" s="93"/>
      <c r="P1877" s="93"/>
      <c r="T1877" s="93"/>
      <c r="U1877" s="93"/>
    </row>
    <row r="1878" spans="1:21" s="94" customFormat="1">
      <c r="A1878" s="93"/>
      <c r="B1878" s="93"/>
      <c r="C1878" s="93"/>
      <c r="K1878" s="93"/>
      <c r="L1878" s="93"/>
      <c r="M1878" s="93"/>
      <c r="N1878" s="93"/>
      <c r="O1878" s="93"/>
      <c r="P1878" s="93"/>
      <c r="T1878" s="93"/>
      <c r="U1878" s="93"/>
    </row>
    <row r="1879" spans="1:21" s="94" customFormat="1">
      <c r="A1879" s="93"/>
      <c r="B1879" s="93"/>
      <c r="C1879" s="93"/>
      <c r="K1879" s="93"/>
      <c r="L1879" s="93"/>
      <c r="M1879" s="93"/>
      <c r="N1879" s="93"/>
      <c r="O1879" s="93"/>
      <c r="P1879" s="93"/>
      <c r="T1879" s="93"/>
      <c r="U1879" s="93"/>
    </row>
    <row r="1880" spans="1:21" s="94" customFormat="1">
      <c r="A1880" s="93"/>
      <c r="B1880" s="93"/>
      <c r="C1880" s="93"/>
      <c r="K1880" s="93"/>
      <c r="L1880" s="93"/>
      <c r="M1880" s="93"/>
      <c r="N1880" s="93"/>
      <c r="O1880" s="93"/>
      <c r="P1880" s="93"/>
      <c r="T1880" s="93"/>
      <c r="U1880" s="93"/>
    </row>
    <row r="1881" spans="1:21" s="94" customFormat="1">
      <c r="A1881" s="93"/>
      <c r="B1881" s="93"/>
      <c r="C1881" s="93"/>
      <c r="K1881" s="93"/>
      <c r="L1881" s="93"/>
      <c r="M1881" s="93"/>
      <c r="N1881" s="93"/>
      <c r="O1881" s="93"/>
      <c r="P1881" s="93"/>
      <c r="T1881" s="93"/>
      <c r="U1881" s="93"/>
    </row>
    <row r="1882" spans="1:21" s="94" customFormat="1">
      <c r="A1882" s="93"/>
      <c r="B1882" s="93"/>
      <c r="C1882" s="93"/>
      <c r="K1882" s="93"/>
      <c r="L1882" s="93"/>
      <c r="M1882" s="93"/>
      <c r="N1882" s="93"/>
      <c r="O1882" s="93"/>
      <c r="P1882" s="93"/>
      <c r="T1882" s="93"/>
      <c r="U1882" s="93"/>
    </row>
    <row r="1883" spans="1:21" s="94" customFormat="1">
      <c r="A1883" s="93"/>
      <c r="B1883" s="93"/>
      <c r="C1883" s="93"/>
      <c r="K1883" s="93"/>
      <c r="L1883" s="93"/>
      <c r="M1883" s="93"/>
      <c r="N1883" s="93"/>
      <c r="O1883" s="93"/>
      <c r="P1883" s="93"/>
      <c r="T1883" s="93"/>
      <c r="U1883" s="93"/>
    </row>
    <row r="1884" spans="1:21" s="94" customFormat="1">
      <c r="A1884" s="93"/>
      <c r="B1884" s="93"/>
      <c r="C1884" s="93"/>
      <c r="K1884" s="93"/>
      <c r="L1884" s="93"/>
      <c r="M1884" s="93"/>
      <c r="N1884" s="93"/>
      <c r="O1884" s="93"/>
      <c r="P1884" s="93"/>
      <c r="T1884" s="93"/>
      <c r="U1884" s="93"/>
    </row>
    <row r="1885" spans="1:21" s="94" customFormat="1">
      <c r="A1885" s="93"/>
      <c r="B1885" s="93"/>
      <c r="C1885" s="93"/>
      <c r="K1885" s="93"/>
      <c r="L1885" s="93"/>
      <c r="M1885" s="93"/>
      <c r="N1885" s="93"/>
      <c r="O1885" s="93"/>
      <c r="P1885" s="93"/>
      <c r="T1885" s="93"/>
      <c r="U1885" s="93"/>
    </row>
    <row r="1886" spans="1:21" s="94" customFormat="1">
      <c r="A1886" s="95"/>
      <c r="B1886" s="93"/>
      <c r="C1886" s="93"/>
      <c r="K1886" s="93"/>
      <c r="L1886" s="93"/>
      <c r="M1886" s="93"/>
      <c r="N1886" s="93"/>
      <c r="O1886" s="93"/>
      <c r="P1886" s="93"/>
      <c r="T1886" s="93"/>
      <c r="U1886" s="93"/>
    </row>
    <row r="1887" spans="1:21" s="94" customFormat="1">
      <c r="A1887" s="93"/>
      <c r="B1887" s="93"/>
      <c r="C1887" s="93"/>
      <c r="K1887" s="93"/>
      <c r="L1887" s="93"/>
      <c r="M1887" s="93"/>
      <c r="N1887" s="93"/>
      <c r="O1887" s="93"/>
      <c r="P1887" s="93"/>
      <c r="T1887" s="93"/>
      <c r="U1887" s="93"/>
    </row>
    <row r="1888" spans="1:21" s="94" customFormat="1">
      <c r="A1888" s="93"/>
      <c r="B1888" s="93"/>
      <c r="C1888" s="93"/>
      <c r="K1888" s="93"/>
      <c r="L1888" s="93"/>
      <c r="M1888" s="93"/>
      <c r="N1888" s="93"/>
      <c r="O1888" s="93"/>
      <c r="P1888" s="93"/>
      <c r="T1888" s="93"/>
      <c r="U1888" s="93"/>
    </row>
    <row r="1889" spans="1:21" s="94" customFormat="1">
      <c r="A1889" s="93"/>
      <c r="B1889" s="93"/>
      <c r="C1889" s="93"/>
      <c r="K1889" s="93"/>
      <c r="L1889" s="93"/>
      <c r="M1889" s="93"/>
      <c r="N1889" s="93"/>
      <c r="O1889" s="93"/>
      <c r="P1889" s="93"/>
      <c r="T1889" s="93"/>
      <c r="U1889" s="93"/>
    </row>
    <row r="1890" spans="1:21" s="94" customFormat="1">
      <c r="A1890" s="93"/>
      <c r="B1890" s="93"/>
      <c r="C1890" s="93"/>
      <c r="K1890" s="93"/>
      <c r="L1890" s="93"/>
      <c r="M1890" s="93"/>
      <c r="N1890" s="93"/>
      <c r="O1890" s="93"/>
      <c r="P1890" s="93"/>
      <c r="T1890" s="93"/>
      <c r="U1890" s="93"/>
    </row>
    <row r="1891" spans="1:21" s="94" customFormat="1">
      <c r="A1891" s="93"/>
      <c r="B1891" s="93"/>
      <c r="C1891" s="93"/>
      <c r="K1891" s="93"/>
      <c r="L1891" s="93"/>
      <c r="M1891" s="93"/>
      <c r="N1891" s="93"/>
      <c r="O1891" s="93"/>
      <c r="P1891" s="93"/>
      <c r="T1891" s="93"/>
      <c r="U1891" s="93"/>
    </row>
    <row r="1892" spans="1:21" s="94" customFormat="1">
      <c r="A1892" s="93"/>
      <c r="B1892" s="93"/>
      <c r="C1892" s="93"/>
      <c r="K1892" s="93"/>
      <c r="L1892" s="93"/>
      <c r="M1892" s="93"/>
      <c r="N1892" s="93"/>
      <c r="O1892" s="93"/>
      <c r="P1892" s="93"/>
      <c r="T1892" s="93"/>
      <c r="U1892" s="93"/>
    </row>
    <row r="1893" spans="1:21" s="94" customFormat="1">
      <c r="A1893" s="93"/>
      <c r="B1893" s="93"/>
      <c r="C1893" s="93"/>
      <c r="K1893" s="93"/>
      <c r="L1893" s="93"/>
      <c r="M1893" s="93"/>
      <c r="N1893" s="93"/>
      <c r="O1893" s="93"/>
      <c r="P1893" s="93"/>
      <c r="T1893" s="93"/>
      <c r="U1893" s="93"/>
    </row>
    <row r="1894" spans="1:21" s="94" customFormat="1">
      <c r="A1894" s="93"/>
      <c r="B1894" s="93"/>
      <c r="C1894" s="93"/>
      <c r="K1894" s="93"/>
      <c r="L1894" s="93"/>
      <c r="M1894" s="93"/>
      <c r="N1894" s="93"/>
      <c r="O1894" s="93"/>
      <c r="P1894" s="93"/>
      <c r="T1894" s="93"/>
      <c r="U1894" s="93"/>
    </row>
    <row r="1895" spans="1:21" s="94" customFormat="1">
      <c r="A1895" s="93"/>
      <c r="B1895" s="93"/>
      <c r="C1895" s="93"/>
      <c r="K1895" s="93"/>
      <c r="L1895" s="93"/>
      <c r="M1895" s="93"/>
      <c r="N1895" s="93"/>
      <c r="O1895" s="93"/>
      <c r="P1895" s="93"/>
      <c r="T1895" s="93"/>
      <c r="U1895" s="93"/>
    </row>
    <row r="1896" spans="1:21" s="94" customFormat="1">
      <c r="A1896" s="93"/>
      <c r="B1896" s="93"/>
      <c r="C1896" s="93"/>
      <c r="K1896" s="93"/>
      <c r="L1896" s="93"/>
      <c r="M1896" s="93"/>
      <c r="N1896" s="93"/>
      <c r="O1896" s="93"/>
      <c r="P1896" s="93"/>
      <c r="T1896" s="93"/>
      <c r="U1896" s="93"/>
    </row>
    <row r="1897" spans="1:21" s="94" customFormat="1">
      <c r="A1897" s="93"/>
      <c r="B1897" s="93"/>
      <c r="C1897" s="93"/>
      <c r="K1897" s="93"/>
      <c r="L1897" s="93"/>
      <c r="M1897" s="93"/>
      <c r="N1897" s="93"/>
      <c r="O1897" s="93"/>
      <c r="P1897" s="93"/>
      <c r="T1897" s="93"/>
      <c r="U1897" s="93"/>
    </row>
    <row r="1898" spans="1:21" s="94" customFormat="1">
      <c r="A1898" s="93"/>
      <c r="B1898" s="93"/>
      <c r="C1898" s="93"/>
      <c r="K1898" s="93"/>
      <c r="L1898" s="93"/>
      <c r="M1898" s="93"/>
      <c r="N1898" s="93"/>
      <c r="O1898" s="93"/>
      <c r="P1898" s="93"/>
      <c r="T1898" s="93"/>
      <c r="U1898" s="93"/>
    </row>
    <row r="1899" spans="1:21" s="94" customFormat="1">
      <c r="A1899" s="93"/>
      <c r="B1899" s="93"/>
      <c r="C1899" s="93"/>
      <c r="K1899" s="93"/>
      <c r="L1899" s="93"/>
      <c r="M1899" s="93"/>
      <c r="N1899" s="93"/>
      <c r="O1899" s="93"/>
      <c r="P1899" s="93"/>
      <c r="T1899" s="93"/>
      <c r="U1899" s="93"/>
    </row>
    <row r="1900" spans="1:21" s="94" customFormat="1">
      <c r="A1900" s="93"/>
      <c r="B1900" s="93"/>
      <c r="C1900" s="93"/>
      <c r="K1900" s="93"/>
      <c r="L1900" s="93"/>
      <c r="M1900" s="93"/>
      <c r="N1900" s="93"/>
      <c r="O1900" s="93"/>
      <c r="P1900" s="93"/>
      <c r="T1900" s="93"/>
      <c r="U1900" s="93"/>
    </row>
    <row r="1901" spans="1:21" s="94" customFormat="1">
      <c r="A1901" s="93"/>
      <c r="B1901" s="93"/>
      <c r="C1901" s="93"/>
      <c r="K1901" s="93"/>
      <c r="L1901" s="93"/>
      <c r="M1901" s="93"/>
      <c r="N1901" s="93"/>
      <c r="O1901" s="93"/>
      <c r="P1901" s="93"/>
      <c r="T1901" s="93"/>
      <c r="U1901" s="93"/>
    </row>
    <row r="1902" spans="1:21" s="94" customFormat="1">
      <c r="A1902" s="93"/>
      <c r="B1902" s="93"/>
      <c r="C1902" s="93"/>
      <c r="K1902" s="93"/>
      <c r="L1902" s="93"/>
      <c r="M1902" s="93"/>
      <c r="N1902" s="93"/>
      <c r="O1902" s="93"/>
      <c r="P1902" s="93"/>
      <c r="T1902" s="93"/>
      <c r="U1902" s="93"/>
    </row>
    <row r="1903" spans="1:21" s="94" customFormat="1">
      <c r="A1903" s="93"/>
      <c r="B1903" s="93"/>
      <c r="C1903" s="93"/>
      <c r="K1903" s="93"/>
      <c r="L1903" s="93"/>
      <c r="M1903" s="93"/>
      <c r="N1903" s="93"/>
      <c r="O1903" s="93"/>
      <c r="P1903" s="93"/>
      <c r="T1903" s="93"/>
      <c r="U1903" s="93"/>
    </row>
    <row r="1904" spans="1:21" s="94" customFormat="1">
      <c r="A1904" s="93"/>
      <c r="B1904" s="93"/>
      <c r="C1904" s="93"/>
      <c r="K1904" s="93"/>
      <c r="L1904" s="93"/>
      <c r="M1904" s="93"/>
      <c r="N1904" s="93"/>
      <c r="O1904" s="93"/>
      <c r="P1904" s="93"/>
      <c r="T1904" s="93"/>
      <c r="U1904" s="93"/>
    </row>
    <row r="1905" spans="1:21" s="94" customFormat="1">
      <c r="A1905" s="93"/>
      <c r="B1905" s="93"/>
      <c r="C1905" s="93"/>
      <c r="K1905" s="93"/>
      <c r="L1905" s="93"/>
      <c r="M1905" s="93"/>
      <c r="N1905" s="93"/>
      <c r="O1905" s="93"/>
      <c r="P1905" s="93"/>
      <c r="T1905" s="93"/>
      <c r="U1905" s="93"/>
    </row>
    <row r="1906" spans="1:21" s="94" customFormat="1">
      <c r="A1906" s="93"/>
      <c r="B1906" s="93"/>
      <c r="C1906" s="93"/>
      <c r="K1906" s="93"/>
      <c r="L1906" s="93"/>
      <c r="M1906" s="93"/>
      <c r="N1906" s="93"/>
      <c r="O1906" s="93"/>
      <c r="P1906" s="93"/>
      <c r="T1906" s="93"/>
      <c r="U1906" s="93"/>
    </row>
    <row r="1907" spans="1:21" s="94" customFormat="1">
      <c r="A1907" s="93"/>
      <c r="B1907" s="93"/>
      <c r="C1907" s="93"/>
      <c r="K1907" s="93"/>
      <c r="L1907" s="93"/>
      <c r="M1907" s="93"/>
      <c r="N1907" s="93"/>
      <c r="O1907" s="93"/>
      <c r="P1907" s="93"/>
      <c r="T1907" s="93"/>
      <c r="U1907" s="93"/>
    </row>
    <row r="1908" spans="1:21" s="94" customFormat="1">
      <c r="A1908" s="93"/>
      <c r="B1908" s="93"/>
      <c r="C1908" s="93"/>
      <c r="K1908" s="93"/>
      <c r="L1908" s="93"/>
      <c r="M1908" s="93"/>
      <c r="N1908" s="93"/>
      <c r="O1908" s="93"/>
      <c r="P1908" s="93"/>
      <c r="T1908" s="93"/>
      <c r="U1908" s="93"/>
    </row>
    <row r="1909" spans="1:21" s="94" customFormat="1">
      <c r="A1909" s="93"/>
      <c r="B1909" s="93"/>
      <c r="C1909" s="93"/>
      <c r="K1909" s="93"/>
      <c r="L1909" s="93"/>
      <c r="M1909" s="93"/>
      <c r="N1909" s="93"/>
      <c r="O1909" s="93"/>
      <c r="P1909" s="93"/>
      <c r="T1909" s="93"/>
      <c r="U1909" s="93"/>
    </row>
    <row r="1910" spans="1:21" s="94" customFormat="1">
      <c r="A1910" s="93"/>
      <c r="B1910" s="93"/>
      <c r="C1910" s="93"/>
      <c r="K1910" s="93"/>
      <c r="L1910" s="93"/>
      <c r="M1910" s="93"/>
      <c r="N1910" s="93"/>
      <c r="O1910" s="93"/>
      <c r="P1910" s="93"/>
      <c r="T1910" s="93"/>
      <c r="U1910" s="93"/>
    </row>
    <row r="1911" spans="1:21" s="94" customFormat="1">
      <c r="A1911" s="93"/>
      <c r="B1911" s="93"/>
      <c r="C1911" s="93"/>
      <c r="K1911" s="93"/>
      <c r="L1911" s="93"/>
      <c r="M1911" s="93"/>
      <c r="N1911" s="93"/>
      <c r="O1911" s="93"/>
      <c r="P1911" s="93"/>
      <c r="T1911" s="93"/>
      <c r="U1911" s="93"/>
    </row>
    <row r="1912" spans="1:21" s="94" customFormat="1">
      <c r="A1912" s="93"/>
      <c r="B1912" s="93"/>
      <c r="C1912" s="93"/>
      <c r="K1912" s="93"/>
      <c r="L1912" s="93"/>
      <c r="M1912" s="93"/>
      <c r="N1912" s="93"/>
      <c r="O1912" s="93"/>
      <c r="P1912" s="93"/>
      <c r="T1912" s="93"/>
      <c r="U1912" s="93"/>
    </row>
    <row r="1913" spans="1:21" s="94" customFormat="1">
      <c r="A1913" s="93"/>
      <c r="B1913" s="93"/>
      <c r="C1913" s="93"/>
      <c r="K1913" s="93"/>
      <c r="L1913" s="93"/>
      <c r="M1913" s="93"/>
      <c r="N1913" s="93"/>
      <c r="O1913" s="93"/>
      <c r="P1913" s="93"/>
      <c r="T1913" s="93"/>
      <c r="U1913" s="93"/>
    </row>
    <row r="1914" spans="1:21" s="94" customFormat="1">
      <c r="A1914" s="93"/>
      <c r="B1914" s="93"/>
      <c r="C1914" s="93"/>
      <c r="K1914" s="93"/>
      <c r="L1914" s="93"/>
      <c r="M1914" s="93"/>
      <c r="N1914" s="93"/>
      <c r="O1914" s="93"/>
      <c r="P1914" s="93"/>
      <c r="T1914" s="93"/>
      <c r="U1914" s="93"/>
    </row>
    <row r="1915" spans="1:21" s="94" customFormat="1">
      <c r="A1915" s="95"/>
      <c r="B1915" s="93"/>
      <c r="C1915" s="93"/>
      <c r="K1915" s="93"/>
      <c r="L1915" s="93"/>
      <c r="M1915" s="93"/>
      <c r="N1915" s="93"/>
      <c r="O1915" s="93"/>
      <c r="P1915" s="93"/>
      <c r="T1915" s="93"/>
      <c r="U1915" s="93"/>
    </row>
    <row r="1916" spans="1:21" s="94" customFormat="1">
      <c r="A1916" s="93"/>
      <c r="B1916" s="93"/>
      <c r="C1916" s="93"/>
      <c r="K1916" s="93"/>
      <c r="L1916" s="93"/>
      <c r="M1916" s="93"/>
      <c r="N1916" s="93"/>
      <c r="O1916" s="93"/>
      <c r="P1916" s="93"/>
      <c r="T1916" s="93"/>
      <c r="U1916" s="93"/>
    </row>
    <row r="1917" spans="1:21" s="94" customFormat="1">
      <c r="A1917" s="93"/>
      <c r="B1917" s="93"/>
      <c r="C1917" s="93"/>
      <c r="K1917" s="93"/>
      <c r="L1917" s="93"/>
      <c r="M1917" s="93"/>
      <c r="N1917" s="93"/>
      <c r="O1917" s="93"/>
      <c r="P1917" s="93"/>
      <c r="T1917" s="93"/>
      <c r="U1917" s="93"/>
    </row>
    <row r="1918" spans="1:21" s="94" customFormat="1">
      <c r="A1918" s="93"/>
      <c r="B1918" s="93"/>
      <c r="C1918" s="93"/>
      <c r="K1918" s="93"/>
      <c r="L1918" s="93"/>
      <c r="M1918" s="93"/>
      <c r="N1918" s="93"/>
      <c r="O1918" s="93"/>
      <c r="P1918" s="93"/>
      <c r="T1918" s="93"/>
      <c r="U1918" s="93"/>
    </row>
    <row r="1919" spans="1:21" s="94" customFormat="1">
      <c r="A1919" s="93"/>
      <c r="B1919" s="93"/>
      <c r="C1919" s="93"/>
      <c r="K1919" s="93"/>
      <c r="L1919" s="93"/>
      <c r="M1919" s="93"/>
      <c r="N1919" s="93"/>
      <c r="O1919" s="93"/>
      <c r="P1919" s="93"/>
      <c r="T1919" s="93"/>
      <c r="U1919" s="93"/>
    </row>
    <row r="1920" spans="1:21" s="94" customFormat="1">
      <c r="A1920" s="93"/>
      <c r="B1920" s="93"/>
      <c r="C1920" s="93"/>
      <c r="K1920" s="93"/>
      <c r="L1920" s="93"/>
      <c r="M1920" s="93"/>
      <c r="N1920" s="93"/>
      <c r="O1920" s="93"/>
      <c r="P1920" s="93"/>
      <c r="T1920" s="93"/>
      <c r="U1920" s="93"/>
    </row>
    <row r="1921" spans="1:21" s="94" customFormat="1">
      <c r="A1921" s="93"/>
      <c r="B1921" s="93"/>
      <c r="C1921" s="93"/>
      <c r="K1921" s="93"/>
      <c r="L1921" s="93"/>
      <c r="M1921" s="93"/>
      <c r="N1921" s="93"/>
      <c r="O1921" s="93"/>
      <c r="P1921" s="93"/>
      <c r="T1921" s="93"/>
      <c r="U1921" s="93"/>
    </row>
    <row r="1922" spans="1:21" s="94" customFormat="1">
      <c r="A1922" s="93"/>
      <c r="B1922" s="93"/>
      <c r="C1922" s="93"/>
      <c r="K1922" s="93"/>
      <c r="L1922" s="93"/>
      <c r="M1922" s="93"/>
      <c r="N1922" s="93"/>
      <c r="O1922" s="93"/>
      <c r="P1922" s="93"/>
      <c r="T1922" s="93"/>
      <c r="U1922" s="93"/>
    </row>
    <row r="1923" spans="1:21" s="94" customFormat="1">
      <c r="A1923" s="93"/>
      <c r="B1923" s="93"/>
      <c r="C1923" s="93"/>
      <c r="K1923" s="93"/>
      <c r="L1923" s="93"/>
      <c r="M1923" s="93"/>
      <c r="N1923" s="93"/>
      <c r="O1923" s="93"/>
      <c r="P1923" s="93"/>
      <c r="T1923" s="93"/>
      <c r="U1923" s="93"/>
    </row>
    <row r="1924" spans="1:21" s="94" customFormat="1">
      <c r="A1924" s="93"/>
      <c r="B1924" s="93"/>
      <c r="C1924" s="93"/>
      <c r="K1924" s="93"/>
      <c r="L1924" s="93"/>
      <c r="M1924" s="93"/>
      <c r="N1924" s="93"/>
      <c r="O1924" s="93"/>
      <c r="P1924" s="93"/>
      <c r="T1924" s="93"/>
      <c r="U1924" s="93"/>
    </row>
    <row r="1925" spans="1:21" s="94" customFormat="1">
      <c r="A1925" s="93"/>
      <c r="B1925" s="93"/>
      <c r="C1925" s="93"/>
      <c r="K1925" s="93"/>
      <c r="L1925" s="93"/>
      <c r="M1925" s="93"/>
      <c r="N1925" s="93"/>
      <c r="O1925" s="93"/>
      <c r="P1925" s="93"/>
      <c r="T1925" s="93"/>
      <c r="U1925" s="93"/>
    </row>
    <row r="1926" spans="1:21" s="94" customFormat="1">
      <c r="A1926" s="93"/>
      <c r="B1926" s="93"/>
      <c r="C1926" s="93"/>
      <c r="K1926" s="93"/>
      <c r="L1926" s="93"/>
      <c r="M1926" s="93"/>
      <c r="N1926" s="93"/>
      <c r="O1926" s="93"/>
      <c r="P1926" s="93"/>
      <c r="T1926" s="93"/>
      <c r="U1926" s="93"/>
    </row>
    <row r="1927" spans="1:21" s="94" customFormat="1">
      <c r="A1927" s="93"/>
      <c r="B1927" s="93"/>
      <c r="C1927" s="93"/>
      <c r="K1927" s="93"/>
      <c r="L1927" s="93"/>
      <c r="M1927" s="93"/>
      <c r="N1927" s="93"/>
      <c r="O1927" s="93"/>
      <c r="P1927" s="93"/>
      <c r="T1927" s="93"/>
      <c r="U1927" s="93"/>
    </row>
    <row r="1928" spans="1:21" s="94" customFormat="1">
      <c r="A1928" s="93"/>
      <c r="B1928" s="93"/>
      <c r="C1928" s="93"/>
      <c r="K1928" s="93"/>
      <c r="L1928" s="93"/>
      <c r="M1928" s="93"/>
      <c r="N1928" s="93"/>
      <c r="O1928" s="93"/>
      <c r="P1928" s="93"/>
      <c r="T1928" s="93"/>
      <c r="U1928" s="93"/>
    </row>
    <row r="1929" spans="1:21" s="94" customFormat="1">
      <c r="A1929" s="93"/>
      <c r="B1929" s="93"/>
      <c r="C1929" s="93"/>
      <c r="K1929" s="93"/>
      <c r="L1929" s="93"/>
      <c r="M1929" s="93"/>
      <c r="N1929" s="93"/>
      <c r="O1929" s="93"/>
      <c r="P1929" s="93"/>
      <c r="T1929" s="93"/>
      <c r="U1929" s="93"/>
    </row>
    <row r="1930" spans="1:21" s="94" customFormat="1">
      <c r="A1930" s="93"/>
      <c r="B1930" s="93"/>
      <c r="C1930" s="93"/>
      <c r="K1930" s="93"/>
      <c r="L1930" s="93"/>
      <c r="M1930" s="93"/>
      <c r="N1930" s="93"/>
      <c r="O1930" s="93"/>
      <c r="P1930" s="93"/>
      <c r="T1930" s="93"/>
      <c r="U1930" s="93"/>
    </row>
    <row r="1931" spans="1:21" s="94" customFormat="1">
      <c r="A1931" s="93"/>
      <c r="B1931" s="93"/>
      <c r="C1931" s="93"/>
      <c r="K1931" s="93"/>
      <c r="L1931" s="93"/>
      <c r="M1931" s="93"/>
      <c r="N1931" s="93"/>
      <c r="O1931" s="93"/>
      <c r="P1931" s="93"/>
      <c r="T1931" s="93"/>
      <c r="U1931" s="93"/>
    </row>
    <row r="1932" spans="1:21" s="94" customFormat="1">
      <c r="A1932" s="93"/>
      <c r="B1932" s="93"/>
      <c r="C1932" s="93"/>
      <c r="K1932" s="93"/>
      <c r="L1932" s="93"/>
      <c r="M1932" s="93"/>
      <c r="N1932" s="93"/>
      <c r="O1932" s="93"/>
      <c r="P1932" s="93"/>
      <c r="T1932" s="93"/>
      <c r="U1932" s="93"/>
    </row>
    <row r="1933" spans="1:21" s="94" customFormat="1">
      <c r="A1933" s="93"/>
      <c r="B1933" s="93"/>
      <c r="C1933" s="93"/>
      <c r="K1933" s="93"/>
      <c r="L1933" s="93"/>
      <c r="M1933" s="93"/>
      <c r="N1933" s="93"/>
      <c r="O1933" s="93"/>
      <c r="P1933" s="93"/>
      <c r="T1933" s="93"/>
      <c r="U1933" s="93"/>
    </row>
    <row r="1934" spans="1:21" s="94" customFormat="1">
      <c r="A1934" s="93"/>
      <c r="B1934" s="93"/>
      <c r="C1934" s="93"/>
      <c r="K1934" s="93"/>
      <c r="L1934" s="93"/>
      <c r="M1934" s="93"/>
      <c r="N1934" s="93"/>
      <c r="O1934" s="93"/>
      <c r="P1934" s="93"/>
      <c r="T1934" s="93"/>
      <c r="U1934" s="93"/>
    </row>
    <row r="1935" spans="1:21" s="94" customFormat="1">
      <c r="A1935" s="93"/>
      <c r="B1935" s="93"/>
      <c r="C1935" s="93"/>
      <c r="K1935" s="93"/>
      <c r="L1935" s="93"/>
      <c r="M1935" s="93"/>
      <c r="N1935" s="93"/>
      <c r="O1935" s="93"/>
      <c r="P1935" s="93"/>
      <c r="T1935" s="93"/>
      <c r="U1935" s="93"/>
    </row>
    <row r="1936" spans="1:21" s="94" customFormat="1">
      <c r="A1936" s="93"/>
      <c r="B1936" s="93"/>
      <c r="C1936" s="93"/>
      <c r="K1936" s="93"/>
      <c r="L1936" s="93"/>
      <c r="M1936" s="93"/>
      <c r="N1936" s="93"/>
      <c r="O1936" s="93"/>
      <c r="P1936" s="93"/>
      <c r="T1936" s="93"/>
      <c r="U1936" s="93"/>
    </row>
    <row r="1937" spans="1:21" s="94" customFormat="1">
      <c r="A1937" s="93"/>
      <c r="B1937" s="93"/>
      <c r="C1937" s="93"/>
      <c r="K1937" s="93"/>
      <c r="L1937" s="93"/>
      <c r="M1937" s="93"/>
      <c r="N1937" s="93"/>
      <c r="O1937" s="93"/>
      <c r="P1937" s="93"/>
      <c r="T1937" s="93"/>
      <c r="U1937" s="93"/>
    </row>
    <row r="1938" spans="1:21" s="94" customFormat="1">
      <c r="A1938" s="93"/>
      <c r="B1938" s="93"/>
      <c r="C1938" s="93"/>
      <c r="K1938" s="93"/>
      <c r="L1938" s="93"/>
      <c r="M1938" s="93"/>
      <c r="N1938" s="93"/>
      <c r="O1938" s="93"/>
      <c r="P1938" s="93"/>
      <c r="T1938" s="93"/>
      <c r="U1938" s="93"/>
    </row>
    <row r="1939" spans="1:21" s="94" customFormat="1">
      <c r="A1939" s="93"/>
      <c r="B1939" s="93"/>
      <c r="C1939" s="93"/>
      <c r="K1939" s="93"/>
      <c r="L1939" s="93"/>
      <c r="M1939" s="93"/>
      <c r="N1939" s="93"/>
      <c r="O1939" s="93"/>
      <c r="P1939" s="93"/>
      <c r="T1939" s="93"/>
      <c r="U1939" s="93"/>
    </row>
    <row r="1940" spans="1:21" s="94" customFormat="1">
      <c r="A1940" s="93"/>
      <c r="B1940" s="93"/>
      <c r="C1940" s="93"/>
      <c r="K1940" s="93"/>
      <c r="L1940" s="93"/>
      <c r="M1940" s="93"/>
      <c r="N1940" s="93"/>
      <c r="O1940" s="93"/>
      <c r="P1940" s="93"/>
      <c r="T1940" s="93"/>
      <c r="U1940" s="93"/>
    </row>
    <row r="1941" spans="1:21" s="94" customFormat="1">
      <c r="A1941" s="93"/>
      <c r="B1941" s="93"/>
      <c r="C1941" s="93"/>
      <c r="K1941" s="93"/>
      <c r="L1941" s="93"/>
      <c r="M1941" s="93"/>
      <c r="N1941" s="93"/>
      <c r="O1941" s="93"/>
      <c r="P1941" s="93"/>
      <c r="T1941" s="93"/>
      <c r="U1941" s="93"/>
    </row>
    <row r="1942" spans="1:21" s="94" customFormat="1">
      <c r="A1942" s="93"/>
      <c r="B1942" s="93"/>
      <c r="C1942" s="93"/>
      <c r="K1942" s="93"/>
      <c r="L1942" s="93"/>
      <c r="M1942" s="93"/>
      <c r="N1942" s="93"/>
      <c r="O1942" s="93"/>
      <c r="P1942" s="93"/>
      <c r="T1942" s="93"/>
      <c r="U1942" s="93"/>
    </row>
    <row r="1943" spans="1:21" s="94" customFormat="1">
      <c r="A1943" s="93"/>
      <c r="B1943" s="93"/>
      <c r="C1943" s="93"/>
      <c r="K1943" s="93"/>
      <c r="L1943" s="93"/>
      <c r="M1943" s="93"/>
      <c r="N1943" s="93"/>
      <c r="O1943" s="93"/>
      <c r="P1943" s="93"/>
      <c r="T1943" s="93"/>
      <c r="U1943" s="93"/>
    </row>
    <row r="1944" spans="1:21" s="94" customFormat="1">
      <c r="A1944" s="93"/>
      <c r="B1944" s="93"/>
      <c r="C1944" s="93"/>
      <c r="K1944" s="93"/>
      <c r="L1944" s="93"/>
      <c r="M1944" s="93"/>
      <c r="N1944" s="93"/>
      <c r="O1944" s="93"/>
      <c r="P1944" s="93"/>
      <c r="T1944" s="93"/>
      <c r="U1944" s="93"/>
    </row>
    <row r="1945" spans="1:21" s="94" customFormat="1">
      <c r="A1945" s="93"/>
      <c r="B1945" s="93"/>
      <c r="C1945" s="93"/>
      <c r="K1945" s="93"/>
      <c r="L1945" s="93"/>
      <c r="M1945" s="93"/>
      <c r="N1945" s="93"/>
      <c r="O1945" s="93"/>
      <c r="P1945" s="93"/>
      <c r="T1945" s="93"/>
      <c r="U1945" s="93"/>
    </row>
    <row r="1946" spans="1:21" s="94" customFormat="1">
      <c r="A1946" s="93"/>
      <c r="B1946" s="93"/>
      <c r="C1946" s="93"/>
      <c r="K1946" s="93"/>
      <c r="L1946" s="93"/>
      <c r="M1946" s="93"/>
      <c r="N1946" s="93"/>
      <c r="O1946" s="93"/>
      <c r="P1946" s="93"/>
      <c r="T1946" s="93"/>
      <c r="U1946" s="93"/>
    </row>
    <row r="1947" spans="1:21" s="94" customFormat="1">
      <c r="A1947" s="93"/>
      <c r="B1947" s="93"/>
      <c r="C1947" s="93"/>
      <c r="K1947" s="93"/>
      <c r="L1947" s="93"/>
      <c r="M1947" s="93"/>
      <c r="N1947" s="93"/>
      <c r="O1947" s="93"/>
      <c r="P1947" s="93"/>
      <c r="T1947" s="93"/>
      <c r="U1947" s="93"/>
    </row>
    <row r="1948" spans="1:21" s="94" customFormat="1">
      <c r="A1948" s="93"/>
      <c r="B1948" s="93"/>
      <c r="C1948" s="93"/>
      <c r="K1948" s="93"/>
      <c r="L1948" s="93"/>
      <c r="M1948" s="93"/>
      <c r="N1948" s="93"/>
      <c r="O1948" s="93"/>
      <c r="P1948" s="93"/>
      <c r="T1948" s="93"/>
      <c r="U1948" s="93"/>
    </row>
    <row r="1949" spans="1:21" s="94" customFormat="1">
      <c r="A1949" s="93"/>
      <c r="B1949" s="93"/>
      <c r="C1949" s="93"/>
      <c r="K1949" s="93"/>
      <c r="L1949" s="93"/>
      <c r="M1949" s="93"/>
      <c r="N1949" s="93"/>
      <c r="O1949" s="93"/>
      <c r="P1949" s="93"/>
      <c r="T1949" s="93"/>
      <c r="U1949" s="93"/>
    </row>
    <row r="1950" spans="1:21" s="94" customFormat="1">
      <c r="A1950" s="93"/>
      <c r="B1950" s="93"/>
      <c r="C1950" s="93"/>
      <c r="K1950" s="93"/>
      <c r="L1950" s="93"/>
      <c r="M1950" s="93"/>
      <c r="N1950" s="93"/>
      <c r="O1950" s="93"/>
      <c r="P1950" s="93"/>
      <c r="T1950" s="93"/>
      <c r="U1950" s="93"/>
    </row>
    <row r="1951" spans="1:21" s="94" customFormat="1">
      <c r="A1951" s="93"/>
      <c r="B1951" s="93"/>
      <c r="C1951" s="93"/>
      <c r="K1951" s="93"/>
      <c r="L1951" s="93"/>
      <c r="M1951" s="93"/>
      <c r="N1951" s="93"/>
      <c r="O1951" s="93"/>
      <c r="P1951" s="93"/>
      <c r="T1951" s="93"/>
      <c r="U1951" s="93"/>
    </row>
    <row r="1952" spans="1:21" s="94" customFormat="1">
      <c r="A1952" s="95"/>
      <c r="B1952" s="93"/>
      <c r="C1952" s="93"/>
      <c r="K1952" s="93"/>
      <c r="L1952" s="93"/>
      <c r="M1952" s="93"/>
      <c r="N1952" s="93"/>
      <c r="O1952" s="93"/>
      <c r="P1952" s="93"/>
      <c r="T1952" s="93"/>
      <c r="U1952" s="93"/>
    </row>
    <row r="1953" spans="1:21" s="94" customFormat="1">
      <c r="A1953" s="93"/>
      <c r="B1953" s="93"/>
      <c r="C1953" s="93"/>
      <c r="K1953" s="93"/>
      <c r="L1953" s="93"/>
      <c r="M1953" s="93"/>
      <c r="N1953" s="93"/>
      <c r="O1953" s="93"/>
      <c r="P1953" s="93"/>
      <c r="T1953" s="93"/>
      <c r="U1953" s="93"/>
    </row>
    <row r="1954" spans="1:21" s="94" customFormat="1">
      <c r="A1954" s="93"/>
      <c r="B1954" s="93"/>
      <c r="C1954" s="93"/>
      <c r="K1954" s="93"/>
      <c r="L1954" s="93"/>
      <c r="M1954" s="93"/>
      <c r="N1954" s="93"/>
      <c r="O1954" s="93"/>
      <c r="P1954" s="93"/>
      <c r="T1954" s="93"/>
      <c r="U1954" s="93"/>
    </row>
    <row r="1955" spans="1:21" s="94" customFormat="1">
      <c r="A1955" s="93"/>
      <c r="B1955" s="93"/>
      <c r="C1955" s="93"/>
      <c r="K1955" s="93"/>
      <c r="L1955" s="93"/>
      <c r="M1955" s="93"/>
      <c r="N1955" s="93"/>
      <c r="O1955" s="93"/>
      <c r="P1955" s="93"/>
      <c r="T1955" s="93"/>
      <c r="U1955" s="93"/>
    </row>
    <row r="1956" spans="1:21" s="94" customFormat="1">
      <c r="A1956" s="93"/>
      <c r="B1956" s="93"/>
      <c r="C1956" s="93"/>
      <c r="K1956" s="93"/>
      <c r="L1956" s="93"/>
      <c r="M1956" s="93"/>
      <c r="N1956" s="93"/>
      <c r="O1956" s="93"/>
      <c r="P1956" s="93"/>
      <c r="T1956" s="93"/>
      <c r="U1956" s="93"/>
    </row>
    <row r="1957" spans="1:21" s="94" customFormat="1">
      <c r="A1957" s="93"/>
      <c r="B1957" s="93"/>
      <c r="C1957" s="93"/>
      <c r="K1957" s="93"/>
      <c r="L1957" s="93"/>
      <c r="M1957" s="93"/>
      <c r="N1957" s="93"/>
      <c r="O1957" s="93"/>
      <c r="P1957" s="93"/>
      <c r="T1957" s="93"/>
      <c r="U1957" s="93"/>
    </row>
    <row r="1958" spans="1:21" s="94" customFormat="1">
      <c r="A1958" s="93"/>
      <c r="B1958" s="93"/>
      <c r="C1958" s="93"/>
      <c r="K1958" s="93"/>
      <c r="L1958" s="93"/>
      <c r="M1958" s="93"/>
      <c r="N1958" s="93"/>
      <c r="O1958" s="93"/>
      <c r="P1958" s="93"/>
      <c r="T1958" s="93"/>
      <c r="U1958" s="93"/>
    </row>
    <row r="1959" spans="1:21" s="94" customFormat="1">
      <c r="A1959" s="93"/>
      <c r="B1959" s="93"/>
      <c r="C1959" s="93"/>
      <c r="K1959" s="93"/>
      <c r="L1959" s="93"/>
      <c r="M1959" s="93"/>
      <c r="N1959" s="93"/>
      <c r="O1959" s="93"/>
      <c r="P1959" s="93"/>
      <c r="T1959" s="93"/>
      <c r="U1959" s="93"/>
    </row>
    <row r="1960" spans="1:21" s="94" customFormat="1">
      <c r="A1960" s="93"/>
      <c r="B1960" s="93"/>
      <c r="C1960" s="93"/>
      <c r="K1960" s="93"/>
      <c r="L1960" s="93"/>
      <c r="M1960" s="93"/>
      <c r="N1960" s="93"/>
      <c r="O1960" s="93"/>
      <c r="P1960" s="93"/>
      <c r="T1960" s="93"/>
      <c r="U1960" s="93"/>
    </row>
    <row r="1961" spans="1:21" s="94" customFormat="1">
      <c r="A1961" s="93"/>
      <c r="B1961" s="93"/>
      <c r="C1961" s="93"/>
      <c r="K1961" s="93"/>
      <c r="L1961" s="93"/>
      <c r="M1961" s="93"/>
      <c r="N1961" s="93"/>
      <c r="O1961" s="93"/>
      <c r="P1961" s="93"/>
      <c r="T1961" s="93"/>
      <c r="U1961" s="93"/>
    </row>
    <row r="1962" spans="1:21" s="94" customFormat="1">
      <c r="A1962" s="93"/>
      <c r="B1962" s="93"/>
      <c r="C1962" s="93"/>
      <c r="K1962" s="93"/>
      <c r="L1962" s="93"/>
      <c r="M1962" s="93"/>
      <c r="N1962" s="93"/>
      <c r="O1962" s="93"/>
      <c r="P1962" s="93"/>
      <c r="T1962" s="93"/>
      <c r="U1962" s="93"/>
    </row>
    <row r="1963" spans="1:21" s="94" customFormat="1">
      <c r="A1963" s="93"/>
      <c r="B1963" s="93"/>
      <c r="C1963" s="93"/>
      <c r="K1963" s="93"/>
      <c r="L1963" s="93"/>
      <c r="M1963" s="93"/>
      <c r="N1963" s="93"/>
      <c r="O1963" s="93"/>
      <c r="P1963" s="93"/>
      <c r="T1963" s="93"/>
      <c r="U1963" s="93"/>
    </row>
    <row r="1964" spans="1:21" s="94" customFormat="1">
      <c r="A1964" s="93"/>
      <c r="B1964" s="93"/>
      <c r="C1964" s="93"/>
      <c r="K1964" s="93"/>
      <c r="L1964" s="93"/>
      <c r="M1964" s="93"/>
      <c r="N1964" s="93"/>
      <c r="O1964" s="93"/>
      <c r="P1964" s="93"/>
      <c r="T1964" s="93"/>
      <c r="U1964" s="93"/>
    </row>
    <row r="1965" spans="1:21" s="94" customFormat="1">
      <c r="A1965" s="93"/>
      <c r="B1965" s="93"/>
      <c r="C1965" s="93"/>
      <c r="K1965" s="93"/>
      <c r="L1965" s="93"/>
      <c r="M1965" s="93"/>
      <c r="N1965" s="93"/>
      <c r="O1965" s="93"/>
      <c r="P1965" s="93"/>
      <c r="T1965" s="93"/>
      <c r="U1965" s="93"/>
    </row>
    <row r="1966" spans="1:21" s="94" customFormat="1">
      <c r="A1966" s="93"/>
      <c r="B1966" s="93"/>
      <c r="C1966" s="93"/>
      <c r="K1966" s="93"/>
      <c r="L1966" s="93"/>
      <c r="M1966" s="93"/>
      <c r="N1966" s="93"/>
      <c r="O1966" s="93"/>
      <c r="P1966" s="93"/>
      <c r="T1966" s="93"/>
      <c r="U1966" s="93"/>
    </row>
    <row r="1967" spans="1:21" s="94" customFormat="1">
      <c r="A1967" s="93"/>
      <c r="B1967" s="93"/>
      <c r="C1967" s="93"/>
      <c r="K1967" s="93"/>
      <c r="L1967" s="93"/>
      <c r="M1967" s="93"/>
      <c r="N1967" s="93"/>
      <c r="O1967" s="93"/>
      <c r="P1967" s="93"/>
      <c r="T1967" s="93"/>
      <c r="U1967" s="93"/>
    </row>
    <row r="1968" spans="1:21" s="94" customFormat="1">
      <c r="A1968" s="93"/>
      <c r="B1968" s="93"/>
      <c r="C1968" s="93"/>
      <c r="K1968" s="93"/>
      <c r="L1968" s="93"/>
      <c r="M1968" s="93"/>
      <c r="N1968" s="93"/>
      <c r="O1968" s="93"/>
      <c r="P1968" s="93"/>
      <c r="T1968" s="93"/>
      <c r="U1968" s="93"/>
    </row>
    <row r="1969" spans="1:21" s="94" customFormat="1">
      <c r="A1969" s="93"/>
      <c r="B1969" s="93"/>
      <c r="C1969" s="93"/>
      <c r="K1969" s="93"/>
      <c r="L1969" s="93"/>
      <c r="M1969" s="93"/>
      <c r="N1969" s="93"/>
      <c r="O1969" s="93"/>
      <c r="P1969" s="93"/>
      <c r="T1969" s="93"/>
      <c r="U1969" s="93"/>
    </row>
    <row r="1970" spans="1:21" s="94" customFormat="1">
      <c r="A1970" s="93"/>
      <c r="B1970" s="93"/>
      <c r="C1970" s="93"/>
      <c r="K1970" s="93"/>
      <c r="L1970" s="93"/>
      <c r="M1970" s="93"/>
      <c r="N1970" s="93"/>
      <c r="O1970" s="93"/>
      <c r="P1970" s="93"/>
      <c r="T1970" s="93"/>
      <c r="U1970" s="93"/>
    </row>
    <row r="1971" spans="1:21" s="94" customFormat="1">
      <c r="A1971" s="93"/>
      <c r="B1971" s="93"/>
      <c r="C1971" s="93"/>
      <c r="K1971" s="93"/>
      <c r="L1971" s="93"/>
      <c r="M1971" s="93"/>
      <c r="N1971" s="93"/>
      <c r="O1971" s="93"/>
      <c r="P1971" s="93"/>
      <c r="T1971" s="93"/>
      <c r="U1971" s="93"/>
    </row>
    <row r="1972" spans="1:21" s="94" customFormat="1">
      <c r="A1972" s="93"/>
      <c r="B1972" s="93"/>
      <c r="C1972" s="93"/>
      <c r="K1972" s="93"/>
      <c r="L1972" s="93"/>
      <c r="M1972" s="93"/>
      <c r="N1972" s="93"/>
      <c r="O1972" s="93"/>
      <c r="P1972" s="93"/>
      <c r="T1972" s="93"/>
      <c r="U1972" s="93"/>
    </row>
    <row r="1973" spans="1:21" s="94" customFormat="1">
      <c r="A1973" s="93"/>
      <c r="B1973" s="93"/>
      <c r="C1973" s="93"/>
      <c r="K1973" s="93"/>
      <c r="L1973" s="93"/>
      <c r="M1973" s="93"/>
      <c r="N1973" s="93"/>
      <c r="O1973" s="93"/>
      <c r="P1973" s="93"/>
      <c r="T1973" s="93"/>
      <c r="U1973" s="93"/>
    </row>
    <row r="1974" spans="1:21" s="94" customFormat="1">
      <c r="A1974" s="93"/>
      <c r="B1974" s="93"/>
      <c r="C1974" s="93"/>
      <c r="K1974" s="93"/>
      <c r="L1974" s="93"/>
      <c r="M1974" s="93"/>
      <c r="N1974" s="93"/>
      <c r="O1974" s="93"/>
      <c r="P1974" s="93"/>
      <c r="T1974" s="93"/>
      <c r="U1974" s="93"/>
    </row>
    <row r="1975" spans="1:21" s="94" customFormat="1">
      <c r="A1975" s="93"/>
      <c r="B1975" s="93"/>
      <c r="C1975" s="93"/>
      <c r="K1975" s="93"/>
      <c r="L1975" s="93"/>
      <c r="M1975" s="93"/>
      <c r="N1975" s="93"/>
      <c r="O1975" s="93"/>
      <c r="P1975" s="93"/>
      <c r="T1975" s="93"/>
      <c r="U1975" s="93"/>
    </row>
    <row r="1976" spans="1:21" s="94" customFormat="1">
      <c r="A1976" s="93"/>
      <c r="B1976" s="93"/>
      <c r="C1976" s="93"/>
      <c r="K1976" s="93"/>
      <c r="L1976" s="93"/>
      <c r="M1976" s="93"/>
      <c r="N1976" s="93"/>
      <c r="O1976" s="93"/>
      <c r="P1976" s="93"/>
      <c r="T1976" s="93"/>
      <c r="U1976" s="93"/>
    </row>
    <row r="1977" spans="1:21" s="94" customFormat="1">
      <c r="A1977" s="93"/>
      <c r="B1977" s="93"/>
      <c r="C1977" s="93"/>
      <c r="K1977" s="93"/>
      <c r="L1977" s="93"/>
      <c r="M1977" s="93"/>
      <c r="N1977" s="93"/>
      <c r="O1977" s="93"/>
      <c r="P1977" s="93"/>
      <c r="T1977" s="93"/>
      <c r="U1977" s="93"/>
    </row>
    <row r="1978" spans="1:21" s="94" customFormat="1">
      <c r="A1978" s="93"/>
      <c r="B1978" s="93"/>
      <c r="C1978" s="93"/>
      <c r="K1978" s="93"/>
      <c r="L1978" s="93"/>
      <c r="M1978" s="93"/>
      <c r="N1978" s="93"/>
      <c r="O1978" s="93"/>
      <c r="P1978" s="93"/>
      <c r="T1978" s="93"/>
      <c r="U1978" s="93"/>
    </row>
    <row r="1979" spans="1:21" s="94" customFormat="1">
      <c r="A1979" s="93"/>
      <c r="B1979" s="93"/>
      <c r="C1979" s="93"/>
      <c r="K1979" s="93"/>
      <c r="L1979" s="93"/>
      <c r="M1979" s="93"/>
      <c r="N1979" s="93"/>
      <c r="O1979" s="93"/>
      <c r="P1979" s="93"/>
      <c r="T1979" s="93"/>
      <c r="U1979" s="93"/>
    </row>
    <row r="1980" spans="1:21" s="94" customFormat="1">
      <c r="A1980" s="93"/>
      <c r="B1980" s="93"/>
      <c r="C1980" s="93"/>
      <c r="K1980" s="93"/>
      <c r="L1980" s="93"/>
      <c r="M1980" s="93"/>
      <c r="N1980" s="93"/>
      <c r="O1980" s="93"/>
      <c r="P1980" s="93"/>
      <c r="T1980" s="93"/>
      <c r="U1980" s="93"/>
    </row>
    <row r="1981" spans="1:21" s="94" customFormat="1">
      <c r="A1981" s="93"/>
      <c r="B1981" s="93"/>
      <c r="C1981" s="93"/>
      <c r="K1981" s="93"/>
      <c r="L1981" s="93"/>
      <c r="M1981" s="93"/>
      <c r="N1981" s="93"/>
      <c r="O1981" s="93"/>
      <c r="P1981" s="93"/>
      <c r="T1981" s="93"/>
      <c r="U1981" s="93"/>
    </row>
    <row r="1982" spans="1:21" s="94" customFormat="1">
      <c r="A1982" s="93"/>
      <c r="B1982" s="93"/>
      <c r="C1982" s="93"/>
      <c r="K1982" s="93"/>
      <c r="L1982" s="93"/>
      <c r="M1982" s="93"/>
      <c r="N1982" s="93"/>
      <c r="O1982" s="93"/>
      <c r="P1982" s="93"/>
      <c r="T1982" s="93"/>
      <c r="U1982" s="93"/>
    </row>
    <row r="1983" spans="1:21" s="94" customFormat="1">
      <c r="A1983" s="93"/>
      <c r="B1983" s="93"/>
      <c r="C1983" s="93"/>
      <c r="K1983" s="93"/>
      <c r="L1983" s="93"/>
      <c r="M1983" s="93"/>
      <c r="N1983" s="93"/>
      <c r="O1983" s="93"/>
      <c r="P1983" s="93"/>
      <c r="T1983" s="93"/>
      <c r="U1983" s="93"/>
    </row>
    <row r="1984" spans="1:21" s="94" customFormat="1">
      <c r="A1984" s="93"/>
      <c r="B1984" s="93"/>
      <c r="C1984" s="93"/>
      <c r="K1984" s="93"/>
      <c r="L1984" s="93"/>
      <c r="M1984" s="93"/>
      <c r="N1984" s="93"/>
      <c r="O1984" s="93"/>
      <c r="P1984" s="93"/>
      <c r="T1984" s="93"/>
      <c r="U1984" s="93"/>
    </row>
    <row r="1985" spans="1:21" s="94" customFormat="1">
      <c r="A1985" s="95"/>
      <c r="B1985" s="93"/>
      <c r="C1985" s="93"/>
      <c r="K1985" s="93"/>
      <c r="L1985" s="93"/>
      <c r="M1985" s="93"/>
      <c r="N1985" s="93"/>
      <c r="O1985" s="93"/>
      <c r="P1985" s="93"/>
      <c r="T1985" s="93"/>
      <c r="U1985" s="93"/>
    </row>
    <row r="1986" spans="1:21" s="94" customFormat="1">
      <c r="A1986" s="93"/>
      <c r="B1986" s="93"/>
      <c r="C1986" s="93"/>
      <c r="K1986" s="93"/>
      <c r="L1986" s="93"/>
      <c r="M1986" s="93"/>
      <c r="N1986" s="93"/>
      <c r="O1986" s="93"/>
      <c r="P1986" s="93"/>
      <c r="T1986" s="93"/>
      <c r="U1986" s="93"/>
    </row>
    <row r="1987" spans="1:21" s="94" customFormat="1">
      <c r="A1987" s="93"/>
      <c r="B1987" s="93"/>
      <c r="C1987" s="93"/>
      <c r="K1987" s="93"/>
      <c r="L1987" s="93"/>
      <c r="M1987" s="93"/>
      <c r="N1987" s="93"/>
      <c r="O1987" s="93"/>
      <c r="P1987" s="93"/>
      <c r="T1987" s="93"/>
      <c r="U1987" s="93"/>
    </row>
    <row r="1988" spans="1:21" s="94" customFormat="1">
      <c r="A1988" s="93"/>
      <c r="B1988" s="93"/>
      <c r="C1988" s="93"/>
      <c r="K1988" s="93"/>
      <c r="L1988" s="93"/>
      <c r="M1988" s="93"/>
      <c r="N1988" s="93"/>
      <c r="O1988" s="93"/>
      <c r="P1988" s="93"/>
      <c r="T1988" s="93"/>
      <c r="U1988" s="93"/>
    </row>
    <row r="1989" spans="1:21" s="94" customFormat="1">
      <c r="A1989" s="93"/>
      <c r="B1989" s="93"/>
      <c r="C1989" s="93"/>
      <c r="K1989" s="93"/>
      <c r="L1989" s="93"/>
      <c r="M1989" s="93"/>
      <c r="N1989" s="93"/>
      <c r="O1989" s="93"/>
      <c r="P1989" s="93"/>
      <c r="T1989" s="93"/>
      <c r="U1989" s="93"/>
    </row>
    <row r="1990" spans="1:21" s="94" customFormat="1">
      <c r="A1990" s="93"/>
      <c r="B1990" s="93"/>
      <c r="C1990" s="93"/>
      <c r="K1990" s="93"/>
      <c r="L1990" s="93"/>
      <c r="M1990" s="93"/>
      <c r="N1990" s="93"/>
      <c r="O1990" s="93"/>
      <c r="P1990" s="93"/>
      <c r="T1990" s="93"/>
      <c r="U1990" s="93"/>
    </row>
    <row r="1991" spans="1:21" s="94" customFormat="1">
      <c r="A1991" s="93"/>
      <c r="B1991" s="93"/>
      <c r="C1991" s="93"/>
      <c r="K1991" s="93"/>
      <c r="L1991" s="93"/>
      <c r="M1991" s="93"/>
      <c r="N1991" s="93"/>
      <c r="O1991" s="93"/>
      <c r="P1991" s="93"/>
      <c r="T1991" s="93"/>
      <c r="U1991" s="93"/>
    </row>
    <row r="1992" spans="1:21" s="94" customFormat="1">
      <c r="A1992" s="95"/>
      <c r="B1992" s="93"/>
      <c r="C1992" s="93"/>
      <c r="K1992" s="93"/>
      <c r="L1992" s="93"/>
      <c r="M1992" s="93"/>
      <c r="N1992" s="93"/>
      <c r="O1992" s="93"/>
      <c r="P1992" s="93"/>
      <c r="T1992" s="93"/>
      <c r="U1992" s="93"/>
    </row>
    <row r="1993" spans="1:21" s="94" customFormat="1">
      <c r="A1993" s="93"/>
      <c r="B1993" s="93"/>
      <c r="C1993" s="93"/>
      <c r="K1993" s="93"/>
      <c r="L1993" s="93"/>
      <c r="M1993" s="93"/>
      <c r="N1993" s="93"/>
      <c r="O1993" s="93"/>
      <c r="P1993" s="93"/>
      <c r="T1993" s="93"/>
      <c r="U1993" s="93"/>
    </row>
    <row r="1994" spans="1:21" s="94" customFormat="1">
      <c r="A1994" s="93"/>
      <c r="B1994" s="93"/>
      <c r="C1994" s="93"/>
      <c r="K1994" s="93"/>
      <c r="L1994" s="93"/>
      <c r="M1994" s="93"/>
      <c r="N1994" s="93"/>
      <c r="O1994" s="93"/>
      <c r="P1994" s="93"/>
      <c r="T1994" s="93"/>
      <c r="U1994" s="93"/>
    </row>
    <row r="1995" spans="1:21" s="94" customFormat="1">
      <c r="A1995" s="93"/>
      <c r="B1995" s="93"/>
      <c r="C1995" s="93"/>
      <c r="K1995" s="93"/>
      <c r="L1995" s="93"/>
      <c r="M1995" s="93"/>
      <c r="N1995" s="93"/>
      <c r="O1995" s="93"/>
      <c r="P1995" s="93"/>
      <c r="T1995" s="93"/>
      <c r="U1995" s="93"/>
    </row>
    <row r="1996" spans="1:21" s="94" customFormat="1">
      <c r="A1996" s="93"/>
      <c r="B1996" s="93"/>
      <c r="C1996" s="93"/>
      <c r="K1996" s="93"/>
      <c r="L1996" s="93"/>
      <c r="M1996" s="93"/>
      <c r="N1996" s="93"/>
      <c r="O1996" s="93"/>
      <c r="P1996" s="93"/>
      <c r="T1996" s="93"/>
      <c r="U1996" s="93"/>
    </row>
    <row r="1997" spans="1:21" s="94" customFormat="1">
      <c r="A1997" s="93"/>
      <c r="B1997" s="93"/>
      <c r="C1997" s="93"/>
      <c r="K1997" s="93"/>
      <c r="L1997" s="93"/>
      <c r="M1997" s="93"/>
      <c r="N1997" s="93"/>
      <c r="O1997" s="93"/>
      <c r="P1997" s="93"/>
      <c r="T1997" s="93"/>
      <c r="U1997" s="93"/>
    </row>
    <row r="1998" spans="1:21" s="94" customFormat="1">
      <c r="A1998" s="93"/>
      <c r="B1998" s="93"/>
      <c r="C1998" s="93"/>
      <c r="K1998" s="93"/>
      <c r="L1998" s="93"/>
      <c r="M1998" s="93"/>
      <c r="N1998" s="93"/>
      <c r="O1998" s="93"/>
      <c r="P1998" s="93"/>
      <c r="T1998" s="93"/>
      <c r="U1998" s="93"/>
    </row>
    <row r="1999" spans="1:21" s="94" customFormat="1">
      <c r="A1999" s="93"/>
      <c r="B1999" s="93"/>
      <c r="C1999" s="93"/>
      <c r="K1999" s="93"/>
      <c r="L1999" s="93"/>
      <c r="M1999" s="93"/>
      <c r="N1999" s="93"/>
      <c r="O1999" s="93"/>
      <c r="P1999" s="93"/>
      <c r="T1999" s="93"/>
      <c r="U1999" s="93"/>
    </row>
    <row r="2000" spans="1:21" s="94" customFormat="1">
      <c r="A2000" s="93"/>
      <c r="B2000" s="93"/>
      <c r="C2000" s="93"/>
      <c r="K2000" s="93"/>
      <c r="L2000" s="93"/>
      <c r="M2000" s="93"/>
      <c r="N2000" s="93"/>
      <c r="O2000" s="93"/>
      <c r="P2000" s="93"/>
      <c r="T2000" s="93"/>
      <c r="U2000" s="93"/>
    </row>
    <row r="2001" spans="1:21" s="94" customFormat="1">
      <c r="A2001" s="93"/>
      <c r="B2001" s="93"/>
      <c r="C2001" s="93"/>
      <c r="K2001" s="93"/>
      <c r="L2001" s="93"/>
      <c r="M2001" s="93"/>
      <c r="N2001" s="93"/>
      <c r="O2001" s="93"/>
      <c r="P2001" s="93"/>
      <c r="T2001" s="93"/>
      <c r="U2001" s="93"/>
    </row>
    <row r="2002" spans="1:21" s="94" customFormat="1">
      <c r="A2002" s="93"/>
      <c r="B2002" s="93"/>
      <c r="C2002" s="93"/>
      <c r="K2002" s="93"/>
      <c r="L2002" s="93"/>
      <c r="M2002" s="93"/>
      <c r="N2002" s="93"/>
      <c r="O2002" s="93"/>
      <c r="P2002" s="93"/>
      <c r="T2002" s="93"/>
      <c r="U2002" s="93"/>
    </row>
    <row r="2003" spans="1:21" s="94" customFormat="1">
      <c r="A2003" s="93"/>
      <c r="B2003" s="93"/>
      <c r="C2003" s="93"/>
      <c r="K2003" s="93"/>
      <c r="L2003" s="93"/>
      <c r="M2003" s="93"/>
      <c r="N2003" s="93"/>
      <c r="O2003" s="93"/>
      <c r="P2003" s="93"/>
      <c r="T2003" s="93"/>
      <c r="U2003" s="93"/>
    </row>
    <row r="2004" spans="1:21" s="94" customFormat="1">
      <c r="A2004" s="93"/>
      <c r="B2004" s="93"/>
      <c r="C2004" s="93"/>
      <c r="K2004" s="93"/>
      <c r="L2004" s="93"/>
      <c r="M2004" s="93"/>
      <c r="N2004" s="93"/>
      <c r="O2004" s="93"/>
      <c r="P2004" s="93"/>
      <c r="T2004" s="93"/>
      <c r="U2004" s="93"/>
    </row>
    <row r="2005" spans="1:21" s="94" customFormat="1">
      <c r="A2005" s="93"/>
      <c r="B2005" s="93"/>
      <c r="C2005" s="93"/>
      <c r="K2005" s="93"/>
      <c r="L2005" s="93"/>
      <c r="M2005" s="93"/>
      <c r="N2005" s="93"/>
      <c r="O2005" s="93"/>
      <c r="P2005" s="93"/>
      <c r="T2005" s="93"/>
      <c r="U2005" s="93"/>
    </row>
    <row r="2006" spans="1:21" s="94" customFormat="1">
      <c r="A2006" s="93"/>
      <c r="B2006" s="93"/>
      <c r="C2006" s="93"/>
      <c r="K2006" s="93"/>
      <c r="L2006" s="93"/>
      <c r="M2006" s="93"/>
      <c r="N2006" s="93"/>
      <c r="O2006" s="93"/>
      <c r="P2006" s="93"/>
      <c r="T2006" s="93"/>
      <c r="U2006" s="93"/>
    </row>
    <row r="2007" spans="1:21" s="94" customFormat="1">
      <c r="A2007" s="93"/>
      <c r="B2007" s="93"/>
      <c r="C2007" s="93"/>
      <c r="K2007" s="93"/>
      <c r="L2007" s="93"/>
      <c r="M2007" s="93"/>
      <c r="N2007" s="93"/>
      <c r="O2007" s="93"/>
      <c r="P2007" s="93"/>
      <c r="T2007" s="93"/>
      <c r="U2007" s="93"/>
    </row>
    <row r="2008" spans="1:21" s="94" customFormat="1">
      <c r="A2008" s="93"/>
      <c r="B2008" s="93"/>
      <c r="C2008" s="93"/>
      <c r="K2008" s="93"/>
      <c r="L2008" s="93"/>
      <c r="M2008" s="93"/>
      <c r="N2008" s="93"/>
      <c r="O2008" s="93"/>
      <c r="P2008" s="93"/>
      <c r="T2008" s="93"/>
      <c r="U2008" s="93"/>
    </row>
    <row r="2009" spans="1:21" s="94" customFormat="1">
      <c r="A2009" s="93"/>
      <c r="B2009" s="93"/>
      <c r="C2009" s="93"/>
      <c r="K2009" s="93"/>
      <c r="L2009" s="93"/>
      <c r="M2009" s="93"/>
      <c r="N2009" s="93"/>
      <c r="O2009" s="93"/>
      <c r="P2009" s="93"/>
      <c r="T2009" s="93"/>
      <c r="U2009" s="93"/>
    </row>
    <row r="2010" spans="1:21" s="94" customFormat="1">
      <c r="A2010" s="93"/>
      <c r="B2010" s="93"/>
      <c r="C2010" s="93"/>
      <c r="K2010" s="93"/>
      <c r="L2010" s="93"/>
      <c r="M2010" s="93"/>
      <c r="N2010" s="93"/>
      <c r="O2010" s="93"/>
      <c r="P2010" s="93"/>
      <c r="T2010" s="93"/>
      <c r="U2010" s="93"/>
    </row>
    <row r="2011" spans="1:21" s="94" customFormat="1">
      <c r="A2011" s="93"/>
      <c r="B2011" s="93"/>
      <c r="C2011" s="93"/>
      <c r="K2011" s="93"/>
      <c r="L2011" s="93"/>
      <c r="M2011" s="93"/>
      <c r="N2011" s="93"/>
      <c r="O2011" s="93"/>
      <c r="P2011" s="93"/>
      <c r="T2011" s="93"/>
      <c r="U2011" s="93"/>
    </row>
    <row r="2012" spans="1:21" s="94" customFormat="1">
      <c r="A2012" s="93"/>
      <c r="B2012" s="93"/>
      <c r="C2012" s="93"/>
      <c r="K2012" s="93"/>
      <c r="L2012" s="93"/>
      <c r="M2012" s="93"/>
      <c r="N2012" s="93"/>
      <c r="O2012" s="93"/>
      <c r="P2012" s="93"/>
      <c r="T2012" s="93"/>
      <c r="U2012" s="93"/>
    </row>
    <row r="2013" spans="1:21" s="94" customFormat="1">
      <c r="A2013" s="93"/>
      <c r="B2013" s="93"/>
      <c r="C2013" s="93"/>
      <c r="K2013" s="93"/>
      <c r="L2013" s="93"/>
      <c r="M2013" s="93"/>
      <c r="N2013" s="93"/>
      <c r="O2013" s="93"/>
      <c r="P2013" s="93"/>
      <c r="T2013" s="93"/>
      <c r="U2013" s="93"/>
    </row>
    <row r="2014" spans="1:21" s="94" customFormat="1">
      <c r="A2014" s="93"/>
      <c r="B2014" s="93"/>
      <c r="C2014" s="93"/>
      <c r="K2014" s="93"/>
      <c r="L2014" s="93"/>
      <c r="M2014" s="93"/>
      <c r="N2014" s="93"/>
      <c r="O2014" s="93"/>
      <c r="P2014" s="93"/>
      <c r="T2014" s="93"/>
      <c r="U2014" s="93"/>
    </row>
    <row r="2015" spans="1:21" s="94" customFormat="1">
      <c r="A2015" s="93"/>
      <c r="B2015" s="93"/>
      <c r="C2015" s="93"/>
      <c r="K2015" s="93"/>
      <c r="L2015" s="93"/>
      <c r="M2015" s="93"/>
      <c r="N2015" s="93"/>
      <c r="O2015" s="93"/>
      <c r="P2015" s="93"/>
      <c r="T2015" s="93"/>
      <c r="U2015" s="93"/>
    </row>
    <row r="2016" spans="1:21" s="94" customFormat="1">
      <c r="A2016" s="93"/>
      <c r="B2016" s="93"/>
      <c r="C2016" s="93"/>
      <c r="K2016" s="93"/>
      <c r="L2016" s="93"/>
      <c r="M2016" s="93"/>
      <c r="N2016" s="93"/>
      <c r="O2016" s="93"/>
      <c r="P2016" s="93"/>
      <c r="T2016" s="93"/>
      <c r="U2016" s="93"/>
    </row>
    <row r="2017" spans="1:21" s="94" customFormat="1">
      <c r="A2017" s="95"/>
      <c r="B2017" s="93"/>
      <c r="C2017" s="93"/>
      <c r="K2017" s="93"/>
      <c r="L2017" s="93"/>
      <c r="M2017" s="93"/>
      <c r="N2017" s="93"/>
      <c r="O2017" s="93"/>
      <c r="P2017" s="93"/>
      <c r="T2017" s="93"/>
      <c r="U2017" s="93"/>
    </row>
    <row r="2018" spans="1:21" s="94" customFormat="1">
      <c r="A2018" s="93"/>
      <c r="B2018" s="93"/>
      <c r="C2018" s="93"/>
      <c r="K2018" s="93"/>
      <c r="L2018" s="93"/>
      <c r="M2018" s="93"/>
      <c r="N2018" s="93"/>
      <c r="O2018" s="93"/>
      <c r="P2018" s="93"/>
      <c r="T2018" s="93"/>
      <c r="U2018" s="93"/>
    </row>
    <row r="2019" spans="1:21" s="94" customFormat="1">
      <c r="A2019" s="93"/>
      <c r="B2019" s="93"/>
      <c r="C2019" s="93"/>
      <c r="K2019" s="93"/>
      <c r="L2019" s="93"/>
      <c r="M2019" s="93"/>
      <c r="N2019" s="93"/>
      <c r="O2019" s="93"/>
      <c r="P2019" s="93"/>
      <c r="T2019" s="93"/>
      <c r="U2019" s="93"/>
    </row>
    <row r="2020" spans="1:21" s="94" customFormat="1">
      <c r="A2020" s="93"/>
      <c r="B2020" s="93"/>
      <c r="C2020" s="93"/>
      <c r="K2020" s="93"/>
      <c r="L2020" s="93"/>
      <c r="M2020" s="93"/>
      <c r="N2020" s="93"/>
      <c r="O2020" s="93"/>
      <c r="P2020" s="93"/>
      <c r="T2020" s="93"/>
      <c r="U2020" s="93"/>
    </row>
    <row r="2021" spans="1:21" s="94" customFormat="1">
      <c r="A2021" s="93"/>
      <c r="B2021" s="93"/>
      <c r="C2021" s="93"/>
      <c r="K2021" s="93"/>
      <c r="L2021" s="93"/>
      <c r="M2021" s="93"/>
      <c r="N2021" s="93"/>
      <c r="O2021" s="93"/>
      <c r="P2021" s="93"/>
      <c r="T2021" s="93"/>
      <c r="U2021" s="93"/>
    </row>
    <row r="2022" spans="1:21" s="94" customFormat="1">
      <c r="A2022" s="93"/>
      <c r="B2022" s="93"/>
      <c r="C2022" s="93"/>
      <c r="K2022" s="93"/>
      <c r="L2022" s="93"/>
      <c r="M2022" s="93"/>
      <c r="N2022" s="93"/>
      <c r="O2022" s="93"/>
      <c r="P2022" s="93"/>
      <c r="T2022" s="93"/>
      <c r="U2022" s="93"/>
    </row>
    <row r="2023" spans="1:21" s="94" customFormat="1">
      <c r="A2023" s="93"/>
      <c r="B2023" s="93"/>
      <c r="C2023" s="93"/>
      <c r="K2023" s="93"/>
      <c r="L2023" s="93"/>
      <c r="M2023" s="93"/>
      <c r="N2023" s="93"/>
      <c r="O2023" s="93"/>
      <c r="P2023" s="93"/>
      <c r="T2023" s="93"/>
      <c r="U2023" s="93"/>
    </row>
    <row r="2024" spans="1:21" s="94" customFormat="1">
      <c r="A2024" s="93"/>
      <c r="B2024" s="93"/>
      <c r="C2024" s="93"/>
      <c r="K2024" s="93"/>
      <c r="L2024" s="93"/>
      <c r="M2024" s="93"/>
      <c r="N2024" s="93"/>
      <c r="O2024" s="93"/>
      <c r="P2024" s="93"/>
      <c r="T2024" s="93"/>
      <c r="U2024" s="93"/>
    </row>
    <row r="2025" spans="1:21" s="94" customFormat="1">
      <c r="A2025" s="93"/>
      <c r="B2025" s="93"/>
      <c r="C2025" s="93"/>
      <c r="K2025" s="93"/>
      <c r="L2025" s="93"/>
      <c r="M2025" s="93"/>
      <c r="N2025" s="93"/>
      <c r="O2025" s="93"/>
      <c r="P2025" s="93"/>
      <c r="T2025" s="93"/>
      <c r="U2025" s="93"/>
    </row>
    <row r="2026" spans="1:21" s="94" customFormat="1">
      <c r="A2026" s="93"/>
      <c r="B2026" s="93"/>
      <c r="C2026" s="93"/>
      <c r="K2026" s="93"/>
      <c r="L2026" s="93"/>
      <c r="M2026" s="93"/>
      <c r="N2026" s="93"/>
      <c r="O2026" s="93"/>
      <c r="P2026" s="93"/>
      <c r="T2026" s="93"/>
      <c r="U2026" s="93"/>
    </row>
    <row r="2027" spans="1:21" s="94" customFormat="1">
      <c r="A2027" s="93"/>
      <c r="B2027" s="93"/>
      <c r="C2027" s="93"/>
      <c r="K2027" s="93"/>
      <c r="L2027" s="93"/>
      <c r="M2027" s="93"/>
      <c r="N2027" s="93"/>
      <c r="O2027" s="93"/>
      <c r="P2027" s="93"/>
      <c r="T2027" s="93"/>
      <c r="U2027" s="93"/>
    </row>
    <row r="2028" spans="1:21" s="94" customFormat="1">
      <c r="A2028" s="93"/>
      <c r="B2028" s="93"/>
      <c r="C2028" s="93"/>
      <c r="K2028" s="93"/>
      <c r="L2028" s="93"/>
      <c r="M2028" s="93"/>
      <c r="N2028" s="93"/>
      <c r="O2028" s="93"/>
      <c r="P2028" s="93"/>
      <c r="T2028" s="93"/>
      <c r="U2028" s="93"/>
    </row>
    <row r="2029" spans="1:21" s="94" customFormat="1">
      <c r="A2029" s="93"/>
      <c r="B2029" s="93"/>
      <c r="C2029" s="93"/>
      <c r="K2029" s="93"/>
      <c r="L2029" s="93"/>
      <c r="M2029" s="93"/>
      <c r="N2029" s="93"/>
      <c r="O2029" s="93"/>
      <c r="P2029" s="93"/>
      <c r="T2029" s="93"/>
      <c r="U2029" s="93"/>
    </row>
    <row r="2030" spans="1:21" s="94" customFormat="1">
      <c r="A2030" s="95"/>
      <c r="B2030" s="93"/>
      <c r="C2030" s="93"/>
      <c r="K2030" s="93"/>
      <c r="L2030" s="93"/>
      <c r="M2030" s="93"/>
      <c r="N2030" s="93"/>
      <c r="O2030" s="93"/>
      <c r="P2030" s="93"/>
      <c r="T2030" s="93"/>
      <c r="U2030" s="93"/>
    </row>
    <row r="2031" spans="1:21" s="94" customFormat="1">
      <c r="A2031" s="93"/>
      <c r="B2031" s="93"/>
      <c r="C2031" s="93"/>
      <c r="K2031" s="93"/>
      <c r="L2031" s="93"/>
      <c r="M2031" s="93"/>
      <c r="N2031" s="93"/>
      <c r="O2031" s="93"/>
      <c r="P2031" s="93"/>
      <c r="T2031" s="93"/>
      <c r="U2031" s="93"/>
    </row>
    <row r="2032" spans="1:21" s="94" customFormat="1">
      <c r="A2032" s="95"/>
      <c r="B2032" s="93"/>
      <c r="C2032" s="93"/>
      <c r="K2032" s="93"/>
      <c r="L2032" s="93"/>
      <c r="M2032" s="93"/>
      <c r="N2032" s="93"/>
      <c r="O2032" s="93"/>
      <c r="P2032" s="93"/>
      <c r="T2032" s="93"/>
      <c r="U2032" s="93"/>
    </row>
    <row r="2033" spans="1:21" s="94" customFormat="1">
      <c r="A2033" s="93"/>
      <c r="B2033" s="93"/>
      <c r="C2033" s="93"/>
      <c r="K2033" s="93"/>
      <c r="L2033" s="93"/>
      <c r="M2033" s="93"/>
      <c r="N2033" s="93"/>
      <c r="O2033" s="93"/>
      <c r="P2033" s="93"/>
      <c r="T2033" s="93"/>
      <c r="U2033" s="93"/>
    </row>
    <row r="2034" spans="1:21" s="94" customFormat="1">
      <c r="A2034" s="93"/>
      <c r="B2034" s="93"/>
      <c r="C2034" s="93"/>
      <c r="K2034" s="93"/>
      <c r="L2034" s="93"/>
      <c r="M2034" s="93"/>
      <c r="N2034" s="93"/>
      <c r="O2034" s="93"/>
      <c r="P2034" s="93"/>
      <c r="T2034" s="93"/>
      <c r="U2034" s="93"/>
    </row>
    <row r="2035" spans="1:21" s="94" customFormat="1">
      <c r="A2035" s="93"/>
      <c r="B2035" s="93"/>
      <c r="C2035" s="93"/>
      <c r="K2035" s="93"/>
      <c r="L2035" s="93"/>
      <c r="M2035" s="93"/>
      <c r="N2035" s="93"/>
      <c r="O2035" s="93"/>
      <c r="P2035" s="93"/>
      <c r="T2035" s="93"/>
      <c r="U2035" s="93"/>
    </row>
    <row r="2036" spans="1:21" s="94" customFormat="1">
      <c r="A2036" s="93"/>
      <c r="B2036" s="93"/>
      <c r="C2036" s="93"/>
      <c r="K2036" s="93"/>
      <c r="L2036" s="93"/>
      <c r="M2036" s="93"/>
      <c r="N2036" s="93"/>
      <c r="O2036" s="93"/>
      <c r="P2036" s="93"/>
      <c r="T2036" s="93"/>
      <c r="U2036" s="93"/>
    </row>
    <row r="2037" spans="1:21" s="94" customFormat="1">
      <c r="A2037" s="93"/>
      <c r="B2037" s="93"/>
      <c r="C2037" s="93"/>
      <c r="K2037" s="93"/>
      <c r="L2037" s="93"/>
      <c r="M2037" s="93"/>
      <c r="N2037" s="93"/>
      <c r="O2037" s="93"/>
      <c r="P2037" s="93"/>
      <c r="T2037" s="93"/>
      <c r="U2037" s="93"/>
    </row>
    <row r="2038" spans="1:21" s="94" customFormat="1">
      <c r="A2038" s="93"/>
      <c r="B2038" s="93"/>
      <c r="C2038" s="93"/>
      <c r="K2038" s="93"/>
      <c r="L2038" s="93"/>
      <c r="M2038" s="93"/>
      <c r="N2038" s="93"/>
      <c r="O2038" s="93"/>
      <c r="P2038" s="93"/>
      <c r="T2038" s="93"/>
      <c r="U2038" s="93"/>
    </row>
    <row r="2039" spans="1:21" s="94" customFormat="1">
      <c r="A2039" s="93"/>
      <c r="B2039" s="93"/>
      <c r="C2039" s="93"/>
      <c r="K2039" s="93"/>
      <c r="L2039" s="93"/>
      <c r="M2039" s="93"/>
      <c r="N2039" s="93"/>
      <c r="O2039" s="93"/>
      <c r="P2039" s="93"/>
      <c r="T2039" s="93"/>
      <c r="U2039" s="93"/>
    </row>
    <row r="2040" spans="1:21" s="94" customFormat="1">
      <c r="A2040" s="93"/>
      <c r="B2040" s="93"/>
      <c r="C2040" s="93"/>
      <c r="K2040" s="93"/>
      <c r="L2040" s="93"/>
      <c r="M2040" s="93"/>
      <c r="N2040" s="93"/>
      <c r="O2040" s="93"/>
      <c r="P2040" s="93"/>
      <c r="T2040" s="93"/>
      <c r="U2040" s="93"/>
    </row>
    <row r="2041" spans="1:21" s="94" customFormat="1">
      <c r="A2041" s="93"/>
      <c r="B2041" s="93"/>
      <c r="C2041" s="93"/>
      <c r="K2041" s="93"/>
      <c r="L2041" s="93"/>
      <c r="M2041" s="93"/>
      <c r="N2041" s="93"/>
      <c r="O2041" s="93"/>
      <c r="P2041" s="93"/>
      <c r="T2041" s="93"/>
      <c r="U2041" s="93"/>
    </row>
    <row r="2042" spans="1:21" s="94" customFormat="1">
      <c r="A2042" s="93"/>
      <c r="B2042" s="93"/>
      <c r="C2042" s="93"/>
      <c r="K2042" s="93"/>
      <c r="L2042" s="93"/>
      <c r="M2042" s="93"/>
      <c r="N2042" s="93"/>
      <c r="O2042" s="93"/>
      <c r="P2042" s="93"/>
      <c r="T2042" s="93"/>
      <c r="U2042" s="93"/>
    </row>
    <row r="2043" spans="1:21" s="94" customFormat="1">
      <c r="A2043" s="93"/>
      <c r="B2043" s="93"/>
      <c r="C2043" s="93"/>
      <c r="K2043" s="93"/>
      <c r="L2043" s="93"/>
      <c r="M2043" s="93"/>
      <c r="N2043" s="93"/>
      <c r="O2043" s="93"/>
      <c r="P2043" s="93"/>
      <c r="T2043" s="93"/>
      <c r="U2043" s="93"/>
    </row>
    <row r="2044" spans="1:21" s="94" customFormat="1">
      <c r="A2044" s="93"/>
      <c r="B2044" s="93"/>
      <c r="C2044" s="93"/>
      <c r="K2044" s="93"/>
      <c r="L2044" s="93"/>
      <c r="M2044" s="93"/>
      <c r="N2044" s="93"/>
      <c r="O2044" s="93"/>
      <c r="P2044" s="93"/>
      <c r="T2044" s="93"/>
      <c r="U2044" s="93"/>
    </row>
    <row r="2045" spans="1:21" s="94" customFormat="1">
      <c r="A2045" s="95"/>
      <c r="B2045" s="93"/>
      <c r="C2045" s="93"/>
      <c r="K2045" s="93"/>
      <c r="L2045" s="93"/>
      <c r="M2045" s="93"/>
      <c r="N2045" s="93"/>
      <c r="O2045" s="93"/>
      <c r="P2045" s="93"/>
      <c r="T2045" s="93"/>
      <c r="U2045" s="93"/>
    </row>
    <row r="2046" spans="1:21" s="94" customFormat="1">
      <c r="A2046" s="93"/>
      <c r="B2046" s="93"/>
      <c r="C2046" s="93"/>
      <c r="K2046" s="93"/>
      <c r="L2046" s="93"/>
      <c r="M2046" s="93"/>
      <c r="N2046" s="93"/>
      <c r="O2046" s="93"/>
      <c r="P2046" s="93"/>
      <c r="T2046" s="93"/>
      <c r="U2046" s="93"/>
    </row>
    <row r="2047" spans="1:21" s="94" customFormat="1">
      <c r="A2047" s="93"/>
      <c r="B2047" s="93"/>
      <c r="C2047" s="93"/>
      <c r="K2047" s="93"/>
      <c r="L2047" s="93"/>
      <c r="M2047" s="93"/>
      <c r="N2047" s="93"/>
      <c r="O2047" s="93"/>
      <c r="P2047" s="93"/>
      <c r="T2047" s="93"/>
      <c r="U2047" s="93"/>
    </row>
    <row r="2048" spans="1:21" s="94" customFormat="1">
      <c r="A2048" s="93"/>
      <c r="B2048" s="93"/>
      <c r="C2048" s="93"/>
      <c r="K2048" s="93"/>
      <c r="L2048" s="93"/>
      <c r="M2048" s="93"/>
      <c r="N2048" s="93"/>
      <c r="O2048" s="93"/>
      <c r="P2048" s="93"/>
      <c r="T2048" s="93"/>
      <c r="U2048" s="93"/>
    </row>
    <row r="2049" spans="1:21" s="94" customFormat="1">
      <c r="A2049" s="93"/>
      <c r="B2049" s="93"/>
      <c r="C2049" s="93"/>
      <c r="K2049" s="93"/>
      <c r="L2049" s="93"/>
      <c r="M2049" s="93"/>
      <c r="N2049" s="93"/>
      <c r="O2049" s="93"/>
      <c r="P2049" s="93"/>
      <c r="T2049" s="93"/>
      <c r="U2049" s="93"/>
    </row>
    <row r="2050" spans="1:21" s="94" customFormat="1">
      <c r="A2050" s="93"/>
      <c r="B2050" s="93"/>
      <c r="C2050" s="93"/>
      <c r="K2050" s="93"/>
      <c r="L2050" s="93"/>
      <c r="M2050" s="93"/>
      <c r="N2050" s="93"/>
      <c r="O2050" s="93"/>
      <c r="P2050" s="93"/>
      <c r="T2050" s="93"/>
      <c r="U2050" s="93"/>
    </row>
    <row r="2051" spans="1:21" s="94" customFormat="1">
      <c r="A2051" s="93"/>
      <c r="B2051" s="93"/>
      <c r="C2051" s="93"/>
      <c r="K2051" s="93"/>
      <c r="L2051" s="93"/>
      <c r="M2051" s="93"/>
      <c r="N2051" s="93"/>
      <c r="O2051" s="93"/>
      <c r="P2051" s="93"/>
      <c r="T2051" s="93"/>
      <c r="U2051" s="93"/>
    </row>
    <row r="2052" spans="1:21" s="94" customFormat="1">
      <c r="A2052" s="93"/>
      <c r="B2052" s="93"/>
      <c r="C2052" s="93"/>
      <c r="K2052" s="93"/>
      <c r="L2052" s="93"/>
      <c r="M2052" s="93"/>
      <c r="N2052" s="93"/>
      <c r="O2052" s="93"/>
      <c r="P2052" s="93"/>
      <c r="T2052" s="93"/>
      <c r="U2052" s="93"/>
    </row>
    <row r="2053" spans="1:21" s="94" customFormat="1">
      <c r="A2053" s="93"/>
      <c r="B2053" s="93"/>
      <c r="C2053" s="93"/>
      <c r="K2053" s="93"/>
      <c r="L2053" s="93"/>
      <c r="M2053" s="93"/>
      <c r="N2053" s="93"/>
      <c r="O2053" s="93"/>
      <c r="P2053" s="93"/>
      <c r="T2053" s="93"/>
      <c r="U2053" s="93"/>
    </row>
    <row r="2054" spans="1:21" s="94" customFormat="1">
      <c r="A2054" s="93"/>
      <c r="B2054" s="93"/>
      <c r="C2054" s="93"/>
      <c r="K2054" s="93"/>
      <c r="L2054" s="93"/>
      <c r="M2054" s="93"/>
      <c r="N2054" s="93"/>
      <c r="O2054" s="93"/>
      <c r="P2054" s="93"/>
      <c r="T2054" s="93"/>
      <c r="U2054" s="93"/>
    </row>
    <row r="2055" spans="1:21" s="94" customFormat="1">
      <c r="A2055" s="93"/>
      <c r="B2055" s="93"/>
      <c r="C2055" s="93"/>
      <c r="K2055" s="93"/>
      <c r="L2055" s="93"/>
      <c r="M2055" s="93"/>
      <c r="N2055" s="93"/>
      <c r="O2055" s="93"/>
      <c r="P2055" s="93"/>
      <c r="T2055" s="93"/>
      <c r="U2055" s="93"/>
    </row>
    <row r="2056" spans="1:21" s="94" customFormat="1">
      <c r="A2056" s="93"/>
      <c r="B2056" s="93"/>
      <c r="C2056" s="93"/>
      <c r="K2056" s="93"/>
      <c r="L2056" s="93"/>
      <c r="M2056" s="93"/>
      <c r="N2056" s="93"/>
      <c r="O2056" s="93"/>
      <c r="P2056" s="93"/>
      <c r="T2056" s="93"/>
      <c r="U2056" s="93"/>
    </row>
    <row r="2057" spans="1:21" s="94" customFormat="1">
      <c r="A2057" s="93"/>
      <c r="B2057" s="93"/>
      <c r="C2057" s="93"/>
      <c r="K2057" s="93"/>
      <c r="L2057" s="93"/>
      <c r="M2057" s="93"/>
      <c r="N2057" s="93"/>
      <c r="O2057" s="93"/>
      <c r="P2057" s="93"/>
      <c r="T2057" s="93"/>
      <c r="U2057" s="93"/>
    </row>
    <row r="2058" spans="1:21" s="94" customFormat="1">
      <c r="A2058" s="93"/>
      <c r="B2058" s="93"/>
      <c r="C2058" s="93"/>
      <c r="K2058" s="93"/>
      <c r="L2058" s="93"/>
      <c r="M2058" s="93"/>
      <c r="N2058" s="93"/>
      <c r="O2058" s="93"/>
      <c r="P2058" s="93"/>
      <c r="T2058" s="93"/>
      <c r="U2058" s="93"/>
    </row>
    <row r="2059" spans="1:21" s="94" customFormat="1">
      <c r="A2059" s="93"/>
      <c r="B2059" s="93"/>
      <c r="C2059" s="93"/>
      <c r="K2059" s="93"/>
      <c r="L2059" s="93"/>
      <c r="M2059" s="93"/>
      <c r="N2059" s="93"/>
      <c r="O2059" s="93"/>
      <c r="P2059" s="93"/>
      <c r="T2059" s="93"/>
      <c r="U2059" s="93"/>
    </row>
    <row r="2060" spans="1:21" s="94" customFormat="1">
      <c r="A2060" s="93"/>
      <c r="B2060" s="93"/>
      <c r="C2060" s="93"/>
      <c r="K2060" s="93"/>
      <c r="L2060" s="93"/>
      <c r="M2060" s="93"/>
      <c r="N2060" s="93"/>
      <c r="O2060" s="93"/>
      <c r="P2060" s="93"/>
      <c r="T2060" s="93"/>
      <c r="U2060" s="93"/>
    </row>
    <row r="2061" spans="1:21" s="94" customFormat="1">
      <c r="A2061" s="93"/>
      <c r="B2061" s="93"/>
      <c r="C2061" s="93"/>
      <c r="K2061" s="93"/>
      <c r="L2061" s="93"/>
      <c r="M2061" s="93"/>
      <c r="N2061" s="93"/>
      <c r="O2061" s="93"/>
      <c r="P2061" s="93"/>
      <c r="T2061" s="93"/>
      <c r="U2061" s="93"/>
    </row>
    <row r="2062" spans="1:21" s="94" customFormat="1">
      <c r="A2062" s="93"/>
      <c r="B2062" s="93"/>
      <c r="C2062" s="93"/>
      <c r="K2062" s="93"/>
      <c r="L2062" s="93"/>
      <c r="M2062" s="93"/>
      <c r="N2062" s="93"/>
      <c r="O2062" s="93"/>
      <c r="P2062" s="93"/>
      <c r="T2062" s="93"/>
      <c r="U2062" s="93"/>
    </row>
    <row r="2063" spans="1:21" s="94" customFormat="1">
      <c r="A2063" s="93"/>
      <c r="B2063" s="93"/>
      <c r="C2063" s="93"/>
      <c r="K2063" s="93"/>
      <c r="L2063" s="93"/>
      <c r="M2063" s="93"/>
      <c r="N2063" s="93"/>
      <c r="O2063" s="93"/>
      <c r="P2063" s="93"/>
      <c r="T2063" s="93"/>
      <c r="U2063" s="93"/>
    </row>
    <row r="2064" spans="1:21" s="94" customFormat="1">
      <c r="A2064" s="93"/>
      <c r="B2064" s="93"/>
      <c r="C2064" s="93"/>
      <c r="K2064" s="93"/>
      <c r="L2064" s="93"/>
      <c r="M2064" s="93"/>
      <c r="N2064" s="93"/>
      <c r="O2064" s="93"/>
      <c r="P2064" s="93"/>
      <c r="T2064" s="93"/>
      <c r="U2064" s="93"/>
    </row>
    <row r="2065" spans="1:21" s="94" customFormat="1">
      <c r="A2065" s="93"/>
      <c r="B2065" s="93"/>
      <c r="C2065" s="93"/>
      <c r="K2065" s="93"/>
      <c r="L2065" s="93"/>
      <c r="M2065" s="93"/>
      <c r="N2065" s="93"/>
      <c r="O2065" s="93"/>
      <c r="P2065" s="93"/>
      <c r="T2065" s="93"/>
      <c r="U2065" s="93"/>
    </row>
    <row r="2066" spans="1:21" s="94" customFormat="1">
      <c r="A2066" s="93"/>
      <c r="B2066" s="93"/>
      <c r="C2066" s="93"/>
      <c r="K2066" s="93"/>
      <c r="L2066" s="93"/>
      <c r="M2066" s="93"/>
      <c r="N2066" s="93"/>
      <c r="O2066" s="93"/>
      <c r="P2066" s="93"/>
      <c r="T2066" s="93"/>
      <c r="U2066" s="93"/>
    </row>
    <row r="2067" spans="1:21" s="94" customFormat="1">
      <c r="A2067" s="93"/>
      <c r="B2067" s="93"/>
      <c r="C2067" s="93"/>
      <c r="K2067" s="93"/>
      <c r="L2067" s="93"/>
      <c r="M2067" s="93"/>
      <c r="N2067" s="93"/>
      <c r="O2067" s="93"/>
      <c r="P2067" s="93"/>
      <c r="T2067" s="93"/>
      <c r="U2067" s="93"/>
    </row>
    <row r="2068" spans="1:21" s="94" customFormat="1">
      <c r="A2068" s="93"/>
      <c r="B2068" s="93"/>
      <c r="C2068" s="93"/>
      <c r="K2068" s="93"/>
      <c r="L2068" s="93"/>
      <c r="M2068" s="93"/>
      <c r="N2068" s="93"/>
      <c r="O2068" s="93"/>
      <c r="P2068" s="93"/>
      <c r="T2068" s="93"/>
      <c r="U2068" s="93"/>
    </row>
    <row r="2069" spans="1:21" s="94" customFormat="1">
      <c r="A2069" s="93"/>
      <c r="B2069" s="93"/>
      <c r="C2069" s="93"/>
      <c r="K2069" s="93"/>
      <c r="L2069" s="93"/>
      <c r="M2069" s="93"/>
      <c r="N2069" s="93"/>
      <c r="O2069" s="93"/>
      <c r="P2069" s="93"/>
      <c r="T2069" s="93"/>
      <c r="U2069" s="93"/>
    </row>
    <row r="2070" spans="1:21" s="94" customFormat="1">
      <c r="A2070" s="95"/>
      <c r="B2070" s="93"/>
      <c r="C2070" s="93"/>
      <c r="K2070" s="93"/>
      <c r="L2070" s="93"/>
      <c r="M2070" s="93"/>
      <c r="N2070" s="93"/>
      <c r="O2070" s="93"/>
      <c r="P2070" s="93"/>
      <c r="T2070" s="93"/>
      <c r="U2070" s="93"/>
    </row>
    <row r="2071" spans="1:21" s="94" customFormat="1">
      <c r="A2071" s="93"/>
      <c r="B2071" s="93"/>
      <c r="C2071" s="93"/>
      <c r="K2071" s="93"/>
      <c r="L2071" s="93"/>
      <c r="M2071" s="93"/>
      <c r="N2071" s="93"/>
      <c r="O2071" s="93"/>
      <c r="P2071" s="93"/>
      <c r="T2071" s="93"/>
      <c r="U2071" s="93"/>
    </row>
    <row r="2072" spans="1:21" s="94" customFormat="1">
      <c r="A2072" s="93"/>
      <c r="B2072" s="93"/>
      <c r="C2072" s="93"/>
      <c r="K2072" s="93"/>
      <c r="L2072" s="93"/>
      <c r="M2072" s="93"/>
      <c r="N2072" s="93"/>
      <c r="O2072" s="93"/>
      <c r="P2072" s="93"/>
      <c r="T2072" s="93"/>
      <c r="U2072" s="93"/>
    </row>
    <row r="2073" spans="1:21" s="94" customFormat="1">
      <c r="A2073" s="93"/>
      <c r="B2073" s="93"/>
      <c r="C2073" s="93"/>
      <c r="K2073" s="93"/>
      <c r="L2073" s="93"/>
      <c r="M2073" s="93"/>
      <c r="N2073" s="93"/>
      <c r="O2073" s="93"/>
      <c r="P2073" s="93"/>
      <c r="T2073" s="93"/>
      <c r="U2073" s="93"/>
    </row>
    <row r="2074" spans="1:21" s="94" customFormat="1">
      <c r="A2074" s="93"/>
      <c r="B2074" s="93"/>
      <c r="C2074" s="93"/>
      <c r="K2074" s="93"/>
      <c r="L2074" s="93"/>
      <c r="M2074" s="93"/>
      <c r="N2074" s="93"/>
      <c r="O2074" s="93"/>
      <c r="P2074" s="93"/>
      <c r="T2074" s="93"/>
      <c r="U2074" s="93"/>
    </row>
    <row r="2075" spans="1:21" s="94" customFormat="1">
      <c r="A2075" s="93"/>
      <c r="B2075" s="93"/>
      <c r="C2075" s="93"/>
      <c r="K2075" s="93"/>
      <c r="L2075" s="93"/>
      <c r="M2075" s="93"/>
      <c r="N2075" s="93"/>
      <c r="O2075" s="93"/>
      <c r="P2075" s="93"/>
      <c r="T2075" s="93"/>
      <c r="U2075" s="93"/>
    </row>
    <row r="2076" spans="1:21" s="94" customFormat="1">
      <c r="A2076" s="93"/>
      <c r="B2076" s="93"/>
      <c r="C2076" s="93"/>
      <c r="K2076" s="93"/>
      <c r="L2076" s="93"/>
      <c r="M2076" s="93"/>
      <c r="N2076" s="93"/>
      <c r="O2076" s="93"/>
      <c r="P2076" s="93"/>
      <c r="T2076" s="93"/>
      <c r="U2076" s="93"/>
    </row>
    <row r="2077" spans="1:21" s="94" customFormat="1">
      <c r="A2077" s="93"/>
      <c r="B2077" s="93"/>
      <c r="C2077" s="93"/>
      <c r="K2077" s="93"/>
      <c r="L2077" s="93"/>
      <c r="M2077" s="93"/>
      <c r="N2077" s="93"/>
      <c r="O2077" s="93"/>
      <c r="P2077" s="93"/>
      <c r="T2077" s="93"/>
      <c r="U2077" s="93"/>
    </row>
    <row r="2078" spans="1:21" s="94" customFormat="1">
      <c r="A2078" s="93"/>
      <c r="B2078" s="93"/>
      <c r="C2078" s="93"/>
      <c r="K2078" s="93"/>
      <c r="L2078" s="93"/>
      <c r="M2078" s="93"/>
      <c r="N2078" s="93"/>
      <c r="O2078" s="93"/>
      <c r="P2078" s="93"/>
      <c r="T2078" s="93"/>
      <c r="U2078" s="93"/>
    </row>
    <row r="2079" spans="1:21" s="94" customFormat="1">
      <c r="A2079" s="93"/>
      <c r="B2079" s="93"/>
      <c r="C2079" s="93"/>
      <c r="K2079" s="93"/>
      <c r="L2079" s="93"/>
      <c r="M2079" s="93"/>
      <c r="N2079" s="93"/>
      <c r="O2079" s="93"/>
      <c r="P2079" s="93"/>
      <c r="T2079" s="93"/>
      <c r="U2079" s="93"/>
    </row>
    <row r="2080" spans="1:21" s="94" customFormat="1">
      <c r="A2080" s="93"/>
      <c r="B2080" s="93"/>
      <c r="C2080" s="93"/>
      <c r="K2080" s="93"/>
      <c r="L2080" s="93"/>
      <c r="M2080" s="93"/>
      <c r="N2080" s="93"/>
      <c r="O2080" s="93"/>
      <c r="P2080" s="93"/>
      <c r="T2080" s="93"/>
      <c r="U2080" s="93"/>
    </row>
    <row r="2081" spans="1:21" s="94" customFormat="1">
      <c r="A2081" s="93"/>
      <c r="B2081" s="93"/>
      <c r="C2081" s="93"/>
      <c r="K2081" s="93"/>
      <c r="L2081" s="93"/>
      <c r="M2081" s="93"/>
      <c r="N2081" s="93"/>
      <c r="O2081" s="93"/>
      <c r="P2081" s="93"/>
      <c r="T2081" s="93"/>
      <c r="U2081" s="93"/>
    </row>
    <row r="2082" spans="1:21" s="94" customFormat="1">
      <c r="A2082" s="93"/>
      <c r="B2082" s="93"/>
      <c r="C2082" s="93"/>
      <c r="K2082" s="93"/>
      <c r="L2082" s="93"/>
      <c r="M2082" s="93"/>
      <c r="N2082" s="93"/>
      <c r="O2082" s="93"/>
      <c r="P2082" s="93"/>
      <c r="T2082" s="93"/>
      <c r="U2082" s="93"/>
    </row>
    <row r="2083" spans="1:21" s="94" customFormat="1">
      <c r="A2083" s="93"/>
      <c r="B2083" s="93"/>
      <c r="C2083" s="93"/>
      <c r="K2083" s="93"/>
      <c r="L2083" s="93"/>
      <c r="M2083" s="93"/>
      <c r="N2083" s="93"/>
      <c r="O2083" s="93"/>
      <c r="P2083" s="93"/>
      <c r="T2083" s="93"/>
      <c r="U2083" s="93"/>
    </row>
    <row r="2084" spans="1:21" s="94" customFormat="1">
      <c r="A2084" s="93"/>
      <c r="B2084" s="93"/>
      <c r="C2084" s="93"/>
      <c r="K2084" s="93"/>
      <c r="L2084" s="93"/>
      <c r="M2084" s="93"/>
      <c r="N2084" s="93"/>
      <c r="O2084" s="93"/>
      <c r="P2084" s="93"/>
      <c r="T2084" s="93"/>
      <c r="U2084" s="93"/>
    </row>
    <row r="2085" spans="1:21" s="94" customFormat="1">
      <c r="A2085" s="93"/>
      <c r="B2085" s="93"/>
      <c r="C2085" s="93"/>
      <c r="K2085" s="93"/>
      <c r="L2085" s="93"/>
      <c r="M2085" s="93"/>
      <c r="N2085" s="93"/>
      <c r="O2085" s="93"/>
      <c r="P2085" s="93"/>
      <c r="T2085" s="93"/>
      <c r="U2085" s="93"/>
    </row>
    <row r="2086" spans="1:21" s="94" customFormat="1">
      <c r="A2086" s="93"/>
      <c r="B2086" s="93"/>
      <c r="C2086" s="93"/>
      <c r="K2086" s="93"/>
      <c r="L2086" s="93"/>
      <c r="M2086" s="93"/>
      <c r="N2086" s="93"/>
      <c r="O2086" s="93"/>
      <c r="P2086" s="93"/>
      <c r="T2086" s="93"/>
      <c r="U2086" s="93"/>
    </row>
    <row r="2087" spans="1:21" s="94" customFormat="1">
      <c r="A2087" s="93"/>
      <c r="B2087" s="93"/>
      <c r="C2087" s="93"/>
      <c r="K2087" s="93"/>
      <c r="L2087" s="93"/>
      <c r="M2087" s="93"/>
      <c r="N2087" s="93"/>
      <c r="O2087" s="93"/>
      <c r="P2087" s="93"/>
      <c r="T2087" s="93"/>
      <c r="U2087" s="93"/>
    </row>
    <row r="2088" spans="1:21" s="94" customFormat="1">
      <c r="A2088" s="93"/>
      <c r="B2088" s="93"/>
      <c r="C2088" s="93"/>
      <c r="K2088" s="93"/>
      <c r="L2088" s="93"/>
      <c r="M2088" s="93"/>
      <c r="N2088" s="93"/>
      <c r="O2088" s="93"/>
      <c r="P2088" s="93"/>
      <c r="T2088" s="93"/>
      <c r="U2088" s="93"/>
    </row>
    <row r="2089" spans="1:21" s="94" customFormat="1">
      <c r="A2089" s="93"/>
      <c r="B2089" s="93"/>
      <c r="C2089" s="93"/>
      <c r="K2089" s="93"/>
      <c r="L2089" s="93"/>
      <c r="M2089" s="93"/>
      <c r="N2089" s="93"/>
      <c r="O2089" s="93"/>
      <c r="P2089" s="93"/>
      <c r="T2089" s="93"/>
      <c r="U2089" s="93"/>
    </row>
    <row r="2090" spans="1:21" s="94" customFormat="1">
      <c r="A2090" s="93"/>
      <c r="B2090" s="93"/>
      <c r="C2090" s="93"/>
      <c r="K2090" s="93"/>
      <c r="L2090" s="93"/>
      <c r="M2090" s="93"/>
      <c r="N2090" s="93"/>
      <c r="O2090" s="93"/>
      <c r="P2090" s="93"/>
      <c r="T2090" s="93"/>
      <c r="U2090" s="93"/>
    </row>
    <row r="2091" spans="1:21" s="94" customFormat="1">
      <c r="A2091" s="93"/>
      <c r="B2091" s="93"/>
      <c r="C2091" s="93"/>
      <c r="K2091" s="93"/>
      <c r="L2091" s="93"/>
      <c r="M2091" s="93"/>
      <c r="N2091" s="93"/>
      <c r="O2091" s="93"/>
      <c r="P2091" s="93"/>
      <c r="T2091" s="93"/>
      <c r="U2091" s="93"/>
    </row>
    <row r="2092" spans="1:21" s="94" customFormat="1">
      <c r="A2092" s="93"/>
      <c r="B2092" s="93"/>
      <c r="C2092" s="93"/>
      <c r="K2092" s="93"/>
      <c r="L2092" s="93"/>
      <c r="M2092" s="93"/>
      <c r="N2092" s="93"/>
      <c r="O2092" s="93"/>
      <c r="P2092" s="93"/>
      <c r="T2092" s="93"/>
      <c r="U2092" s="93"/>
    </row>
    <row r="2093" spans="1:21" s="94" customFormat="1">
      <c r="A2093" s="93"/>
      <c r="B2093" s="93"/>
      <c r="C2093" s="93"/>
      <c r="K2093" s="93"/>
      <c r="L2093" s="93"/>
      <c r="M2093" s="93"/>
      <c r="N2093" s="93"/>
      <c r="O2093" s="93"/>
      <c r="P2093" s="93"/>
      <c r="T2093" s="93"/>
      <c r="U2093" s="93"/>
    </row>
    <row r="2094" spans="1:21" s="94" customFormat="1">
      <c r="A2094" s="93"/>
      <c r="B2094" s="93"/>
      <c r="C2094" s="93"/>
      <c r="K2094" s="93"/>
      <c r="L2094" s="93"/>
      <c r="M2094" s="93"/>
      <c r="N2094" s="93"/>
      <c r="O2094" s="93"/>
      <c r="P2094" s="93"/>
      <c r="T2094" s="93"/>
      <c r="U2094" s="93"/>
    </row>
    <row r="2095" spans="1:21" s="94" customFormat="1">
      <c r="A2095" s="93"/>
      <c r="B2095" s="93"/>
      <c r="C2095" s="93"/>
      <c r="K2095" s="93"/>
      <c r="L2095" s="93"/>
      <c r="M2095" s="93"/>
      <c r="N2095" s="93"/>
      <c r="O2095" s="93"/>
      <c r="P2095" s="93"/>
      <c r="T2095" s="93"/>
      <c r="U2095" s="93"/>
    </row>
    <row r="2096" spans="1:21" s="94" customFormat="1">
      <c r="A2096" s="93"/>
      <c r="B2096" s="93"/>
      <c r="C2096" s="93"/>
      <c r="K2096" s="93"/>
      <c r="L2096" s="93"/>
      <c r="M2096" s="93"/>
      <c r="N2096" s="93"/>
      <c r="O2096" s="93"/>
      <c r="P2096" s="93"/>
      <c r="T2096" s="93"/>
      <c r="U2096" s="93"/>
    </row>
    <row r="2097" spans="1:21" s="94" customFormat="1">
      <c r="A2097" s="93"/>
      <c r="B2097" s="93"/>
      <c r="C2097" s="93"/>
      <c r="K2097" s="93"/>
      <c r="L2097" s="93"/>
      <c r="M2097" s="93"/>
      <c r="N2097" s="93"/>
      <c r="O2097" s="93"/>
      <c r="P2097" s="93"/>
      <c r="T2097" s="93"/>
      <c r="U2097" s="93"/>
    </row>
    <row r="2098" spans="1:21" s="94" customFormat="1">
      <c r="A2098" s="93"/>
      <c r="B2098" s="93"/>
      <c r="C2098" s="93"/>
      <c r="K2098" s="93"/>
      <c r="L2098" s="93"/>
      <c r="M2098" s="93"/>
      <c r="N2098" s="93"/>
      <c r="O2098" s="93"/>
      <c r="P2098" s="93"/>
      <c r="T2098" s="93"/>
      <c r="U2098" s="93"/>
    </row>
    <row r="2099" spans="1:21" s="94" customFormat="1">
      <c r="A2099" s="93"/>
      <c r="B2099" s="93"/>
      <c r="C2099" s="93"/>
      <c r="K2099" s="93"/>
      <c r="L2099" s="93"/>
      <c r="M2099" s="93"/>
      <c r="N2099" s="93"/>
      <c r="O2099" s="93"/>
      <c r="P2099" s="93"/>
      <c r="T2099" s="93"/>
      <c r="U2099" s="93"/>
    </row>
    <row r="2100" spans="1:21" s="94" customFormat="1">
      <c r="A2100" s="93"/>
      <c r="B2100" s="93"/>
      <c r="C2100" s="93"/>
      <c r="K2100" s="93"/>
      <c r="L2100" s="93"/>
      <c r="M2100" s="93"/>
      <c r="N2100" s="93"/>
      <c r="O2100" s="93"/>
      <c r="P2100" s="93"/>
      <c r="T2100" s="93"/>
      <c r="U2100" s="93"/>
    </row>
    <row r="2101" spans="1:21" s="94" customFormat="1">
      <c r="A2101" s="93"/>
      <c r="B2101" s="93"/>
      <c r="C2101" s="93"/>
      <c r="K2101" s="93"/>
      <c r="L2101" s="93"/>
      <c r="M2101" s="93"/>
      <c r="N2101" s="93"/>
      <c r="O2101" s="93"/>
      <c r="P2101" s="93"/>
      <c r="T2101" s="93"/>
      <c r="U2101" s="93"/>
    </row>
    <row r="2102" spans="1:21" s="94" customFormat="1">
      <c r="A2102" s="93"/>
      <c r="B2102" s="93"/>
      <c r="C2102" s="93"/>
      <c r="K2102" s="93"/>
      <c r="L2102" s="93"/>
      <c r="M2102" s="93"/>
      <c r="N2102" s="93"/>
      <c r="O2102" s="93"/>
      <c r="P2102" s="93"/>
      <c r="T2102" s="93"/>
      <c r="U2102" s="93"/>
    </row>
    <row r="2103" spans="1:21" s="94" customFormat="1">
      <c r="A2103" s="93"/>
      <c r="B2103" s="93"/>
      <c r="C2103" s="93"/>
      <c r="K2103" s="93"/>
      <c r="L2103" s="93"/>
      <c r="M2103" s="93"/>
      <c r="N2103" s="93"/>
      <c r="O2103" s="93"/>
      <c r="P2103" s="93"/>
      <c r="T2103" s="93"/>
      <c r="U2103" s="93"/>
    </row>
    <row r="2104" spans="1:21" s="94" customFormat="1">
      <c r="A2104" s="93"/>
      <c r="B2104" s="93"/>
      <c r="C2104" s="93"/>
      <c r="K2104" s="93"/>
      <c r="L2104" s="93"/>
      <c r="M2104" s="93"/>
      <c r="N2104" s="93"/>
      <c r="O2104" s="93"/>
      <c r="P2104" s="93"/>
      <c r="T2104" s="93"/>
      <c r="U2104" s="93"/>
    </row>
    <row r="2105" spans="1:21" s="94" customFormat="1">
      <c r="A2105" s="93"/>
      <c r="B2105" s="93"/>
      <c r="C2105" s="93"/>
      <c r="K2105" s="93"/>
      <c r="L2105" s="93"/>
      <c r="M2105" s="93"/>
      <c r="N2105" s="93"/>
      <c r="O2105" s="93"/>
      <c r="P2105" s="93"/>
      <c r="T2105" s="93"/>
      <c r="U2105" s="93"/>
    </row>
    <row r="2106" spans="1:21" s="94" customFormat="1">
      <c r="A2106" s="93"/>
      <c r="B2106" s="93"/>
      <c r="C2106" s="93"/>
      <c r="K2106" s="93"/>
      <c r="L2106" s="93"/>
      <c r="M2106" s="93"/>
      <c r="N2106" s="93"/>
      <c r="O2106" s="93"/>
      <c r="P2106" s="93"/>
      <c r="T2106" s="93"/>
      <c r="U2106" s="93"/>
    </row>
    <row r="2107" spans="1:21" s="94" customFormat="1">
      <c r="A2107" s="93"/>
      <c r="B2107" s="93"/>
      <c r="C2107" s="93"/>
      <c r="K2107" s="93"/>
      <c r="L2107" s="93"/>
      <c r="M2107" s="93"/>
      <c r="N2107" s="93"/>
      <c r="O2107" s="93"/>
      <c r="P2107" s="93"/>
      <c r="T2107" s="93"/>
      <c r="U2107" s="93"/>
    </row>
    <row r="2108" spans="1:21" s="94" customFormat="1">
      <c r="A2108" s="93"/>
      <c r="B2108" s="93"/>
      <c r="C2108" s="93"/>
      <c r="K2108" s="93"/>
      <c r="L2108" s="93"/>
      <c r="M2108" s="93"/>
      <c r="N2108" s="93"/>
      <c r="O2108" s="93"/>
      <c r="P2108" s="93"/>
      <c r="T2108" s="93"/>
      <c r="U2108" s="93"/>
    </row>
    <row r="2109" spans="1:21" s="94" customFormat="1">
      <c r="A2109" s="93"/>
      <c r="B2109" s="93"/>
      <c r="C2109" s="93"/>
      <c r="K2109" s="93"/>
      <c r="L2109" s="93"/>
      <c r="M2109" s="93"/>
      <c r="N2109" s="93"/>
      <c r="O2109" s="93"/>
      <c r="P2109" s="93"/>
      <c r="T2109" s="93"/>
      <c r="U2109" s="93"/>
    </row>
    <row r="2110" spans="1:21" s="94" customFormat="1">
      <c r="A2110" s="93"/>
      <c r="B2110" s="93"/>
      <c r="C2110" s="93"/>
      <c r="K2110" s="93"/>
      <c r="L2110" s="93"/>
      <c r="M2110" s="93"/>
      <c r="N2110" s="93"/>
      <c r="O2110" s="93"/>
      <c r="P2110" s="93"/>
      <c r="T2110" s="93"/>
      <c r="U2110" s="93"/>
    </row>
    <row r="2111" spans="1:21" s="94" customFormat="1">
      <c r="A2111" s="93"/>
      <c r="B2111" s="93"/>
      <c r="C2111" s="93"/>
      <c r="K2111" s="93"/>
      <c r="L2111" s="93"/>
      <c r="M2111" s="93"/>
      <c r="N2111" s="93"/>
      <c r="O2111" s="93"/>
      <c r="P2111" s="93"/>
      <c r="T2111" s="93"/>
      <c r="U2111" s="93"/>
    </row>
    <row r="2112" spans="1:21" s="94" customFormat="1">
      <c r="A2112" s="93"/>
      <c r="B2112" s="93"/>
      <c r="C2112" s="93"/>
      <c r="K2112" s="93"/>
      <c r="L2112" s="93"/>
      <c r="M2112" s="93"/>
      <c r="N2112" s="93"/>
      <c r="O2112" s="93"/>
      <c r="P2112" s="93"/>
      <c r="T2112" s="93"/>
      <c r="U2112" s="93"/>
    </row>
    <row r="2113" spans="1:21" s="94" customFormat="1">
      <c r="A2113" s="93"/>
      <c r="B2113" s="93"/>
      <c r="C2113" s="93"/>
      <c r="K2113" s="93"/>
      <c r="L2113" s="93"/>
      <c r="M2113" s="93"/>
      <c r="N2113" s="93"/>
      <c r="O2113" s="93"/>
      <c r="P2113" s="93"/>
      <c r="T2113" s="93"/>
      <c r="U2113" s="93"/>
    </row>
    <row r="2114" spans="1:21" s="94" customFormat="1">
      <c r="A2114" s="93"/>
      <c r="B2114" s="93"/>
      <c r="C2114" s="93"/>
      <c r="K2114" s="93"/>
      <c r="L2114" s="93"/>
      <c r="M2114" s="93"/>
      <c r="N2114" s="93"/>
      <c r="O2114" s="93"/>
      <c r="P2114" s="93"/>
      <c r="T2114" s="93"/>
      <c r="U2114" s="93"/>
    </row>
    <row r="2115" spans="1:21" s="94" customFormat="1">
      <c r="A2115" s="93"/>
      <c r="B2115" s="93"/>
      <c r="C2115" s="93"/>
      <c r="K2115" s="93"/>
      <c r="L2115" s="93"/>
      <c r="M2115" s="93"/>
      <c r="N2115" s="93"/>
      <c r="O2115" s="93"/>
      <c r="P2115" s="93"/>
      <c r="T2115" s="93"/>
      <c r="U2115" s="93"/>
    </row>
    <row r="2116" spans="1:21" s="94" customFormat="1">
      <c r="A2116" s="93"/>
      <c r="B2116" s="93"/>
      <c r="C2116" s="93"/>
      <c r="K2116" s="93"/>
      <c r="L2116" s="93"/>
      <c r="M2116" s="93"/>
      <c r="N2116" s="93"/>
      <c r="O2116" s="93"/>
      <c r="P2116" s="93"/>
      <c r="T2116" s="93"/>
      <c r="U2116" s="93"/>
    </row>
    <row r="2117" spans="1:21" s="94" customFormat="1">
      <c r="A2117" s="93"/>
      <c r="B2117" s="93"/>
      <c r="C2117" s="93"/>
      <c r="K2117" s="93"/>
      <c r="L2117" s="93"/>
      <c r="M2117" s="93"/>
      <c r="N2117" s="93"/>
      <c r="O2117" s="93"/>
      <c r="P2117" s="93"/>
      <c r="T2117" s="93"/>
      <c r="U2117" s="93"/>
    </row>
    <row r="2118" spans="1:21" s="94" customFormat="1">
      <c r="A2118" s="93"/>
      <c r="B2118" s="93"/>
      <c r="C2118" s="93"/>
      <c r="K2118" s="93"/>
      <c r="L2118" s="93"/>
      <c r="M2118" s="93"/>
      <c r="N2118" s="93"/>
      <c r="O2118" s="93"/>
      <c r="P2118" s="93"/>
      <c r="T2118" s="93"/>
      <c r="U2118" s="93"/>
    </row>
    <row r="2119" spans="1:21" s="94" customFormat="1">
      <c r="A2119" s="93"/>
      <c r="B2119" s="93"/>
      <c r="C2119" s="93"/>
      <c r="K2119" s="93"/>
      <c r="L2119" s="93"/>
      <c r="M2119" s="93"/>
      <c r="N2119" s="93"/>
      <c r="O2119" s="93"/>
      <c r="P2119" s="93"/>
      <c r="T2119" s="93"/>
      <c r="U2119" s="93"/>
    </row>
    <row r="2120" spans="1:21" s="94" customFormat="1">
      <c r="A2120" s="93"/>
      <c r="B2120" s="93"/>
      <c r="C2120" s="93"/>
      <c r="K2120" s="93"/>
      <c r="L2120" s="93"/>
      <c r="M2120" s="93"/>
      <c r="N2120" s="93"/>
      <c r="O2120" s="93"/>
      <c r="P2120" s="93"/>
      <c r="T2120" s="93"/>
      <c r="U2120" s="93"/>
    </row>
    <row r="2121" spans="1:21" s="94" customFormat="1">
      <c r="A2121" s="93"/>
      <c r="B2121" s="93"/>
      <c r="C2121" s="93"/>
      <c r="K2121" s="93"/>
      <c r="L2121" s="93"/>
      <c r="M2121" s="93"/>
      <c r="N2121" s="93"/>
      <c r="O2121" s="93"/>
      <c r="P2121" s="93"/>
      <c r="T2121" s="93"/>
      <c r="U2121" s="93"/>
    </row>
    <row r="2122" spans="1:21" s="94" customFormat="1">
      <c r="A2122" s="93"/>
      <c r="B2122" s="93"/>
      <c r="C2122" s="93"/>
      <c r="K2122" s="93"/>
      <c r="L2122" s="93"/>
      <c r="M2122" s="93"/>
      <c r="N2122" s="93"/>
      <c r="O2122" s="93"/>
      <c r="P2122" s="93"/>
      <c r="T2122" s="93"/>
      <c r="U2122" s="93"/>
    </row>
    <row r="2123" spans="1:21" s="94" customFormat="1">
      <c r="A2123" s="93"/>
      <c r="B2123" s="93"/>
      <c r="C2123" s="93"/>
      <c r="K2123" s="93"/>
      <c r="L2123" s="93"/>
      <c r="M2123" s="93"/>
      <c r="N2123" s="93"/>
      <c r="O2123" s="93"/>
      <c r="P2123" s="93"/>
      <c r="T2123" s="93"/>
      <c r="U2123" s="93"/>
    </row>
    <row r="2124" spans="1:21" s="94" customFormat="1">
      <c r="A2124" s="93"/>
      <c r="B2124" s="93"/>
      <c r="C2124" s="93"/>
      <c r="K2124" s="93"/>
      <c r="L2124" s="93"/>
      <c r="M2124" s="93"/>
      <c r="N2124" s="93"/>
      <c r="O2124" s="93"/>
      <c r="P2124" s="93"/>
      <c r="T2124" s="93"/>
      <c r="U2124" s="93"/>
    </row>
    <row r="2125" spans="1:21" s="94" customFormat="1">
      <c r="A2125" s="93"/>
      <c r="B2125" s="93"/>
      <c r="C2125" s="93"/>
      <c r="K2125" s="93"/>
      <c r="L2125" s="93"/>
      <c r="M2125" s="93"/>
      <c r="N2125" s="93"/>
      <c r="O2125" s="93"/>
      <c r="P2125" s="93"/>
      <c r="T2125" s="93"/>
      <c r="U2125" s="93"/>
    </row>
    <row r="2126" spans="1:21" s="94" customFormat="1">
      <c r="A2126" s="93"/>
      <c r="B2126" s="93"/>
      <c r="C2126" s="93"/>
      <c r="K2126" s="93"/>
      <c r="L2126" s="93"/>
      <c r="M2126" s="93"/>
      <c r="N2126" s="93"/>
      <c r="O2126" s="93"/>
      <c r="P2126" s="93"/>
      <c r="T2126" s="93"/>
      <c r="U2126" s="93"/>
    </row>
    <row r="2127" spans="1:21" s="94" customFormat="1">
      <c r="A2127" s="93"/>
      <c r="B2127" s="93"/>
      <c r="C2127" s="93"/>
      <c r="K2127" s="93"/>
      <c r="L2127" s="93"/>
      <c r="M2127" s="93"/>
      <c r="N2127" s="93"/>
      <c r="O2127" s="93"/>
      <c r="P2127" s="93"/>
      <c r="T2127" s="93"/>
      <c r="U2127" s="93"/>
    </row>
    <row r="2128" spans="1:21" s="94" customFormat="1">
      <c r="A2128" s="93"/>
      <c r="B2128" s="93"/>
      <c r="C2128" s="93"/>
      <c r="K2128" s="93"/>
      <c r="L2128" s="93"/>
      <c r="M2128" s="93"/>
      <c r="N2128" s="93"/>
      <c r="O2128" s="93"/>
      <c r="P2128" s="93"/>
      <c r="T2128" s="93"/>
      <c r="U2128" s="93"/>
    </row>
    <row r="2129" spans="1:21" s="94" customFormat="1">
      <c r="A2129" s="93"/>
      <c r="B2129" s="93"/>
      <c r="C2129" s="93"/>
      <c r="K2129" s="93"/>
      <c r="L2129" s="93"/>
      <c r="M2129" s="93"/>
      <c r="N2129" s="93"/>
      <c r="O2129" s="93"/>
      <c r="P2129" s="93"/>
      <c r="T2129" s="93"/>
      <c r="U2129" s="93"/>
    </row>
    <row r="2130" spans="1:21" s="94" customFormat="1">
      <c r="A2130" s="93"/>
      <c r="B2130" s="93"/>
      <c r="C2130" s="93"/>
      <c r="K2130" s="93"/>
      <c r="L2130" s="93"/>
      <c r="M2130" s="93"/>
      <c r="N2130" s="93"/>
      <c r="O2130" s="93"/>
      <c r="P2130" s="93"/>
      <c r="T2130" s="93"/>
      <c r="U2130" s="93"/>
    </row>
    <row r="2131" spans="1:21" s="94" customFormat="1">
      <c r="A2131" s="93"/>
      <c r="B2131" s="93"/>
      <c r="C2131" s="93"/>
      <c r="K2131" s="93"/>
      <c r="L2131" s="93"/>
      <c r="M2131" s="93"/>
      <c r="N2131" s="93"/>
      <c r="O2131" s="93"/>
      <c r="P2131" s="93"/>
      <c r="T2131" s="93"/>
      <c r="U2131" s="93"/>
    </row>
    <row r="2132" spans="1:21" s="94" customFormat="1">
      <c r="A2132" s="93"/>
      <c r="B2132" s="93"/>
      <c r="C2132" s="93"/>
      <c r="K2132" s="93"/>
      <c r="L2132" s="93"/>
      <c r="M2132" s="93"/>
      <c r="N2132" s="93"/>
      <c r="O2132" s="93"/>
      <c r="P2132" s="93"/>
      <c r="T2132" s="93"/>
      <c r="U2132" s="93"/>
    </row>
    <row r="2133" spans="1:21" s="94" customFormat="1">
      <c r="A2133" s="93"/>
      <c r="B2133" s="93"/>
      <c r="C2133" s="93"/>
      <c r="K2133" s="93"/>
      <c r="L2133" s="93"/>
      <c r="M2133" s="93"/>
      <c r="N2133" s="93"/>
      <c r="O2133" s="93"/>
      <c r="P2133" s="93"/>
      <c r="T2133" s="93"/>
      <c r="U2133" s="93"/>
    </row>
    <row r="2134" spans="1:21" s="94" customFormat="1">
      <c r="A2134" s="93"/>
      <c r="B2134" s="93"/>
      <c r="C2134" s="93"/>
      <c r="K2134" s="93"/>
      <c r="L2134" s="93"/>
      <c r="M2134" s="93"/>
      <c r="N2134" s="93"/>
      <c r="O2134" s="93"/>
      <c r="P2134" s="93"/>
      <c r="T2134" s="93"/>
      <c r="U2134" s="93"/>
    </row>
    <row r="2135" spans="1:21" s="94" customFormat="1">
      <c r="A2135" s="93"/>
      <c r="B2135" s="93"/>
      <c r="C2135" s="93"/>
      <c r="K2135" s="93"/>
      <c r="L2135" s="93"/>
      <c r="M2135" s="93"/>
      <c r="N2135" s="93"/>
      <c r="O2135" s="93"/>
      <c r="P2135" s="93"/>
      <c r="T2135" s="93"/>
      <c r="U2135" s="93"/>
    </row>
    <row r="2136" spans="1:21" s="94" customFormat="1">
      <c r="A2136" s="93"/>
      <c r="B2136" s="93"/>
      <c r="C2136" s="93"/>
      <c r="K2136" s="93"/>
      <c r="L2136" s="93"/>
      <c r="M2136" s="93"/>
      <c r="N2136" s="93"/>
      <c r="O2136" s="93"/>
      <c r="P2136" s="93"/>
      <c r="T2136" s="93"/>
      <c r="U2136" s="93"/>
    </row>
    <row r="2137" spans="1:21" s="94" customFormat="1">
      <c r="A2137" s="93"/>
      <c r="B2137" s="93"/>
      <c r="C2137" s="93"/>
      <c r="K2137" s="93"/>
      <c r="L2137" s="93"/>
      <c r="M2137" s="93"/>
      <c r="N2137" s="93"/>
      <c r="O2137" s="93"/>
      <c r="P2137" s="93"/>
      <c r="T2137" s="93"/>
      <c r="U2137" s="93"/>
    </row>
    <row r="2138" spans="1:21" s="94" customFormat="1">
      <c r="A2138" s="93"/>
      <c r="B2138" s="93"/>
      <c r="C2138" s="93"/>
      <c r="K2138" s="93"/>
      <c r="L2138" s="93"/>
      <c r="M2138" s="93"/>
      <c r="N2138" s="93"/>
      <c r="O2138" s="93"/>
      <c r="P2138" s="93"/>
      <c r="T2138" s="93"/>
      <c r="U2138" s="93"/>
    </row>
    <row r="2139" spans="1:21" s="94" customFormat="1">
      <c r="A2139" s="93"/>
      <c r="B2139" s="93"/>
      <c r="C2139" s="93"/>
      <c r="K2139" s="93"/>
      <c r="L2139" s="93"/>
      <c r="M2139" s="93"/>
      <c r="N2139" s="93"/>
      <c r="O2139" s="93"/>
      <c r="P2139" s="93"/>
      <c r="T2139" s="93"/>
      <c r="U2139" s="93"/>
    </row>
    <row r="2140" spans="1:21" s="94" customFormat="1">
      <c r="A2140" s="93"/>
      <c r="B2140" s="93"/>
      <c r="C2140" s="93"/>
      <c r="K2140" s="93"/>
      <c r="L2140" s="93"/>
      <c r="M2140" s="93"/>
      <c r="N2140" s="93"/>
      <c r="O2140" s="93"/>
      <c r="P2140" s="93"/>
      <c r="T2140" s="93"/>
      <c r="U2140" s="93"/>
    </row>
    <row r="2141" spans="1:21" s="94" customFormat="1">
      <c r="A2141" s="93"/>
      <c r="B2141" s="93"/>
      <c r="C2141" s="93"/>
      <c r="K2141" s="93"/>
      <c r="L2141" s="93"/>
      <c r="M2141" s="93"/>
      <c r="N2141" s="93"/>
      <c r="O2141" s="93"/>
      <c r="P2141" s="93"/>
      <c r="T2141" s="93"/>
      <c r="U2141" s="93"/>
    </row>
    <row r="2142" spans="1:21" s="94" customFormat="1">
      <c r="A2142" s="93"/>
      <c r="B2142" s="93"/>
      <c r="C2142" s="93"/>
      <c r="K2142" s="93"/>
      <c r="L2142" s="93"/>
      <c r="M2142" s="93"/>
      <c r="N2142" s="93"/>
      <c r="O2142" s="93"/>
      <c r="P2142" s="93"/>
      <c r="T2142" s="93"/>
      <c r="U2142" s="93"/>
    </row>
    <row r="2143" spans="1:21" s="94" customFormat="1">
      <c r="A2143" s="93"/>
      <c r="B2143" s="93"/>
      <c r="C2143" s="93"/>
      <c r="K2143" s="93"/>
      <c r="L2143" s="93"/>
      <c r="M2143" s="93"/>
      <c r="N2143" s="93"/>
      <c r="O2143" s="93"/>
      <c r="P2143" s="93"/>
      <c r="T2143" s="93"/>
      <c r="U2143" s="93"/>
    </row>
    <row r="2144" spans="1:21" s="94" customFormat="1">
      <c r="A2144" s="93"/>
      <c r="B2144" s="93"/>
      <c r="C2144" s="93"/>
      <c r="K2144" s="93"/>
      <c r="L2144" s="93"/>
      <c r="M2144" s="93"/>
      <c r="N2144" s="93"/>
      <c r="O2144" s="93"/>
      <c r="P2144" s="93"/>
      <c r="T2144" s="93"/>
      <c r="U2144" s="93"/>
    </row>
    <row r="2145" spans="1:21" s="94" customFormat="1">
      <c r="A2145" s="93"/>
      <c r="B2145" s="93"/>
      <c r="C2145" s="93"/>
      <c r="K2145" s="93"/>
      <c r="L2145" s="93"/>
      <c r="M2145" s="93"/>
      <c r="N2145" s="93"/>
      <c r="O2145" s="93"/>
      <c r="P2145" s="93"/>
      <c r="T2145" s="93"/>
      <c r="U2145" s="93"/>
    </row>
    <row r="2146" spans="1:21" s="94" customFormat="1">
      <c r="A2146" s="93"/>
      <c r="B2146" s="93"/>
      <c r="C2146" s="93"/>
      <c r="K2146" s="93"/>
      <c r="L2146" s="93"/>
      <c r="M2146" s="93"/>
      <c r="N2146" s="93"/>
      <c r="O2146" s="93"/>
      <c r="P2146" s="93"/>
      <c r="T2146" s="93"/>
      <c r="U2146" s="93"/>
    </row>
    <row r="2147" spans="1:21" s="94" customFormat="1">
      <c r="A2147" s="93"/>
      <c r="B2147" s="93"/>
      <c r="C2147" s="93"/>
      <c r="K2147" s="93"/>
      <c r="L2147" s="93"/>
      <c r="M2147" s="93"/>
      <c r="N2147" s="93"/>
      <c r="O2147" s="93"/>
      <c r="P2147" s="93"/>
      <c r="T2147" s="93"/>
      <c r="U2147" s="93"/>
    </row>
    <row r="2148" spans="1:21" s="94" customFormat="1">
      <c r="A2148" s="93"/>
      <c r="B2148" s="93"/>
      <c r="C2148" s="93"/>
      <c r="K2148" s="93"/>
      <c r="L2148" s="93"/>
      <c r="M2148" s="93"/>
      <c r="N2148" s="93"/>
      <c r="O2148" s="93"/>
      <c r="P2148" s="93"/>
      <c r="T2148" s="93"/>
      <c r="U2148" s="93"/>
    </row>
    <row r="2149" spans="1:21" s="94" customFormat="1">
      <c r="A2149" s="93"/>
      <c r="B2149" s="93"/>
      <c r="C2149" s="93"/>
      <c r="K2149" s="93"/>
      <c r="L2149" s="93"/>
      <c r="M2149" s="93"/>
      <c r="N2149" s="93"/>
      <c r="O2149" s="93"/>
      <c r="P2149" s="93"/>
      <c r="T2149" s="93"/>
      <c r="U2149" s="93"/>
    </row>
    <row r="2150" spans="1:21" s="94" customFormat="1">
      <c r="A2150" s="93"/>
      <c r="B2150" s="93"/>
      <c r="C2150" s="93"/>
      <c r="K2150" s="93"/>
      <c r="L2150" s="93"/>
      <c r="M2150" s="93"/>
      <c r="N2150" s="93"/>
      <c r="O2150" s="93"/>
      <c r="P2150" s="93"/>
      <c r="T2150" s="93"/>
      <c r="U2150" s="93"/>
    </row>
    <row r="2151" spans="1:21" s="94" customFormat="1">
      <c r="A2151" s="93"/>
      <c r="B2151" s="93"/>
      <c r="C2151" s="93"/>
      <c r="K2151" s="93"/>
      <c r="L2151" s="93"/>
      <c r="M2151" s="93"/>
      <c r="N2151" s="93"/>
      <c r="O2151" s="93"/>
      <c r="P2151" s="93"/>
      <c r="T2151" s="93"/>
      <c r="U2151" s="93"/>
    </row>
    <row r="2152" spans="1:21" s="94" customFormat="1">
      <c r="A2152" s="93"/>
      <c r="B2152" s="93"/>
      <c r="C2152" s="93"/>
      <c r="K2152" s="93"/>
      <c r="L2152" s="93"/>
      <c r="M2152" s="93"/>
      <c r="N2152" s="93"/>
      <c r="O2152" s="93"/>
      <c r="P2152" s="93"/>
      <c r="T2152" s="93"/>
      <c r="U2152" s="93"/>
    </row>
    <row r="2153" spans="1:21" s="94" customFormat="1">
      <c r="A2153" s="93"/>
      <c r="B2153" s="93"/>
      <c r="C2153" s="93"/>
      <c r="K2153" s="93"/>
      <c r="L2153" s="93"/>
      <c r="M2153" s="93"/>
      <c r="N2153" s="93"/>
      <c r="O2153" s="93"/>
      <c r="P2153" s="93"/>
      <c r="T2153" s="93"/>
      <c r="U2153" s="93"/>
    </row>
    <row r="2154" spans="1:21" s="94" customFormat="1">
      <c r="A2154" s="93"/>
      <c r="B2154" s="93"/>
      <c r="C2154" s="93"/>
      <c r="K2154" s="93"/>
      <c r="L2154" s="93"/>
      <c r="M2154" s="93"/>
      <c r="N2154" s="93"/>
      <c r="O2154" s="93"/>
      <c r="P2154" s="93"/>
      <c r="T2154" s="93"/>
      <c r="U2154" s="93"/>
    </row>
    <row r="2155" spans="1:21" s="94" customFormat="1">
      <c r="A2155" s="93"/>
      <c r="B2155" s="93"/>
      <c r="C2155" s="93"/>
      <c r="K2155" s="93"/>
      <c r="L2155" s="93"/>
      <c r="M2155" s="93"/>
      <c r="N2155" s="93"/>
      <c r="O2155" s="93"/>
      <c r="P2155" s="93"/>
      <c r="T2155" s="93"/>
      <c r="U2155" s="93"/>
    </row>
    <row r="2156" spans="1:21" s="94" customFormat="1">
      <c r="A2156" s="95"/>
      <c r="B2156" s="93"/>
      <c r="C2156" s="93"/>
      <c r="K2156" s="93"/>
      <c r="L2156" s="93"/>
      <c r="M2156" s="93"/>
      <c r="N2156" s="93"/>
      <c r="O2156" s="93"/>
      <c r="P2156" s="93"/>
      <c r="T2156" s="93"/>
      <c r="U2156" s="93"/>
    </row>
    <row r="2157" spans="1:21" s="94" customFormat="1">
      <c r="A2157" s="93"/>
      <c r="B2157" s="93"/>
      <c r="C2157" s="93"/>
      <c r="K2157" s="93"/>
      <c r="L2157" s="93"/>
      <c r="M2157" s="93"/>
      <c r="N2157" s="93"/>
      <c r="O2157" s="93"/>
      <c r="P2157" s="93"/>
      <c r="T2157" s="93"/>
      <c r="U2157" s="93"/>
    </row>
    <row r="2158" spans="1:21" s="94" customFormat="1">
      <c r="A2158" s="93"/>
      <c r="B2158" s="93"/>
      <c r="C2158" s="93"/>
      <c r="K2158" s="93"/>
      <c r="L2158" s="93"/>
      <c r="M2158" s="93"/>
      <c r="N2158" s="93"/>
      <c r="O2158" s="93"/>
      <c r="P2158" s="93"/>
      <c r="T2158" s="93"/>
      <c r="U2158" s="93"/>
    </row>
    <row r="2159" spans="1:21" s="94" customFormat="1">
      <c r="A2159" s="93"/>
      <c r="B2159" s="93"/>
      <c r="C2159" s="93"/>
      <c r="K2159" s="93"/>
      <c r="L2159" s="93"/>
      <c r="M2159" s="93"/>
      <c r="N2159" s="93"/>
      <c r="O2159" s="93"/>
      <c r="P2159" s="93"/>
      <c r="T2159" s="93"/>
      <c r="U2159" s="93"/>
    </row>
    <row r="2160" spans="1:21" s="94" customFormat="1">
      <c r="A2160" s="93"/>
      <c r="B2160" s="93"/>
      <c r="C2160" s="93"/>
      <c r="K2160" s="93"/>
      <c r="L2160" s="93"/>
      <c r="M2160" s="93"/>
      <c r="N2160" s="93"/>
      <c r="O2160" s="93"/>
      <c r="P2160" s="93"/>
      <c r="T2160" s="93"/>
      <c r="U2160" s="93"/>
    </row>
    <row r="2161" spans="1:21" s="94" customFormat="1">
      <c r="A2161" s="93"/>
      <c r="B2161" s="93"/>
      <c r="C2161" s="93"/>
      <c r="K2161" s="93"/>
      <c r="L2161" s="93"/>
      <c r="M2161" s="93"/>
      <c r="N2161" s="93"/>
      <c r="O2161" s="93"/>
      <c r="P2161" s="93"/>
      <c r="T2161" s="93"/>
      <c r="U2161" s="93"/>
    </row>
    <row r="2162" spans="1:21" s="94" customFormat="1">
      <c r="A2162" s="93"/>
      <c r="B2162" s="93"/>
      <c r="C2162" s="93"/>
      <c r="K2162" s="93"/>
      <c r="L2162" s="93"/>
      <c r="M2162" s="93"/>
      <c r="N2162" s="93"/>
      <c r="O2162" s="93"/>
      <c r="P2162" s="93"/>
      <c r="T2162" s="93"/>
      <c r="U2162" s="93"/>
    </row>
    <row r="2163" spans="1:21" s="94" customFormat="1">
      <c r="A2163" s="93"/>
      <c r="B2163" s="93"/>
      <c r="C2163" s="93"/>
      <c r="K2163" s="93"/>
      <c r="L2163" s="93"/>
      <c r="M2163" s="93"/>
      <c r="N2163" s="93"/>
      <c r="O2163" s="93"/>
      <c r="P2163" s="93"/>
      <c r="T2163" s="93"/>
      <c r="U2163" s="93"/>
    </row>
    <row r="2164" spans="1:21" s="94" customFormat="1">
      <c r="A2164" s="93"/>
      <c r="B2164" s="93"/>
      <c r="C2164" s="93"/>
      <c r="K2164" s="93"/>
      <c r="L2164" s="93"/>
      <c r="M2164" s="93"/>
      <c r="N2164" s="93"/>
      <c r="O2164" s="93"/>
      <c r="P2164" s="93"/>
      <c r="T2164" s="93"/>
      <c r="U2164" s="93"/>
    </row>
    <row r="2165" spans="1:21" s="94" customFormat="1">
      <c r="A2165" s="93"/>
      <c r="B2165" s="93"/>
      <c r="C2165" s="93"/>
      <c r="K2165" s="93"/>
      <c r="L2165" s="93"/>
      <c r="M2165" s="93"/>
      <c r="N2165" s="93"/>
      <c r="O2165" s="93"/>
      <c r="P2165" s="93"/>
      <c r="T2165" s="93"/>
      <c r="U2165" s="93"/>
    </row>
    <row r="2166" spans="1:21" s="94" customFormat="1">
      <c r="A2166" s="93"/>
      <c r="B2166" s="93"/>
      <c r="C2166" s="93"/>
      <c r="K2166" s="93"/>
      <c r="L2166" s="93"/>
      <c r="M2166" s="93"/>
      <c r="N2166" s="93"/>
      <c r="O2166" s="93"/>
      <c r="P2166" s="93"/>
      <c r="T2166" s="93"/>
      <c r="U2166" s="93"/>
    </row>
    <row r="2167" spans="1:21" s="94" customFormat="1">
      <c r="A2167" s="93"/>
      <c r="B2167" s="93"/>
      <c r="C2167" s="93"/>
      <c r="K2167" s="93"/>
      <c r="L2167" s="93"/>
      <c r="M2167" s="93"/>
      <c r="N2167" s="93"/>
      <c r="O2167" s="93"/>
      <c r="P2167" s="93"/>
      <c r="T2167" s="93"/>
      <c r="U2167" s="93"/>
    </row>
    <row r="2168" spans="1:21" s="94" customFormat="1">
      <c r="A2168" s="93"/>
      <c r="B2168" s="93"/>
      <c r="C2168" s="93"/>
      <c r="K2168" s="93"/>
      <c r="L2168" s="93"/>
      <c r="M2168" s="93"/>
      <c r="N2168" s="93"/>
      <c r="O2168" s="93"/>
      <c r="P2168" s="93"/>
      <c r="T2168" s="93"/>
      <c r="U2168" s="93"/>
    </row>
    <row r="2169" spans="1:21" s="94" customFormat="1">
      <c r="A2169" s="93"/>
      <c r="B2169" s="93"/>
      <c r="C2169" s="93"/>
      <c r="K2169" s="93"/>
      <c r="L2169" s="93"/>
      <c r="M2169" s="93"/>
      <c r="N2169" s="93"/>
      <c r="O2169" s="93"/>
      <c r="P2169" s="93"/>
      <c r="T2169" s="93"/>
      <c r="U2169" s="93"/>
    </row>
    <row r="2170" spans="1:21" s="94" customFormat="1">
      <c r="A2170" s="93"/>
      <c r="B2170" s="93"/>
      <c r="C2170" s="93"/>
      <c r="K2170" s="93"/>
      <c r="L2170" s="93"/>
      <c r="M2170" s="93"/>
      <c r="N2170" s="93"/>
      <c r="O2170" s="93"/>
      <c r="P2170" s="93"/>
      <c r="T2170" s="93"/>
      <c r="U2170" s="93"/>
    </row>
    <row r="2171" spans="1:21" s="94" customFormat="1">
      <c r="A2171" s="93"/>
      <c r="B2171" s="93"/>
      <c r="C2171" s="93"/>
      <c r="K2171" s="93"/>
      <c r="L2171" s="93"/>
      <c r="M2171" s="93"/>
      <c r="N2171" s="93"/>
      <c r="O2171" s="93"/>
      <c r="P2171" s="93"/>
      <c r="T2171" s="93"/>
      <c r="U2171" s="93"/>
    </row>
    <row r="2172" spans="1:21" s="94" customFormat="1">
      <c r="A2172" s="93"/>
      <c r="B2172" s="93"/>
      <c r="C2172" s="93"/>
      <c r="K2172" s="93"/>
      <c r="L2172" s="93"/>
      <c r="M2172" s="93"/>
      <c r="N2172" s="93"/>
      <c r="O2172" s="93"/>
      <c r="P2172" s="93"/>
      <c r="T2172" s="93"/>
      <c r="U2172" s="93"/>
    </row>
    <row r="2173" spans="1:21" s="94" customFormat="1">
      <c r="A2173" s="93"/>
      <c r="B2173" s="93"/>
      <c r="C2173" s="93"/>
      <c r="K2173" s="93"/>
      <c r="L2173" s="93"/>
      <c r="M2173" s="93"/>
      <c r="N2173" s="93"/>
      <c r="O2173" s="93"/>
      <c r="P2173" s="93"/>
      <c r="T2173" s="93"/>
      <c r="U2173" s="93"/>
    </row>
    <row r="2174" spans="1:21" s="94" customFormat="1">
      <c r="A2174" s="93"/>
      <c r="B2174" s="93"/>
      <c r="C2174" s="93"/>
      <c r="K2174" s="93"/>
      <c r="L2174" s="93"/>
      <c r="M2174" s="93"/>
      <c r="N2174" s="93"/>
      <c r="O2174" s="93"/>
      <c r="P2174" s="93"/>
      <c r="T2174" s="93"/>
      <c r="U2174" s="93"/>
    </row>
    <row r="2175" spans="1:21" s="94" customFormat="1">
      <c r="A2175" s="93"/>
      <c r="B2175" s="93"/>
      <c r="C2175" s="93"/>
      <c r="K2175" s="93"/>
      <c r="L2175" s="93"/>
      <c r="M2175" s="93"/>
      <c r="N2175" s="93"/>
      <c r="O2175" s="93"/>
      <c r="P2175" s="93"/>
      <c r="T2175" s="93"/>
      <c r="U2175" s="93"/>
    </row>
    <row r="2176" spans="1:21" s="94" customFormat="1">
      <c r="A2176" s="93"/>
      <c r="B2176" s="93"/>
      <c r="C2176" s="93"/>
      <c r="K2176" s="93"/>
      <c r="L2176" s="93"/>
      <c r="M2176" s="93"/>
      <c r="N2176" s="93"/>
      <c r="O2176" s="93"/>
      <c r="P2176" s="93"/>
      <c r="T2176" s="93"/>
      <c r="U2176" s="93"/>
    </row>
    <row r="2177" spans="1:21" s="94" customFormat="1">
      <c r="A2177" s="93"/>
      <c r="B2177" s="93"/>
      <c r="C2177" s="93"/>
      <c r="K2177" s="93"/>
      <c r="L2177" s="93"/>
      <c r="M2177" s="93"/>
      <c r="N2177" s="93"/>
      <c r="O2177" s="93"/>
      <c r="P2177" s="93"/>
      <c r="T2177" s="93"/>
      <c r="U2177" s="93"/>
    </row>
    <row r="2178" spans="1:21" s="94" customFormat="1">
      <c r="A2178" s="93"/>
      <c r="B2178" s="93"/>
      <c r="C2178" s="93"/>
      <c r="K2178" s="93"/>
      <c r="L2178" s="93"/>
      <c r="M2178" s="93"/>
      <c r="N2178" s="93"/>
      <c r="O2178" s="93"/>
      <c r="P2178" s="93"/>
      <c r="T2178" s="93"/>
      <c r="U2178" s="93"/>
    </row>
    <row r="2179" spans="1:21" s="94" customFormat="1">
      <c r="A2179" s="93"/>
      <c r="B2179" s="93"/>
      <c r="C2179" s="93"/>
      <c r="K2179" s="93"/>
      <c r="L2179" s="93"/>
      <c r="M2179" s="93"/>
      <c r="N2179" s="93"/>
      <c r="O2179" s="93"/>
      <c r="P2179" s="93"/>
      <c r="T2179" s="93"/>
      <c r="U2179" s="93"/>
    </row>
    <row r="2180" spans="1:21" s="94" customFormat="1">
      <c r="A2180" s="93"/>
      <c r="B2180" s="93"/>
      <c r="C2180" s="93"/>
      <c r="K2180" s="93"/>
      <c r="L2180" s="93"/>
      <c r="M2180" s="93"/>
      <c r="N2180" s="93"/>
      <c r="O2180" s="93"/>
      <c r="P2180" s="93"/>
      <c r="T2180" s="93"/>
      <c r="U2180" s="93"/>
    </row>
    <row r="2181" spans="1:21" s="94" customFormat="1">
      <c r="A2181" s="93"/>
      <c r="B2181" s="93"/>
      <c r="C2181" s="93"/>
      <c r="K2181" s="93"/>
      <c r="L2181" s="93"/>
      <c r="M2181" s="93"/>
      <c r="N2181" s="93"/>
      <c r="O2181" s="93"/>
      <c r="P2181" s="93"/>
      <c r="T2181" s="93"/>
      <c r="U2181" s="93"/>
    </row>
    <row r="2182" spans="1:21" s="94" customFormat="1">
      <c r="A2182" s="93"/>
      <c r="B2182" s="93"/>
      <c r="C2182" s="93"/>
      <c r="K2182" s="93"/>
      <c r="L2182" s="93"/>
      <c r="M2182" s="93"/>
      <c r="N2182" s="93"/>
      <c r="O2182" s="93"/>
      <c r="P2182" s="93"/>
      <c r="T2182" s="93"/>
      <c r="U2182" s="93"/>
    </row>
    <row r="2183" spans="1:21" s="94" customFormat="1">
      <c r="A2183" s="93"/>
      <c r="B2183" s="93"/>
      <c r="C2183" s="93"/>
      <c r="K2183" s="93"/>
      <c r="L2183" s="93"/>
      <c r="M2183" s="93"/>
      <c r="N2183" s="93"/>
      <c r="O2183" s="93"/>
      <c r="P2183" s="93"/>
      <c r="T2183" s="93"/>
      <c r="U2183" s="93"/>
    </row>
    <row r="2184" spans="1:21" s="94" customFormat="1">
      <c r="A2184" s="93"/>
      <c r="B2184" s="93"/>
      <c r="C2184" s="93"/>
      <c r="K2184" s="93"/>
      <c r="L2184" s="93"/>
      <c r="M2184" s="93"/>
      <c r="N2184" s="93"/>
      <c r="O2184" s="93"/>
      <c r="P2184" s="93"/>
      <c r="T2184" s="93"/>
      <c r="U2184" s="93"/>
    </row>
    <row r="2185" spans="1:21" s="94" customFormat="1">
      <c r="A2185" s="93"/>
      <c r="B2185" s="93"/>
      <c r="C2185" s="93"/>
      <c r="K2185" s="93"/>
      <c r="L2185" s="93"/>
      <c r="M2185" s="93"/>
      <c r="N2185" s="93"/>
      <c r="O2185" s="93"/>
      <c r="P2185" s="93"/>
      <c r="T2185" s="93"/>
      <c r="U2185" s="93"/>
    </row>
    <row r="2186" spans="1:21" s="94" customFormat="1">
      <c r="A2186" s="93"/>
      <c r="B2186" s="93"/>
      <c r="C2186" s="93"/>
      <c r="K2186" s="93"/>
      <c r="L2186" s="93"/>
      <c r="M2186" s="93"/>
      <c r="N2186" s="93"/>
      <c r="O2186" s="93"/>
      <c r="P2186" s="93"/>
      <c r="T2186" s="93"/>
      <c r="U2186" s="93"/>
    </row>
    <row r="2187" spans="1:21" s="94" customFormat="1">
      <c r="A2187" s="93"/>
      <c r="B2187" s="93"/>
      <c r="C2187" s="93"/>
      <c r="K2187" s="93"/>
      <c r="L2187" s="93"/>
      <c r="M2187" s="93"/>
      <c r="N2187" s="93"/>
      <c r="O2187" s="93"/>
      <c r="P2187" s="93"/>
      <c r="T2187" s="93"/>
      <c r="U2187" s="93"/>
    </row>
    <row r="2188" spans="1:21" s="94" customFormat="1">
      <c r="A2188" s="93"/>
      <c r="B2188" s="93"/>
      <c r="C2188" s="93"/>
      <c r="K2188" s="93"/>
      <c r="L2188" s="93"/>
      <c r="M2188" s="93"/>
      <c r="N2188" s="93"/>
      <c r="O2188" s="93"/>
      <c r="P2188" s="93"/>
      <c r="T2188" s="93"/>
      <c r="U2188" s="93"/>
    </row>
    <row r="2189" spans="1:21" s="94" customFormat="1">
      <c r="A2189" s="93"/>
      <c r="B2189" s="93"/>
      <c r="C2189" s="93"/>
      <c r="K2189" s="93"/>
      <c r="L2189" s="93"/>
      <c r="M2189" s="93"/>
      <c r="N2189" s="93"/>
      <c r="O2189" s="93"/>
      <c r="P2189" s="93"/>
      <c r="T2189" s="93"/>
      <c r="U2189" s="93"/>
    </row>
    <row r="2190" spans="1:21" s="94" customFormat="1">
      <c r="A2190" s="93"/>
      <c r="B2190" s="93"/>
      <c r="C2190" s="93"/>
      <c r="K2190" s="93"/>
      <c r="L2190" s="93"/>
      <c r="M2190" s="93"/>
      <c r="N2190" s="93"/>
      <c r="O2190" s="93"/>
      <c r="P2190" s="93"/>
      <c r="T2190" s="93"/>
      <c r="U2190" s="93"/>
    </row>
    <row r="2191" spans="1:21" s="94" customFormat="1">
      <c r="A2191" s="93"/>
      <c r="B2191" s="93"/>
      <c r="C2191" s="93"/>
      <c r="K2191" s="93"/>
      <c r="L2191" s="93"/>
      <c r="M2191" s="93"/>
      <c r="N2191" s="93"/>
      <c r="O2191" s="93"/>
      <c r="P2191" s="93"/>
      <c r="T2191" s="93"/>
      <c r="U2191" s="93"/>
    </row>
    <row r="2192" spans="1:21" s="94" customFormat="1">
      <c r="A2192" s="93"/>
      <c r="B2192" s="93"/>
      <c r="C2192" s="93"/>
      <c r="K2192" s="93"/>
      <c r="L2192" s="93"/>
      <c r="M2192" s="93"/>
      <c r="N2192" s="93"/>
      <c r="O2192" s="93"/>
      <c r="P2192" s="93"/>
      <c r="T2192" s="93"/>
      <c r="U2192" s="93"/>
    </row>
    <row r="2193" spans="1:21" s="94" customFormat="1">
      <c r="A2193" s="93"/>
      <c r="B2193" s="93"/>
      <c r="C2193" s="93"/>
      <c r="K2193" s="93"/>
      <c r="L2193" s="93"/>
      <c r="M2193" s="93"/>
      <c r="N2193" s="93"/>
      <c r="O2193" s="93"/>
      <c r="P2193" s="93"/>
      <c r="T2193" s="93"/>
      <c r="U2193" s="93"/>
    </row>
    <row r="2194" spans="1:21" s="94" customFormat="1">
      <c r="A2194" s="93"/>
      <c r="B2194" s="93"/>
      <c r="C2194" s="93"/>
      <c r="K2194" s="93"/>
      <c r="L2194" s="93"/>
      <c r="M2194" s="93"/>
      <c r="N2194" s="93"/>
      <c r="O2194" s="93"/>
      <c r="P2194" s="93"/>
      <c r="T2194" s="93"/>
      <c r="U2194" s="93"/>
    </row>
    <row r="2195" spans="1:21" s="94" customFormat="1">
      <c r="A2195" s="93"/>
      <c r="B2195" s="93"/>
      <c r="C2195" s="93"/>
      <c r="K2195" s="93"/>
      <c r="L2195" s="93"/>
      <c r="M2195" s="93"/>
      <c r="N2195" s="93"/>
      <c r="O2195" s="93"/>
      <c r="P2195" s="93"/>
      <c r="T2195" s="93"/>
      <c r="U2195" s="93"/>
    </row>
    <row r="2196" spans="1:21" s="94" customFormat="1">
      <c r="A2196" s="93"/>
      <c r="B2196" s="93"/>
      <c r="C2196" s="93"/>
      <c r="K2196" s="93"/>
      <c r="L2196" s="93"/>
      <c r="M2196" s="93"/>
      <c r="N2196" s="93"/>
      <c r="O2196" s="93"/>
      <c r="P2196" s="93"/>
      <c r="T2196" s="93"/>
      <c r="U2196" s="93"/>
    </row>
    <row r="2197" spans="1:21" s="94" customFormat="1">
      <c r="A2197" s="93"/>
      <c r="B2197" s="93"/>
      <c r="C2197" s="93"/>
      <c r="K2197" s="93"/>
      <c r="L2197" s="93"/>
      <c r="M2197" s="93"/>
      <c r="N2197" s="93"/>
      <c r="O2197" s="93"/>
      <c r="P2197" s="93"/>
      <c r="T2197" s="93"/>
      <c r="U2197" s="93"/>
    </row>
    <row r="2198" spans="1:21" s="94" customFormat="1">
      <c r="A2198" s="93"/>
      <c r="B2198" s="93"/>
      <c r="C2198" s="93"/>
      <c r="K2198" s="93"/>
      <c r="L2198" s="93"/>
      <c r="M2198" s="93"/>
      <c r="N2198" s="93"/>
      <c r="O2198" s="93"/>
      <c r="P2198" s="93"/>
      <c r="T2198" s="93"/>
      <c r="U2198" s="93"/>
    </row>
    <row r="2199" spans="1:21" s="94" customFormat="1">
      <c r="A2199" s="93"/>
      <c r="B2199" s="93"/>
      <c r="C2199" s="93"/>
      <c r="K2199" s="93"/>
      <c r="L2199" s="93"/>
      <c r="M2199" s="93"/>
      <c r="N2199" s="93"/>
      <c r="O2199" s="93"/>
      <c r="P2199" s="93"/>
      <c r="T2199" s="93"/>
      <c r="U2199" s="93"/>
    </row>
    <row r="2200" spans="1:21" s="94" customFormat="1">
      <c r="A2200" s="93"/>
      <c r="B2200" s="93"/>
      <c r="C2200" s="93"/>
      <c r="K2200" s="93"/>
      <c r="L2200" s="93"/>
      <c r="M2200" s="93"/>
      <c r="N2200" s="93"/>
      <c r="O2200" s="93"/>
      <c r="P2200" s="93"/>
      <c r="T2200" s="93"/>
      <c r="U2200" s="93"/>
    </row>
    <row r="2201" spans="1:21" s="94" customFormat="1">
      <c r="A2201" s="93"/>
      <c r="B2201" s="93"/>
      <c r="C2201" s="93"/>
      <c r="K2201" s="93"/>
      <c r="L2201" s="93"/>
      <c r="M2201" s="93"/>
      <c r="N2201" s="93"/>
      <c r="O2201" s="93"/>
      <c r="P2201" s="93"/>
      <c r="T2201" s="93"/>
      <c r="U2201" s="93"/>
    </row>
    <row r="2202" spans="1:21" s="94" customFormat="1">
      <c r="A2202" s="93"/>
      <c r="B2202" s="93"/>
      <c r="C2202" s="93"/>
      <c r="K2202" s="93"/>
      <c r="L2202" s="93"/>
      <c r="M2202" s="93"/>
      <c r="N2202" s="93"/>
      <c r="O2202" s="93"/>
      <c r="P2202" s="93"/>
      <c r="T2202" s="93"/>
      <c r="U2202" s="93"/>
    </row>
    <row r="2203" spans="1:21" s="94" customFormat="1">
      <c r="A2203" s="93"/>
      <c r="B2203" s="93"/>
      <c r="C2203" s="93"/>
      <c r="K2203" s="93"/>
      <c r="L2203" s="93"/>
      <c r="M2203" s="93"/>
      <c r="N2203" s="93"/>
      <c r="O2203" s="93"/>
      <c r="P2203" s="93"/>
      <c r="T2203" s="93"/>
      <c r="U2203" s="93"/>
    </row>
    <row r="2204" spans="1:21" s="94" customFormat="1">
      <c r="A2204" s="93"/>
      <c r="B2204" s="93"/>
      <c r="C2204" s="93"/>
      <c r="K2204" s="93"/>
      <c r="L2204" s="93"/>
      <c r="M2204" s="93"/>
      <c r="N2204" s="93"/>
      <c r="O2204" s="93"/>
      <c r="P2204" s="93"/>
      <c r="T2204" s="93"/>
      <c r="U2204" s="93"/>
    </row>
    <row r="2205" spans="1:21" s="94" customFormat="1">
      <c r="A2205" s="93"/>
      <c r="B2205" s="93"/>
      <c r="C2205" s="93"/>
      <c r="K2205" s="93"/>
      <c r="L2205" s="93"/>
      <c r="M2205" s="93"/>
      <c r="N2205" s="93"/>
      <c r="O2205" s="93"/>
      <c r="P2205" s="93"/>
      <c r="T2205" s="93"/>
      <c r="U2205" s="93"/>
    </row>
    <row r="2206" spans="1:21" s="94" customFormat="1">
      <c r="A2206" s="95"/>
      <c r="B2206" s="93"/>
      <c r="C2206" s="93"/>
      <c r="K2206" s="93"/>
      <c r="L2206" s="93"/>
      <c r="M2206" s="93"/>
      <c r="N2206" s="93"/>
      <c r="O2206" s="93"/>
      <c r="P2206" s="93"/>
      <c r="T2206" s="93"/>
      <c r="U2206" s="93"/>
    </row>
    <row r="2207" spans="1:21" s="94" customFormat="1">
      <c r="A2207" s="93"/>
      <c r="B2207" s="93"/>
      <c r="C2207" s="93"/>
      <c r="K2207" s="93"/>
      <c r="L2207" s="93"/>
      <c r="M2207" s="93"/>
      <c r="N2207" s="93"/>
      <c r="O2207" s="93"/>
      <c r="P2207" s="93"/>
      <c r="T2207" s="93"/>
      <c r="U2207" s="93"/>
    </row>
    <row r="2208" spans="1:21" s="94" customFormat="1">
      <c r="A2208" s="93"/>
      <c r="B2208" s="93"/>
      <c r="C2208" s="93"/>
      <c r="K2208" s="93"/>
      <c r="L2208" s="93"/>
      <c r="M2208" s="93"/>
      <c r="N2208" s="93"/>
      <c r="O2208" s="93"/>
      <c r="P2208" s="93"/>
      <c r="T2208" s="93"/>
      <c r="U2208" s="93"/>
    </row>
    <row r="2209" spans="1:21" s="94" customFormat="1">
      <c r="A2209" s="93"/>
      <c r="B2209" s="93"/>
      <c r="C2209" s="93"/>
      <c r="K2209" s="93"/>
      <c r="L2209" s="93"/>
      <c r="M2209" s="93"/>
      <c r="N2209" s="93"/>
      <c r="O2209" s="93"/>
      <c r="P2209" s="93"/>
      <c r="T2209" s="93"/>
      <c r="U2209" s="93"/>
    </row>
    <row r="2210" spans="1:21" s="94" customFormat="1">
      <c r="A2210" s="93"/>
      <c r="B2210" s="93"/>
      <c r="C2210" s="93"/>
      <c r="K2210" s="93"/>
      <c r="L2210" s="93"/>
      <c r="M2210" s="93"/>
      <c r="N2210" s="93"/>
      <c r="O2210" s="93"/>
      <c r="P2210" s="93"/>
      <c r="T2210" s="93"/>
      <c r="U2210" s="93"/>
    </row>
    <row r="2211" spans="1:21" s="94" customFormat="1">
      <c r="A2211" s="93"/>
      <c r="B2211" s="93"/>
      <c r="C2211" s="93"/>
      <c r="K2211" s="93"/>
      <c r="L2211" s="93"/>
      <c r="M2211" s="93"/>
      <c r="N2211" s="93"/>
      <c r="O2211" s="93"/>
      <c r="P2211" s="93"/>
      <c r="T2211" s="93"/>
      <c r="U2211" s="93"/>
    </row>
    <row r="2212" spans="1:21" s="94" customFormat="1">
      <c r="A2212" s="93"/>
      <c r="B2212" s="93"/>
      <c r="C2212" s="93"/>
      <c r="K2212" s="93"/>
      <c r="L2212" s="93"/>
      <c r="M2212" s="93"/>
      <c r="N2212" s="93"/>
      <c r="O2212" s="93"/>
      <c r="P2212" s="93"/>
      <c r="T2212" s="93"/>
      <c r="U2212" s="93"/>
    </row>
    <row r="2213" spans="1:21" s="94" customFormat="1">
      <c r="A2213" s="93"/>
      <c r="B2213" s="93"/>
      <c r="C2213" s="93"/>
      <c r="K2213" s="93"/>
      <c r="L2213" s="93"/>
      <c r="M2213" s="93"/>
      <c r="N2213" s="93"/>
      <c r="O2213" s="93"/>
      <c r="P2213" s="93"/>
      <c r="T2213" s="93"/>
      <c r="U2213" s="93"/>
    </row>
    <row r="2214" spans="1:21" s="94" customFormat="1">
      <c r="A2214" s="93"/>
      <c r="B2214" s="93"/>
      <c r="C2214" s="93"/>
      <c r="K2214" s="93"/>
      <c r="L2214" s="93"/>
      <c r="M2214" s="93"/>
      <c r="N2214" s="93"/>
      <c r="O2214" s="93"/>
      <c r="P2214" s="93"/>
      <c r="T2214" s="93"/>
      <c r="U2214" s="93"/>
    </row>
    <row r="2215" spans="1:21" s="94" customFormat="1">
      <c r="A2215" s="93"/>
      <c r="B2215" s="93"/>
      <c r="C2215" s="93"/>
      <c r="K2215" s="93"/>
      <c r="L2215" s="93"/>
      <c r="M2215" s="93"/>
      <c r="N2215" s="93"/>
      <c r="O2215" s="93"/>
      <c r="P2215" s="93"/>
      <c r="T2215" s="93"/>
      <c r="U2215" s="93"/>
    </row>
    <row r="2216" spans="1:21" s="94" customFormat="1">
      <c r="A2216" s="93"/>
      <c r="B2216" s="93"/>
      <c r="C2216" s="93"/>
      <c r="K2216" s="93"/>
      <c r="L2216" s="93"/>
      <c r="M2216" s="93"/>
      <c r="N2216" s="93"/>
      <c r="O2216" s="93"/>
      <c r="P2216" s="93"/>
      <c r="T2216" s="93"/>
      <c r="U2216" s="93"/>
    </row>
    <row r="2217" spans="1:21" s="94" customFormat="1">
      <c r="A2217" s="93"/>
      <c r="B2217" s="93"/>
      <c r="C2217" s="93"/>
      <c r="K2217" s="93"/>
      <c r="L2217" s="93"/>
      <c r="M2217" s="93"/>
      <c r="N2217" s="93"/>
      <c r="O2217" s="93"/>
      <c r="P2217" s="93"/>
      <c r="T2217" s="93"/>
      <c r="U2217" s="93"/>
    </row>
    <row r="2218" spans="1:21" s="94" customFormat="1">
      <c r="A2218" s="93"/>
      <c r="B2218" s="93"/>
      <c r="C2218" s="93"/>
      <c r="K2218" s="93"/>
      <c r="L2218" s="93"/>
      <c r="M2218" s="93"/>
      <c r="N2218" s="93"/>
      <c r="O2218" s="93"/>
      <c r="P2218" s="93"/>
      <c r="T2218" s="93"/>
      <c r="U2218" s="93"/>
    </row>
    <row r="2219" spans="1:21" s="94" customFormat="1">
      <c r="A2219" s="93"/>
      <c r="B2219" s="93"/>
      <c r="C2219" s="93"/>
      <c r="K2219" s="93"/>
      <c r="L2219" s="93"/>
      <c r="M2219" s="93"/>
      <c r="N2219" s="93"/>
      <c r="O2219" s="93"/>
      <c r="P2219" s="93"/>
      <c r="T2219" s="93"/>
      <c r="U2219" s="93"/>
    </row>
    <row r="2220" spans="1:21" s="94" customFormat="1">
      <c r="A2220" s="93"/>
      <c r="B2220" s="93"/>
      <c r="C2220" s="93"/>
      <c r="K2220" s="93"/>
      <c r="L2220" s="93"/>
      <c r="M2220" s="93"/>
      <c r="N2220" s="93"/>
      <c r="O2220" s="93"/>
      <c r="P2220" s="93"/>
      <c r="T2220" s="93"/>
      <c r="U2220" s="93"/>
    </row>
    <row r="2221" spans="1:21" s="94" customFormat="1">
      <c r="A2221" s="93"/>
      <c r="B2221" s="93"/>
      <c r="C2221" s="93"/>
      <c r="K2221" s="93"/>
      <c r="L2221" s="93"/>
      <c r="M2221" s="93"/>
      <c r="N2221" s="93"/>
      <c r="O2221" s="93"/>
      <c r="P2221" s="93"/>
      <c r="T2221" s="93"/>
      <c r="U2221" s="93"/>
    </row>
    <row r="2222" spans="1:21" s="94" customFormat="1">
      <c r="A2222" s="93"/>
      <c r="B2222" s="93"/>
      <c r="C2222" s="93"/>
      <c r="K2222" s="93"/>
      <c r="L2222" s="93"/>
      <c r="M2222" s="93"/>
      <c r="N2222" s="93"/>
      <c r="O2222" s="93"/>
      <c r="P2222" s="93"/>
      <c r="T2222" s="93"/>
      <c r="U2222" s="93"/>
    </row>
    <row r="2223" spans="1:21" s="94" customFormat="1">
      <c r="A2223" s="93"/>
      <c r="B2223" s="93"/>
      <c r="C2223" s="93"/>
      <c r="K2223" s="93"/>
      <c r="L2223" s="93"/>
      <c r="M2223" s="93"/>
      <c r="N2223" s="93"/>
      <c r="O2223" s="93"/>
      <c r="P2223" s="93"/>
      <c r="T2223" s="93"/>
      <c r="U2223" s="93"/>
    </row>
    <row r="2224" spans="1:21" s="94" customFormat="1">
      <c r="A2224" s="93"/>
      <c r="B2224" s="93"/>
      <c r="C2224" s="93"/>
      <c r="K2224" s="93"/>
      <c r="L2224" s="93"/>
      <c r="M2224" s="93"/>
      <c r="N2224" s="93"/>
      <c r="O2224" s="93"/>
      <c r="P2224" s="93"/>
      <c r="T2224" s="93"/>
      <c r="U2224" s="93"/>
    </row>
    <row r="2225" spans="1:21" s="94" customFormat="1">
      <c r="A2225" s="93"/>
      <c r="B2225" s="93"/>
      <c r="C2225" s="93"/>
      <c r="K2225" s="93"/>
      <c r="L2225" s="93"/>
      <c r="M2225" s="93"/>
      <c r="N2225" s="93"/>
      <c r="O2225" s="93"/>
      <c r="P2225" s="93"/>
      <c r="T2225" s="93"/>
      <c r="U2225" s="93"/>
    </row>
    <row r="2226" spans="1:21" s="94" customFormat="1">
      <c r="A2226" s="93"/>
      <c r="B2226" s="93"/>
      <c r="C2226" s="93"/>
      <c r="K2226" s="93"/>
      <c r="L2226" s="93"/>
      <c r="M2226" s="93"/>
      <c r="N2226" s="93"/>
      <c r="O2226" s="93"/>
      <c r="P2226" s="93"/>
      <c r="T2226" s="93"/>
      <c r="U2226" s="93"/>
    </row>
    <row r="2227" spans="1:21" s="94" customFormat="1">
      <c r="A2227" s="93"/>
      <c r="B2227" s="93"/>
      <c r="C2227" s="93"/>
      <c r="K2227" s="93"/>
      <c r="L2227" s="93"/>
      <c r="M2227" s="93"/>
      <c r="N2227" s="93"/>
      <c r="O2227" s="93"/>
      <c r="P2227" s="93"/>
      <c r="T2227" s="93"/>
      <c r="U2227" s="93"/>
    </row>
    <row r="2228" spans="1:21" s="94" customFormat="1">
      <c r="A2228" s="93"/>
      <c r="B2228" s="93"/>
      <c r="C2228" s="93"/>
      <c r="K2228" s="93"/>
      <c r="L2228" s="93"/>
      <c r="M2228" s="93"/>
      <c r="N2228" s="93"/>
      <c r="O2228" s="93"/>
      <c r="P2228" s="93"/>
      <c r="T2228" s="93"/>
      <c r="U2228" s="93"/>
    </row>
    <row r="2229" spans="1:21" s="94" customFormat="1">
      <c r="A2229" s="93"/>
      <c r="B2229" s="93"/>
      <c r="C2229" s="93"/>
      <c r="K2229" s="93"/>
      <c r="L2229" s="93"/>
      <c r="M2229" s="93"/>
      <c r="N2229" s="93"/>
      <c r="O2229" s="93"/>
      <c r="P2229" s="93"/>
      <c r="T2229" s="93"/>
      <c r="U2229" s="93"/>
    </row>
    <row r="2230" spans="1:21" s="94" customFormat="1">
      <c r="A2230" s="93"/>
      <c r="B2230" s="93"/>
      <c r="C2230" s="93"/>
      <c r="K2230" s="93"/>
      <c r="L2230" s="93"/>
      <c r="M2230" s="93"/>
      <c r="N2230" s="93"/>
      <c r="O2230" s="93"/>
      <c r="P2230" s="93"/>
      <c r="T2230" s="93"/>
      <c r="U2230" s="93"/>
    </row>
    <row r="2231" spans="1:21" s="94" customFormat="1">
      <c r="A2231" s="93"/>
      <c r="B2231" s="93"/>
      <c r="C2231" s="93"/>
      <c r="K2231" s="93"/>
      <c r="L2231" s="93"/>
      <c r="M2231" s="93"/>
      <c r="N2231" s="93"/>
      <c r="O2231" s="93"/>
      <c r="P2231" s="93"/>
      <c r="T2231" s="93"/>
      <c r="U2231" s="93"/>
    </row>
    <row r="2232" spans="1:21" s="94" customFormat="1">
      <c r="A2232" s="93"/>
      <c r="B2232" s="93"/>
      <c r="C2232" s="93"/>
      <c r="K2232" s="93"/>
      <c r="L2232" s="93"/>
      <c r="M2232" s="93"/>
      <c r="N2232" s="93"/>
      <c r="O2232" s="93"/>
      <c r="P2232" s="93"/>
      <c r="T2232" s="93"/>
      <c r="U2232" s="93"/>
    </row>
    <row r="2233" spans="1:21" s="94" customFormat="1">
      <c r="A2233" s="93"/>
      <c r="B2233" s="93"/>
      <c r="C2233" s="93"/>
      <c r="K2233" s="93"/>
      <c r="L2233" s="93"/>
      <c r="M2233" s="93"/>
      <c r="N2233" s="93"/>
      <c r="O2233" s="93"/>
      <c r="P2233" s="93"/>
      <c r="T2233" s="93"/>
      <c r="U2233" s="93"/>
    </row>
    <row r="2234" spans="1:21" s="94" customFormat="1">
      <c r="A2234" s="93"/>
      <c r="B2234" s="93"/>
      <c r="C2234" s="93"/>
      <c r="K2234" s="93"/>
      <c r="L2234" s="93"/>
      <c r="M2234" s="93"/>
      <c r="N2234" s="93"/>
      <c r="O2234" s="93"/>
      <c r="P2234" s="93"/>
      <c r="T2234" s="93"/>
      <c r="U2234" s="93"/>
    </row>
    <row r="2235" spans="1:21" s="94" customFormat="1">
      <c r="A2235" s="93"/>
      <c r="B2235" s="93"/>
      <c r="C2235" s="93"/>
      <c r="K2235" s="93"/>
      <c r="L2235" s="93"/>
      <c r="M2235" s="93"/>
      <c r="N2235" s="93"/>
      <c r="O2235" s="93"/>
      <c r="P2235" s="93"/>
      <c r="T2235" s="93"/>
      <c r="U2235" s="93"/>
    </row>
    <row r="2236" spans="1:21" s="94" customFormat="1">
      <c r="A2236" s="93"/>
      <c r="B2236" s="93"/>
      <c r="C2236" s="93"/>
      <c r="K2236" s="93"/>
      <c r="L2236" s="93"/>
      <c r="M2236" s="93"/>
      <c r="N2236" s="93"/>
      <c r="O2236" s="93"/>
      <c r="P2236" s="93"/>
      <c r="T2236" s="93"/>
      <c r="U2236" s="93"/>
    </row>
    <row r="2237" spans="1:21" s="94" customFormat="1">
      <c r="A2237" s="93"/>
      <c r="B2237" s="93"/>
      <c r="C2237" s="93"/>
      <c r="K2237" s="93"/>
      <c r="L2237" s="93"/>
      <c r="M2237" s="93"/>
      <c r="N2237" s="93"/>
      <c r="O2237" s="93"/>
      <c r="P2237" s="93"/>
      <c r="T2237" s="93"/>
      <c r="U2237" s="93"/>
    </row>
    <row r="2238" spans="1:21" s="94" customFormat="1">
      <c r="A2238" s="93"/>
      <c r="B2238" s="93"/>
      <c r="C2238" s="93"/>
      <c r="K2238" s="93"/>
      <c r="L2238" s="93"/>
      <c r="M2238" s="93"/>
      <c r="N2238" s="93"/>
      <c r="O2238" s="93"/>
      <c r="P2238" s="93"/>
      <c r="T2238" s="93"/>
      <c r="U2238" s="93"/>
    </row>
    <row r="2239" spans="1:21" s="94" customFormat="1">
      <c r="A2239" s="93"/>
      <c r="B2239" s="93"/>
      <c r="C2239" s="93"/>
      <c r="K2239" s="93"/>
      <c r="L2239" s="93"/>
      <c r="M2239" s="93"/>
      <c r="N2239" s="93"/>
      <c r="O2239" s="93"/>
      <c r="P2239" s="93"/>
      <c r="T2239" s="93"/>
      <c r="U2239" s="93"/>
    </row>
    <row r="2240" spans="1:21" s="94" customFormat="1">
      <c r="A2240" s="93"/>
      <c r="B2240" s="93"/>
      <c r="C2240" s="93"/>
      <c r="K2240" s="93"/>
      <c r="L2240" s="93"/>
      <c r="M2240" s="93"/>
      <c r="N2240" s="93"/>
      <c r="O2240" s="93"/>
      <c r="P2240" s="93"/>
      <c r="T2240" s="93"/>
      <c r="U2240" s="93"/>
    </row>
    <row r="2241" spans="1:21" s="94" customFormat="1">
      <c r="A2241" s="93"/>
      <c r="B2241" s="93"/>
      <c r="C2241" s="93"/>
      <c r="K2241" s="93"/>
      <c r="L2241" s="93"/>
      <c r="M2241" s="93"/>
      <c r="N2241" s="93"/>
      <c r="O2241" s="93"/>
      <c r="P2241" s="93"/>
      <c r="T2241" s="93"/>
      <c r="U2241" s="93"/>
    </row>
    <row r="2242" spans="1:21" s="94" customFormat="1">
      <c r="A2242" s="93"/>
      <c r="B2242" s="93"/>
      <c r="C2242" s="93"/>
      <c r="K2242" s="93"/>
      <c r="L2242" s="93"/>
      <c r="M2242" s="93"/>
      <c r="N2242" s="93"/>
      <c r="O2242" s="93"/>
      <c r="P2242" s="93"/>
      <c r="T2242" s="93"/>
      <c r="U2242" s="93"/>
    </row>
    <row r="2243" spans="1:21" s="94" customFormat="1">
      <c r="A2243" s="93"/>
      <c r="B2243" s="93"/>
      <c r="C2243" s="93"/>
      <c r="K2243" s="93"/>
      <c r="L2243" s="93"/>
      <c r="M2243" s="93"/>
      <c r="N2243" s="93"/>
      <c r="O2243" s="93"/>
      <c r="P2243" s="93"/>
      <c r="T2243" s="93"/>
      <c r="U2243" s="93"/>
    </row>
    <row r="2244" spans="1:21" s="94" customFormat="1">
      <c r="A2244" s="93"/>
      <c r="B2244" s="93"/>
      <c r="C2244" s="93"/>
      <c r="K2244" s="93"/>
      <c r="L2244" s="93"/>
      <c r="M2244" s="93"/>
      <c r="N2244" s="93"/>
      <c r="O2244" s="93"/>
      <c r="P2244" s="93"/>
      <c r="T2244" s="93"/>
      <c r="U2244" s="93"/>
    </row>
    <row r="2245" spans="1:21" s="94" customFormat="1">
      <c r="A2245" s="93"/>
      <c r="B2245" s="93"/>
      <c r="C2245" s="93"/>
      <c r="K2245" s="93"/>
      <c r="L2245" s="93"/>
      <c r="M2245" s="93"/>
      <c r="N2245" s="93"/>
      <c r="O2245" s="93"/>
      <c r="P2245" s="93"/>
      <c r="T2245" s="93"/>
      <c r="U2245" s="93"/>
    </row>
    <row r="2246" spans="1:21" s="94" customFormat="1">
      <c r="A2246" s="93"/>
      <c r="B2246" s="93"/>
      <c r="C2246" s="93"/>
      <c r="K2246" s="93"/>
      <c r="L2246" s="93"/>
      <c r="M2246" s="93"/>
      <c r="N2246" s="93"/>
      <c r="O2246" s="93"/>
      <c r="P2246" s="93"/>
      <c r="T2246" s="93"/>
      <c r="U2246" s="93"/>
    </row>
    <row r="2247" spans="1:21" s="94" customFormat="1">
      <c r="A2247" s="93"/>
      <c r="B2247" s="93"/>
      <c r="C2247" s="93"/>
      <c r="K2247" s="93"/>
      <c r="L2247" s="93"/>
      <c r="M2247" s="93"/>
      <c r="N2247" s="93"/>
      <c r="O2247" s="93"/>
      <c r="P2247" s="93"/>
      <c r="T2247" s="93"/>
      <c r="U2247" s="93"/>
    </row>
    <row r="2248" spans="1:21" s="94" customFormat="1">
      <c r="A2248" s="93"/>
      <c r="B2248" s="93"/>
      <c r="C2248" s="93"/>
      <c r="K2248" s="93"/>
      <c r="L2248" s="93"/>
      <c r="M2248" s="93"/>
      <c r="N2248" s="93"/>
      <c r="O2248" s="93"/>
      <c r="P2248" s="93"/>
      <c r="T2248" s="93"/>
      <c r="U2248" s="93"/>
    </row>
    <row r="2249" spans="1:21" s="94" customFormat="1">
      <c r="A2249" s="93"/>
      <c r="B2249" s="93"/>
      <c r="C2249" s="93"/>
      <c r="K2249" s="93"/>
      <c r="L2249" s="93"/>
      <c r="M2249" s="93"/>
      <c r="N2249" s="93"/>
      <c r="O2249" s="93"/>
      <c r="P2249" s="93"/>
      <c r="T2249" s="93"/>
      <c r="U2249" s="93"/>
    </row>
    <row r="2250" spans="1:21" s="94" customFormat="1">
      <c r="A2250" s="93"/>
      <c r="B2250" s="93"/>
      <c r="C2250" s="93"/>
      <c r="K2250" s="93"/>
      <c r="L2250" s="93"/>
      <c r="M2250" s="93"/>
      <c r="N2250" s="93"/>
      <c r="O2250" s="93"/>
      <c r="P2250" s="93"/>
      <c r="T2250" s="93"/>
      <c r="U2250" s="93"/>
    </row>
    <row r="2251" spans="1:21" s="94" customFormat="1">
      <c r="A2251" s="93"/>
      <c r="B2251" s="93"/>
      <c r="C2251" s="93"/>
      <c r="K2251" s="93"/>
      <c r="L2251" s="93"/>
      <c r="M2251" s="93"/>
      <c r="N2251" s="93"/>
      <c r="O2251" s="93"/>
      <c r="P2251" s="93"/>
      <c r="T2251" s="93"/>
      <c r="U2251" s="93"/>
    </row>
    <row r="2252" spans="1:21" s="94" customFormat="1">
      <c r="A2252" s="93"/>
      <c r="B2252" s="93"/>
      <c r="C2252" s="93"/>
      <c r="K2252" s="93"/>
      <c r="L2252" s="93"/>
      <c r="M2252" s="93"/>
      <c r="N2252" s="93"/>
      <c r="O2252" s="93"/>
      <c r="P2252" s="93"/>
      <c r="T2252" s="93"/>
      <c r="U2252" s="93"/>
    </row>
    <row r="2253" spans="1:21" s="94" customFormat="1">
      <c r="A2253" s="93"/>
      <c r="B2253" s="93"/>
      <c r="C2253" s="93"/>
      <c r="K2253" s="93"/>
      <c r="L2253" s="93"/>
      <c r="M2253" s="93"/>
      <c r="N2253" s="93"/>
      <c r="O2253" s="93"/>
      <c r="P2253" s="93"/>
      <c r="T2253" s="93"/>
      <c r="U2253" s="93"/>
    </row>
    <row r="2254" spans="1:21" s="94" customFormat="1">
      <c r="A2254" s="93"/>
      <c r="B2254" s="93"/>
      <c r="C2254" s="93"/>
      <c r="K2254" s="93"/>
      <c r="L2254" s="93"/>
      <c r="M2254" s="93"/>
      <c r="N2254" s="93"/>
      <c r="O2254" s="93"/>
      <c r="P2254" s="93"/>
      <c r="T2254" s="93"/>
      <c r="U2254" s="93"/>
    </row>
    <row r="2255" spans="1:21" s="94" customFormat="1">
      <c r="A2255" s="93"/>
      <c r="B2255" s="93"/>
      <c r="C2255" s="93"/>
      <c r="K2255" s="93"/>
      <c r="L2255" s="93"/>
      <c r="M2255" s="93"/>
      <c r="N2255" s="93"/>
      <c r="O2255" s="93"/>
      <c r="P2255" s="93"/>
      <c r="T2255" s="93"/>
      <c r="U2255" s="93"/>
    </row>
    <row r="2256" spans="1:21" s="94" customFormat="1">
      <c r="A2256" s="93"/>
      <c r="B2256" s="93"/>
      <c r="C2256" s="93"/>
      <c r="K2256" s="93"/>
      <c r="L2256" s="93"/>
      <c r="M2256" s="93"/>
      <c r="N2256" s="93"/>
      <c r="O2256" s="93"/>
      <c r="P2256" s="93"/>
      <c r="T2256" s="93"/>
      <c r="U2256" s="93"/>
    </row>
    <row r="2257" spans="1:21" s="94" customFormat="1">
      <c r="A2257" s="93"/>
      <c r="B2257" s="93"/>
      <c r="C2257" s="93"/>
      <c r="K2257" s="93"/>
      <c r="L2257" s="93"/>
      <c r="M2257" s="93"/>
      <c r="N2257" s="93"/>
      <c r="O2257" s="93"/>
      <c r="P2257" s="93"/>
      <c r="T2257" s="93"/>
      <c r="U2257" s="93"/>
    </row>
    <row r="2258" spans="1:21" s="94" customFormat="1">
      <c r="A2258" s="93"/>
      <c r="B2258" s="93"/>
      <c r="C2258" s="93"/>
      <c r="K2258" s="93"/>
      <c r="L2258" s="93"/>
      <c r="M2258" s="93"/>
      <c r="N2258" s="93"/>
      <c r="O2258" s="93"/>
      <c r="P2258" s="93"/>
      <c r="T2258" s="93"/>
      <c r="U2258" s="93"/>
    </row>
    <row r="2259" spans="1:21" s="94" customFormat="1">
      <c r="A2259" s="93"/>
      <c r="B2259" s="93"/>
      <c r="C2259" s="93"/>
      <c r="K2259" s="93"/>
      <c r="L2259" s="93"/>
      <c r="M2259" s="93"/>
      <c r="N2259" s="93"/>
      <c r="O2259" s="93"/>
      <c r="P2259" s="93"/>
      <c r="T2259" s="93"/>
      <c r="U2259" s="93"/>
    </row>
    <row r="2260" spans="1:21" s="94" customFormat="1">
      <c r="A2260" s="93"/>
      <c r="B2260" s="93"/>
      <c r="C2260" s="93"/>
      <c r="K2260" s="93"/>
      <c r="L2260" s="93"/>
      <c r="M2260" s="93"/>
      <c r="N2260" s="93"/>
      <c r="O2260" s="93"/>
      <c r="P2260" s="93"/>
      <c r="T2260" s="93"/>
      <c r="U2260" s="93"/>
    </row>
    <row r="2261" spans="1:21" s="94" customFormat="1">
      <c r="A2261" s="93"/>
      <c r="B2261" s="93"/>
      <c r="C2261" s="93"/>
      <c r="K2261" s="93"/>
      <c r="L2261" s="93"/>
      <c r="M2261" s="93"/>
      <c r="N2261" s="93"/>
      <c r="O2261" s="93"/>
      <c r="P2261" s="93"/>
      <c r="T2261" s="93"/>
      <c r="U2261" s="93"/>
    </row>
    <row r="2262" spans="1:21" s="94" customFormat="1">
      <c r="A2262" s="93"/>
      <c r="B2262" s="93"/>
      <c r="C2262" s="93"/>
      <c r="K2262" s="93"/>
      <c r="L2262" s="93"/>
      <c r="M2262" s="93"/>
      <c r="N2262" s="93"/>
      <c r="O2262" s="93"/>
      <c r="P2262" s="93"/>
      <c r="T2262" s="93"/>
      <c r="U2262" s="93"/>
    </row>
    <row r="2263" spans="1:21" s="94" customFormat="1">
      <c r="A2263" s="93"/>
      <c r="B2263" s="93"/>
      <c r="C2263" s="93"/>
      <c r="K2263" s="93"/>
      <c r="L2263" s="93"/>
      <c r="M2263" s="93"/>
      <c r="N2263" s="93"/>
      <c r="O2263" s="93"/>
      <c r="P2263" s="93"/>
      <c r="T2263" s="93"/>
      <c r="U2263" s="93"/>
    </row>
    <row r="2264" spans="1:21" s="94" customFormat="1">
      <c r="A2264" s="93"/>
      <c r="B2264" s="93"/>
      <c r="C2264" s="93"/>
      <c r="K2264" s="93"/>
      <c r="L2264" s="93"/>
      <c r="M2264" s="93"/>
      <c r="N2264" s="93"/>
      <c r="O2264" s="93"/>
      <c r="P2264" s="93"/>
      <c r="T2264" s="93"/>
      <c r="U2264" s="93"/>
    </row>
    <row r="2265" spans="1:21" s="94" customFormat="1">
      <c r="A2265" s="93"/>
      <c r="B2265" s="93"/>
      <c r="C2265" s="93"/>
      <c r="K2265" s="93"/>
      <c r="L2265" s="93"/>
      <c r="M2265" s="93"/>
      <c r="N2265" s="93"/>
      <c r="O2265" s="93"/>
      <c r="P2265" s="93"/>
      <c r="T2265" s="93"/>
      <c r="U2265" s="93"/>
    </row>
    <row r="2266" spans="1:21" s="94" customFormat="1">
      <c r="A2266" s="93"/>
      <c r="B2266" s="93"/>
      <c r="C2266" s="93"/>
      <c r="K2266" s="93"/>
      <c r="L2266" s="93"/>
      <c r="M2266" s="93"/>
      <c r="N2266" s="93"/>
      <c r="O2266" s="93"/>
      <c r="P2266" s="93"/>
      <c r="T2266" s="93"/>
      <c r="U2266" s="93"/>
    </row>
    <row r="2267" spans="1:21" s="94" customFormat="1">
      <c r="A2267" s="93"/>
      <c r="B2267" s="93"/>
      <c r="C2267" s="93"/>
      <c r="K2267" s="93"/>
      <c r="L2267" s="93"/>
      <c r="M2267" s="93"/>
      <c r="N2267" s="93"/>
      <c r="O2267" s="93"/>
      <c r="P2267" s="93"/>
      <c r="T2267" s="93"/>
      <c r="U2267" s="93"/>
    </row>
    <row r="2268" spans="1:21" s="94" customFormat="1">
      <c r="A2268" s="93"/>
      <c r="B2268" s="93"/>
      <c r="C2268" s="93"/>
      <c r="K2268" s="93"/>
      <c r="L2268" s="93"/>
      <c r="M2268" s="93"/>
      <c r="N2268" s="93"/>
      <c r="O2268" s="93"/>
      <c r="P2268" s="93"/>
      <c r="T2268" s="93"/>
      <c r="U2268" s="93"/>
    </row>
    <row r="2269" spans="1:21" s="94" customFormat="1">
      <c r="A2269" s="95"/>
      <c r="B2269" s="93"/>
      <c r="C2269" s="93"/>
      <c r="K2269" s="93"/>
      <c r="L2269" s="93"/>
      <c r="M2269" s="93"/>
      <c r="N2269" s="93"/>
      <c r="O2269" s="93"/>
      <c r="P2269" s="93"/>
      <c r="T2269" s="93"/>
      <c r="U2269" s="93"/>
    </row>
    <row r="2270" spans="1:21" s="94" customFormat="1">
      <c r="A2270" s="93"/>
      <c r="B2270" s="93"/>
      <c r="C2270" s="93"/>
      <c r="K2270" s="93"/>
      <c r="L2270" s="93"/>
      <c r="M2270" s="93"/>
      <c r="N2270" s="93"/>
      <c r="O2270" s="93"/>
      <c r="P2270" s="93"/>
      <c r="T2270" s="93"/>
      <c r="U2270" s="93"/>
    </row>
    <row r="2271" spans="1:21" s="94" customFormat="1">
      <c r="A2271" s="93"/>
      <c r="B2271" s="93"/>
      <c r="C2271" s="93"/>
      <c r="K2271" s="93"/>
      <c r="L2271" s="93"/>
      <c r="M2271" s="93"/>
      <c r="N2271" s="93"/>
      <c r="O2271" s="93"/>
      <c r="P2271" s="93"/>
      <c r="T2271" s="93"/>
      <c r="U2271" s="93"/>
    </row>
    <row r="2272" spans="1:21" s="94" customFormat="1">
      <c r="A2272" s="93"/>
      <c r="B2272" s="93"/>
      <c r="C2272" s="93"/>
      <c r="K2272" s="93"/>
      <c r="L2272" s="93"/>
      <c r="M2272" s="93"/>
      <c r="N2272" s="93"/>
      <c r="O2272" s="93"/>
      <c r="P2272" s="93"/>
      <c r="T2272" s="93"/>
      <c r="U2272" s="93"/>
    </row>
    <row r="2273" spans="1:21" s="94" customFormat="1">
      <c r="A2273" s="93"/>
      <c r="B2273" s="93"/>
      <c r="C2273" s="93"/>
      <c r="K2273" s="93"/>
      <c r="L2273" s="93"/>
      <c r="M2273" s="93"/>
      <c r="N2273" s="93"/>
      <c r="O2273" s="93"/>
      <c r="P2273" s="93"/>
      <c r="T2273" s="93"/>
      <c r="U2273" s="93"/>
    </row>
    <row r="2274" spans="1:21" s="94" customFormat="1">
      <c r="A2274" s="93"/>
      <c r="B2274" s="93"/>
      <c r="C2274" s="93"/>
      <c r="K2274" s="93"/>
      <c r="L2274" s="93"/>
      <c r="M2274" s="93"/>
      <c r="N2274" s="93"/>
      <c r="O2274" s="93"/>
      <c r="P2274" s="93"/>
      <c r="T2274" s="93"/>
      <c r="U2274" s="93"/>
    </row>
    <row r="2275" spans="1:21" s="94" customFormat="1">
      <c r="A2275" s="93"/>
      <c r="B2275" s="93"/>
      <c r="C2275" s="93"/>
      <c r="K2275" s="93"/>
      <c r="L2275" s="93"/>
      <c r="M2275" s="93"/>
      <c r="N2275" s="93"/>
      <c r="O2275" s="93"/>
      <c r="P2275" s="93"/>
      <c r="T2275" s="93"/>
      <c r="U2275" s="93"/>
    </row>
    <row r="2276" spans="1:21" s="94" customFormat="1">
      <c r="A2276" s="93"/>
      <c r="B2276" s="93"/>
      <c r="C2276" s="93"/>
      <c r="K2276" s="93"/>
      <c r="L2276" s="93"/>
      <c r="M2276" s="93"/>
      <c r="N2276" s="93"/>
      <c r="O2276" s="93"/>
      <c r="P2276" s="93"/>
      <c r="T2276" s="93"/>
      <c r="U2276" s="93"/>
    </row>
    <row r="2277" spans="1:21" s="94" customFormat="1">
      <c r="A2277" s="93"/>
      <c r="B2277" s="93"/>
      <c r="C2277" s="93"/>
      <c r="K2277" s="93"/>
      <c r="L2277" s="93"/>
      <c r="M2277" s="93"/>
      <c r="N2277" s="93"/>
      <c r="O2277" s="93"/>
      <c r="P2277" s="93"/>
      <c r="T2277" s="93"/>
      <c r="U2277" s="93"/>
    </row>
    <row r="2278" spans="1:21" s="94" customFormat="1">
      <c r="A2278" s="93"/>
      <c r="B2278" s="93"/>
      <c r="C2278" s="93"/>
      <c r="K2278" s="93"/>
      <c r="L2278" s="93"/>
      <c r="M2278" s="93"/>
      <c r="N2278" s="93"/>
      <c r="O2278" s="93"/>
      <c r="P2278" s="93"/>
      <c r="T2278" s="93"/>
      <c r="U2278" s="93"/>
    </row>
    <row r="2279" spans="1:21" s="94" customFormat="1">
      <c r="A2279" s="93"/>
      <c r="B2279" s="93"/>
      <c r="C2279" s="93"/>
      <c r="K2279" s="93"/>
      <c r="L2279" s="93"/>
      <c r="M2279" s="93"/>
      <c r="N2279" s="93"/>
      <c r="O2279" s="93"/>
      <c r="P2279" s="93"/>
      <c r="T2279" s="93"/>
      <c r="U2279" s="93"/>
    </row>
    <row r="2280" spans="1:21" s="94" customFormat="1">
      <c r="A2280" s="93"/>
      <c r="B2280" s="93"/>
      <c r="C2280" s="93"/>
      <c r="K2280" s="93"/>
      <c r="L2280" s="93"/>
      <c r="M2280" s="93"/>
      <c r="N2280" s="93"/>
      <c r="O2280" s="93"/>
      <c r="P2280" s="93"/>
      <c r="T2280" s="93"/>
      <c r="U2280" s="93"/>
    </row>
    <row r="2281" spans="1:21" s="94" customFormat="1">
      <c r="A2281" s="93"/>
      <c r="B2281" s="93"/>
      <c r="C2281" s="93"/>
      <c r="K2281" s="93"/>
      <c r="L2281" s="93"/>
      <c r="M2281" s="93"/>
      <c r="N2281" s="93"/>
      <c r="O2281" s="93"/>
      <c r="P2281" s="93"/>
      <c r="T2281" s="93"/>
      <c r="U2281" s="93"/>
    </row>
    <row r="2282" spans="1:21" s="94" customFormat="1">
      <c r="A2282" s="93"/>
      <c r="B2282" s="93"/>
      <c r="C2282" s="93"/>
      <c r="K2282" s="93"/>
      <c r="L2282" s="93"/>
      <c r="M2282" s="93"/>
      <c r="N2282" s="93"/>
      <c r="O2282" s="93"/>
      <c r="P2282" s="93"/>
      <c r="T2282" s="93"/>
      <c r="U2282" s="93"/>
    </row>
    <row r="2283" spans="1:21" s="94" customFormat="1">
      <c r="A2283" s="93"/>
      <c r="B2283" s="93"/>
      <c r="C2283" s="93"/>
      <c r="K2283" s="93"/>
      <c r="L2283" s="93"/>
      <c r="M2283" s="93"/>
      <c r="N2283" s="93"/>
      <c r="O2283" s="93"/>
      <c r="P2283" s="93"/>
      <c r="T2283" s="93"/>
      <c r="U2283" s="93"/>
    </row>
    <row r="2284" spans="1:21" s="94" customFormat="1">
      <c r="A2284" s="93"/>
      <c r="B2284" s="93"/>
      <c r="C2284" s="93"/>
      <c r="K2284" s="93"/>
      <c r="L2284" s="93"/>
      <c r="M2284" s="93"/>
      <c r="N2284" s="93"/>
      <c r="O2284" s="93"/>
      <c r="P2284" s="93"/>
      <c r="T2284" s="93"/>
      <c r="U2284" s="93"/>
    </row>
    <row r="2285" spans="1:21" s="94" customFormat="1">
      <c r="A2285" s="93"/>
      <c r="B2285" s="93"/>
      <c r="C2285" s="93"/>
      <c r="K2285" s="93"/>
      <c r="L2285" s="93"/>
      <c r="M2285" s="93"/>
      <c r="N2285" s="93"/>
      <c r="O2285" s="93"/>
      <c r="P2285" s="93"/>
      <c r="T2285" s="93"/>
      <c r="U2285" s="93"/>
    </row>
    <row r="2286" spans="1:21" s="94" customFormat="1">
      <c r="A2286" s="93"/>
      <c r="B2286" s="93"/>
      <c r="C2286" s="93"/>
      <c r="K2286" s="93"/>
      <c r="L2286" s="93"/>
      <c r="M2286" s="93"/>
      <c r="N2286" s="93"/>
      <c r="O2286" s="93"/>
      <c r="P2286" s="93"/>
      <c r="T2286" s="93"/>
      <c r="U2286" s="93"/>
    </row>
    <row r="2287" spans="1:21" s="94" customFormat="1">
      <c r="A2287" s="93"/>
      <c r="B2287" s="93"/>
      <c r="C2287" s="93"/>
      <c r="K2287" s="93"/>
      <c r="L2287" s="93"/>
      <c r="M2287" s="93"/>
      <c r="N2287" s="93"/>
      <c r="O2287" s="93"/>
      <c r="P2287" s="93"/>
      <c r="T2287" s="93"/>
      <c r="U2287" s="93"/>
    </row>
    <row r="2288" spans="1:21" s="94" customFormat="1">
      <c r="A2288" s="93"/>
      <c r="B2288" s="93"/>
      <c r="C2288" s="93"/>
      <c r="K2288" s="93"/>
      <c r="L2288" s="93"/>
      <c r="M2288" s="93"/>
      <c r="N2288" s="93"/>
      <c r="O2288" s="93"/>
      <c r="P2288" s="93"/>
      <c r="T2288" s="93"/>
      <c r="U2288" s="93"/>
    </row>
    <row r="2289" spans="1:21" s="94" customFormat="1">
      <c r="A2289" s="93"/>
      <c r="B2289" s="93"/>
      <c r="C2289" s="93"/>
      <c r="K2289" s="93"/>
      <c r="L2289" s="93"/>
      <c r="M2289" s="93"/>
      <c r="N2289" s="93"/>
      <c r="O2289" s="93"/>
      <c r="P2289" s="93"/>
      <c r="T2289" s="93"/>
      <c r="U2289" s="93"/>
    </row>
    <row r="2290" spans="1:21" s="94" customFormat="1">
      <c r="A2290" s="93"/>
      <c r="B2290" s="93"/>
      <c r="C2290" s="93"/>
      <c r="K2290" s="93"/>
      <c r="L2290" s="93"/>
      <c r="M2290" s="93"/>
      <c r="N2290" s="93"/>
      <c r="O2290" s="93"/>
      <c r="P2290" s="93"/>
      <c r="T2290" s="93"/>
      <c r="U2290" s="93"/>
    </row>
    <row r="2291" spans="1:21" s="94" customFormat="1">
      <c r="A2291" s="93"/>
      <c r="B2291" s="93"/>
      <c r="C2291" s="93"/>
      <c r="K2291" s="93"/>
      <c r="L2291" s="93"/>
      <c r="M2291" s="93"/>
      <c r="N2291" s="93"/>
      <c r="O2291" s="93"/>
      <c r="P2291" s="93"/>
      <c r="T2291" s="93"/>
      <c r="U2291" s="93"/>
    </row>
    <row r="2292" spans="1:21" s="94" customFormat="1">
      <c r="A2292" s="93"/>
      <c r="B2292" s="93"/>
      <c r="C2292" s="93"/>
      <c r="K2292" s="93"/>
      <c r="L2292" s="93"/>
      <c r="M2292" s="93"/>
      <c r="N2292" s="93"/>
      <c r="O2292" s="93"/>
      <c r="P2292" s="93"/>
      <c r="T2292" s="93"/>
      <c r="U2292" s="93"/>
    </row>
    <row r="2293" spans="1:21" s="94" customFormat="1">
      <c r="A2293" s="93"/>
      <c r="B2293" s="93"/>
      <c r="C2293" s="93"/>
      <c r="K2293" s="93"/>
      <c r="L2293" s="93"/>
      <c r="M2293" s="93"/>
      <c r="N2293" s="93"/>
      <c r="O2293" s="93"/>
      <c r="P2293" s="93"/>
      <c r="T2293" s="93"/>
      <c r="U2293" s="93"/>
    </row>
    <row r="2294" spans="1:21" s="94" customFormat="1">
      <c r="A2294" s="93"/>
      <c r="B2294" s="93"/>
      <c r="C2294" s="93"/>
      <c r="K2294" s="93"/>
      <c r="L2294" s="93"/>
      <c r="M2294" s="93"/>
      <c r="N2294" s="93"/>
      <c r="O2294" s="93"/>
      <c r="P2294" s="93"/>
      <c r="T2294" s="93"/>
      <c r="U2294" s="93"/>
    </row>
    <row r="2295" spans="1:21" s="94" customFormat="1">
      <c r="A2295" s="93"/>
      <c r="B2295" s="93"/>
      <c r="C2295" s="93"/>
      <c r="K2295" s="93"/>
      <c r="L2295" s="93"/>
      <c r="M2295" s="93"/>
      <c r="N2295" s="93"/>
      <c r="O2295" s="93"/>
      <c r="P2295" s="93"/>
      <c r="T2295" s="93"/>
      <c r="U2295" s="93"/>
    </row>
    <row r="2296" spans="1:21" s="94" customFormat="1">
      <c r="A2296" s="93"/>
      <c r="B2296" s="93"/>
      <c r="C2296" s="93"/>
      <c r="K2296" s="93"/>
      <c r="L2296" s="93"/>
      <c r="M2296" s="93"/>
      <c r="N2296" s="93"/>
      <c r="O2296" s="93"/>
      <c r="P2296" s="93"/>
      <c r="T2296" s="93"/>
      <c r="U2296" s="93"/>
    </row>
    <row r="2297" spans="1:21" s="94" customFormat="1">
      <c r="A2297" s="93"/>
      <c r="B2297" s="93"/>
      <c r="C2297" s="93"/>
      <c r="K2297" s="93"/>
      <c r="L2297" s="93"/>
      <c r="M2297" s="93"/>
      <c r="N2297" s="93"/>
      <c r="O2297" s="93"/>
      <c r="P2297" s="93"/>
      <c r="T2297" s="93"/>
      <c r="U2297" s="93"/>
    </row>
    <row r="2298" spans="1:21" s="94" customFormat="1">
      <c r="A2298" s="93"/>
      <c r="B2298" s="93"/>
      <c r="C2298" s="93"/>
      <c r="K2298" s="93"/>
      <c r="L2298" s="93"/>
      <c r="M2298" s="93"/>
      <c r="N2298" s="93"/>
      <c r="O2298" s="93"/>
      <c r="P2298" s="93"/>
      <c r="T2298" s="93"/>
      <c r="U2298" s="93"/>
    </row>
    <row r="2299" spans="1:21" s="94" customFormat="1">
      <c r="A2299" s="93"/>
      <c r="B2299" s="93"/>
      <c r="C2299" s="93"/>
      <c r="K2299" s="93"/>
      <c r="L2299" s="93"/>
      <c r="M2299" s="93"/>
      <c r="N2299" s="93"/>
      <c r="O2299" s="93"/>
      <c r="P2299" s="93"/>
      <c r="T2299" s="93"/>
      <c r="U2299" s="93"/>
    </row>
    <row r="2300" spans="1:21" s="94" customFormat="1">
      <c r="A2300" s="93"/>
      <c r="B2300" s="93"/>
      <c r="C2300" s="93"/>
      <c r="K2300" s="93"/>
      <c r="L2300" s="93"/>
      <c r="M2300" s="93"/>
      <c r="N2300" s="93"/>
      <c r="O2300" s="93"/>
      <c r="P2300" s="93"/>
      <c r="T2300" s="93"/>
      <c r="U2300" s="93"/>
    </row>
    <row r="2301" spans="1:21" s="94" customFormat="1">
      <c r="A2301" s="93"/>
      <c r="B2301" s="93"/>
      <c r="C2301" s="93"/>
      <c r="K2301" s="93"/>
      <c r="L2301" s="93"/>
      <c r="M2301" s="93"/>
      <c r="N2301" s="93"/>
      <c r="O2301" s="93"/>
      <c r="P2301" s="93"/>
      <c r="T2301" s="93"/>
      <c r="U2301" s="93"/>
    </row>
    <row r="2302" spans="1:21" s="94" customFormat="1">
      <c r="A2302" s="93"/>
      <c r="B2302" s="93"/>
      <c r="C2302" s="93"/>
      <c r="K2302" s="93"/>
      <c r="L2302" s="93"/>
      <c r="M2302" s="93"/>
      <c r="N2302" s="93"/>
      <c r="O2302" s="93"/>
      <c r="P2302" s="93"/>
      <c r="T2302" s="93"/>
      <c r="U2302" s="93"/>
    </row>
    <row r="2303" spans="1:21" s="94" customFormat="1">
      <c r="A2303" s="93"/>
      <c r="B2303" s="93"/>
      <c r="C2303" s="93"/>
      <c r="K2303" s="93"/>
      <c r="L2303" s="93"/>
      <c r="M2303" s="93"/>
      <c r="N2303" s="93"/>
      <c r="O2303" s="93"/>
      <c r="P2303" s="93"/>
      <c r="T2303" s="93"/>
      <c r="U2303" s="93"/>
    </row>
    <row r="2304" spans="1:21" s="94" customFormat="1">
      <c r="A2304" s="93"/>
      <c r="B2304" s="93"/>
      <c r="C2304" s="93"/>
      <c r="K2304" s="93"/>
      <c r="L2304" s="93"/>
      <c r="M2304" s="93"/>
      <c r="N2304" s="93"/>
      <c r="O2304" s="93"/>
      <c r="P2304" s="93"/>
      <c r="T2304" s="93"/>
      <c r="U2304" s="93"/>
    </row>
    <row r="2305" spans="1:21" s="94" customFormat="1">
      <c r="A2305" s="93"/>
      <c r="B2305" s="93"/>
      <c r="C2305" s="93"/>
      <c r="K2305" s="93"/>
      <c r="L2305" s="93"/>
      <c r="M2305" s="93"/>
      <c r="N2305" s="93"/>
      <c r="O2305" s="93"/>
      <c r="P2305" s="93"/>
      <c r="T2305" s="93"/>
      <c r="U2305" s="93"/>
    </row>
    <row r="2306" spans="1:21" s="94" customFormat="1">
      <c r="A2306" s="93"/>
      <c r="B2306" s="93"/>
      <c r="C2306" s="93"/>
      <c r="K2306" s="93"/>
      <c r="L2306" s="93"/>
      <c r="M2306" s="93"/>
      <c r="N2306" s="93"/>
      <c r="O2306" s="93"/>
      <c r="P2306" s="93"/>
      <c r="T2306" s="93"/>
      <c r="U2306" s="93"/>
    </row>
    <row r="2307" spans="1:21" s="94" customFormat="1">
      <c r="A2307" s="93"/>
      <c r="B2307" s="93"/>
      <c r="C2307" s="93"/>
      <c r="K2307" s="93"/>
      <c r="L2307" s="93"/>
      <c r="M2307" s="93"/>
      <c r="N2307" s="93"/>
      <c r="O2307" s="93"/>
      <c r="P2307" s="93"/>
      <c r="T2307" s="93"/>
      <c r="U2307" s="93"/>
    </row>
    <row r="2308" spans="1:21" s="94" customFormat="1">
      <c r="A2308" s="93"/>
      <c r="B2308" s="93"/>
      <c r="C2308" s="93"/>
      <c r="K2308" s="93"/>
      <c r="L2308" s="93"/>
      <c r="M2308" s="93"/>
      <c r="N2308" s="93"/>
      <c r="O2308" s="93"/>
      <c r="P2308" s="93"/>
      <c r="T2308" s="93"/>
      <c r="U2308" s="93"/>
    </row>
    <row r="2309" spans="1:21" s="94" customFormat="1">
      <c r="A2309" s="93"/>
      <c r="B2309" s="93"/>
      <c r="C2309" s="93"/>
      <c r="K2309" s="93"/>
      <c r="L2309" s="93"/>
      <c r="M2309" s="93"/>
      <c r="N2309" s="93"/>
      <c r="O2309" s="93"/>
      <c r="P2309" s="93"/>
      <c r="T2309" s="93"/>
      <c r="U2309" s="93"/>
    </row>
    <row r="2310" spans="1:21" s="94" customFormat="1">
      <c r="A2310" s="93"/>
      <c r="B2310" s="93"/>
      <c r="C2310" s="93"/>
      <c r="K2310" s="93"/>
      <c r="L2310" s="93"/>
      <c r="M2310" s="93"/>
      <c r="N2310" s="93"/>
      <c r="O2310" s="93"/>
      <c r="P2310" s="93"/>
      <c r="T2310" s="93"/>
      <c r="U2310" s="93"/>
    </row>
    <row r="2311" spans="1:21" s="94" customFormat="1">
      <c r="A2311" s="95"/>
      <c r="B2311" s="93"/>
      <c r="C2311" s="93"/>
      <c r="K2311" s="93"/>
      <c r="L2311" s="93"/>
      <c r="M2311" s="93"/>
      <c r="N2311" s="93"/>
      <c r="O2311" s="93"/>
      <c r="P2311" s="93"/>
      <c r="T2311" s="93"/>
      <c r="U2311" s="93"/>
    </row>
    <row r="2312" spans="1:21" s="94" customFormat="1">
      <c r="A2312" s="93"/>
      <c r="B2312" s="93"/>
      <c r="C2312" s="93"/>
      <c r="K2312" s="93"/>
      <c r="L2312" s="93"/>
      <c r="M2312" s="93"/>
      <c r="N2312" s="93"/>
      <c r="O2312" s="93"/>
      <c r="P2312" s="93"/>
      <c r="T2312" s="93"/>
      <c r="U2312" s="93"/>
    </row>
    <row r="2313" spans="1:21" s="94" customFormat="1">
      <c r="A2313" s="93"/>
      <c r="B2313" s="93"/>
      <c r="C2313" s="93"/>
      <c r="K2313" s="93"/>
      <c r="L2313" s="93"/>
      <c r="M2313" s="93"/>
      <c r="N2313" s="93"/>
      <c r="O2313" s="93"/>
      <c r="P2313" s="93"/>
      <c r="T2313" s="93"/>
      <c r="U2313" s="93"/>
    </row>
    <row r="2314" spans="1:21" s="94" customFormat="1">
      <c r="A2314" s="93"/>
      <c r="B2314" s="93"/>
      <c r="C2314" s="93"/>
      <c r="K2314" s="93"/>
      <c r="L2314" s="93"/>
      <c r="M2314" s="93"/>
      <c r="N2314" s="93"/>
      <c r="O2314" s="93"/>
      <c r="P2314" s="93"/>
      <c r="T2314" s="93"/>
      <c r="U2314" s="93"/>
    </row>
    <row r="2315" spans="1:21" s="94" customFormat="1">
      <c r="A2315" s="93"/>
      <c r="B2315" s="93"/>
      <c r="C2315" s="93"/>
      <c r="K2315" s="93"/>
      <c r="L2315" s="93"/>
      <c r="M2315" s="93"/>
      <c r="N2315" s="93"/>
      <c r="O2315" s="93"/>
      <c r="P2315" s="93"/>
      <c r="T2315" s="93"/>
      <c r="U2315" s="93"/>
    </row>
    <row r="2316" spans="1:21" s="94" customFormat="1">
      <c r="A2316" s="93"/>
      <c r="B2316" s="93"/>
      <c r="C2316" s="93"/>
      <c r="K2316" s="93"/>
      <c r="L2316" s="93"/>
      <c r="M2316" s="93"/>
      <c r="N2316" s="93"/>
      <c r="O2316" s="93"/>
      <c r="P2316" s="93"/>
      <c r="T2316" s="93"/>
      <c r="U2316" s="93"/>
    </row>
    <row r="2317" spans="1:21" s="94" customFormat="1">
      <c r="A2317" s="93"/>
      <c r="B2317" s="93"/>
      <c r="C2317" s="93"/>
      <c r="K2317" s="93"/>
      <c r="L2317" s="93"/>
      <c r="M2317" s="93"/>
      <c r="N2317" s="93"/>
      <c r="O2317" s="93"/>
      <c r="P2317" s="93"/>
      <c r="T2317" s="93"/>
      <c r="U2317" s="93"/>
    </row>
    <row r="2318" spans="1:21" s="94" customFormat="1">
      <c r="A2318" s="93"/>
      <c r="B2318" s="93"/>
      <c r="C2318" s="93"/>
      <c r="K2318" s="93"/>
      <c r="L2318" s="93"/>
      <c r="M2318" s="93"/>
      <c r="N2318" s="93"/>
      <c r="O2318" s="93"/>
      <c r="P2318" s="93"/>
      <c r="T2318" s="93"/>
      <c r="U2318" s="93"/>
    </row>
    <row r="2319" spans="1:21" s="94" customFormat="1">
      <c r="A2319" s="93"/>
      <c r="B2319" s="93"/>
      <c r="C2319" s="93"/>
      <c r="K2319" s="93"/>
      <c r="L2319" s="93"/>
      <c r="M2319" s="93"/>
      <c r="N2319" s="93"/>
      <c r="O2319" s="93"/>
      <c r="P2319" s="93"/>
      <c r="T2319" s="93"/>
      <c r="U2319" s="93"/>
    </row>
    <row r="2320" spans="1:21" s="94" customFormat="1">
      <c r="A2320" s="93"/>
      <c r="B2320" s="93"/>
      <c r="C2320" s="93"/>
      <c r="K2320" s="93"/>
      <c r="L2320" s="93"/>
      <c r="M2320" s="93"/>
      <c r="N2320" s="93"/>
      <c r="O2320" s="93"/>
      <c r="P2320" s="93"/>
      <c r="T2320" s="93"/>
      <c r="U2320" s="93"/>
    </row>
    <row r="2321" spans="1:21" s="94" customFormat="1">
      <c r="A2321" s="93"/>
      <c r="B2321" s="93"/>
      <c r="C2321" s="93"/>
      <c r="K2321" s="93"/>
      <c r="L2321" s="93"/>
      <c r="M2321" s="93"/>
      <c r="N2321" s="93"/>
      <c r="O2321" s="93"/>
      <c r="P2321" s="93"/>
      <c r="T2321" s="93"/>
      <c r="U2321" s="93"/>
    </row>
    <row r="2322" spans="1:21" s="94" customFormat="1">
      <c r="A2322" s="93"/>
      <c r="B2322" s="93"/>
      <c r="C2322" s="93"/>
      <c r="K2322" s="93"/>
      <c r="L2322" s="93"/>
      <c r="M2322" s="93"/>
      <c r="N2322" s="93"/>
      <c r="O2322" s="93"/>
      <c r="P2322" s="93"/>
      <c r="T2322" s="93"/>
      <c r="U2322" s="93"/>
    </row>
    <row r="2323" spans="1:21" s="94" customFormat="1">
      <c r="A2323" s="93"/>
      <c r="B2323" s="93"/>
      <c r="C2323" s="93"/>
      <c r="K2323" s="93"/>
      <c r="L2323" s="93"/>
      <c r="M2323" s="93"/>
      <c r="N2323" s="93"/>
      <c r="O2323" s="93"/>
      <c r="P2323" s="93"/>
      <c r="T2323" s="93"/>
      <c r="U2323" s="93"/>
    </row>
    <row r="2324" spans="1:21" s="94" customFormat="1">
      <c r="A2324" s="93"/>
      <c r="B2324" s="93"/>
      <c r="C2324" s="93"/>
      <c r="K2324" s="93"/>
      <c r="L2324" s="93"/>
      <c r="M2324" s="93"/>
      <c r="N2324" s="93"/>
      <c r="O2324" s="93"/>
      <c r="P2324" s="93"/>
      <c r="T2324" s="93"/>
      <c r="U2324" s="93"/>
    </row>
    <row r="2325" spans="1:21" s="94" customFormat="1">
      <c r="A2325" s="93"/>
      <c r="B2325" s="93"/>
      <c r="C2325" s="93"/>
      <c r="K2325" s="93"/>
      <c r="L2325" s="93"/>
      <c r="M2325" s="93"/>
      <c r="N2325" s="93"/>
      <c r="O2325" s="93"/>
      <c r="P2325" s="93"/>
      <c r="T2325" s="93"/>
      <c r="U2325" s="93"/>
    </row>
    <row r="2326" spans="1:21" s="94" customFormat="1">
      <c r="A2326" s="93"/>
      <c r="B2326" s="93"/>
      <c r="C2326" s="93"/>
      <c r="K2326" s="93"/>
      <c r="L2326" s="93"/>
      <c r="M2326" s="93"/>
      <c r="N2326" s="93"/>
      <c r="O2326" s="93"/>
      <c r="P2326" s="93"/>
      <c r="T2326" s="93"/>
      <c r="U2326" s="93"/>
    </row>
    <row r="2327" spans="1:21" s="94" customFormat="1">
      <c r="A2327" s="93"/>
      <c r="B2327" s="93"/>
      <c r="C2327" s="93"/>
      <c r="K2327" s="93"/>
      <c r="L2327" s="93"/>
      <c r="M2327" s="93"/>
      <c r="N2327" s="93"/>
      <c r="O2327" s="93"/>
      <c r="P2327" s="93"/>
      <c r="T2327" s="93"/>
      <c r="U2327" s="93"/>
    </row>
    <row r="2328" spans="1:21" s="94" customFormat="1">
      <c r="A2328" s="93"/>
      <c r="B2328" s="93"/>
      <c r="C2328" s="93"/>
      <c r="K2328" s="93"/>
      <c r="L2328" s="93"/>
      <c r="M2328" s="93"/>
      <c r="N2328" s="93"/>
      <c r="O2328" s="93"/>
      <c r="P2328" s="93"/>
      <c r="T2328" s="93"/>
      <c r="U2328" s="93"/>
    </row>
    <row r="2329" spans="1:21" s="94" customFormat="1">
      <c r="A2329" s="93"/>
      <c r="B2329" s="93"/>
      <c r="C2329" s="93"/>
      <c r="K2329" s="93"/>
      <c r="L2329" s="93"/>
      <c r="M2329" s="93"/>
      <c r="N2329" s="93"/>
      <c r="O2329" s="93"/>
      <c r="P2329" s="93"/>
      <c r="T2329" s="93"/>
      <c r="U2329" s="93"/>
    </row>
    <row r="2330" spans="1:21" s="94" customFormat="1">
      <c r="A2330" s="93"/>
      <c r="B2330" s="93"/>
      <c r="C2330" s="93"/>
      <c r="K2330" s="93"/>
      <c r="L2330" s="93"/>
      <c r="M2330" s="93"/>
      <c r="N2330" s="93"/>
      <c r="O2330" s="93"/>
      <c r="P2330" s="93"/>
      <c r="T2330" s="93"/>
      <c r="U2330" s="93"/>
    </row>
    <row r="2331" spans="1:21" s="94" customFormat="1">
      <c r="A2331" s="93"/>
      <c r="B2331" s="93"/>
      <c r="C2331" s="93"/>
      <c r="K2331" s="93"/>
      <c r="L2331" s="93"/>
      <c r="M2331" s="93"/>
      <c r="N2331" s="93"/>
      <c r="O2331" s="93"/>
      <c r="P2331" s="93"/>
      <c r="T2331" s="93"/>
      <c r="U2331" s="93"/>
    </row>
    <row r="2332" spans="1:21" s="94" customFormat="1">
      <c r="A2332" s="93"/>
      <c r="B2332" s="93"/>
      <c r="C2332" s="93"/>
      <c r="K2332" s="93"/>
      <c r="L2332" s="93"/>
      <c r="M2332" s="93"/>
      <c r="N2332" s="93"/>
      <c r="O2332" s="93"/>
      <c r="P2332" s="93"/>
      <c r="T2332" s="93"/>
      <c r="U2332" s="93"/>
    </row>
    <row r="2333" spans="1:21" s="94" customFormat="1">
      <c r="A2333" s="93"/>
      <c r="B2333" s="93"/>
      <c r="C2333" s="93"/>
      <c r="K2333" s="93"/>
      <c r="L2333" s="93"/>
      <c r="M2333" s="93"/>
      <c r="N2333" s="93"/>
      <c r="O2333" s="93"/>
      <c r="P2333" s="93"/>
      <c r="T2333" s="93"/>
      <c r="U2333" s="93"/>
    </row>
    <row r="2334" spans="1:21" s="94" customFormat="1">
      <c r="A2334" s="93"/>
      <c r="B2334" s="93"/>
      <c r="C2334" s="93"/>
      <c r="K2334" s="93"/>
      <c r="L2334" s="93"/>
      <c r="M2334" s="93"/>
      <c r="N2334" s="93"/>
      <c r="O2334" s="93"/>
      <c r="P2334" s="93"/>
      <c r="T2334" s="93"/>
      <c r="U2334" s="93"/>
    </row>
    <row r="2335" spans="1:21" s="94" customFormat="1">
      <c r="A2335" s="93"/>
      <c r="B2335" s="93"/>
      <c r="C2335" s="93"/>
      <c r="K2335" s="93"/>
      <c r="L2335" s="93"/>
      <c r="M2335" s="93"/>
      <c r="N2335" s="93"/>
      <c r="O2335" s="93"/>
      <c r="P2335" s="93"/>
      <c r="T2335" s="93"/>
      <c r="U2335" s="93"/>
    </row>
    <row r="2336" spans="1:21" s="94" customFormat="1">
      <c r="A2336" s="93"/>
      <c r="B2336" s="93"/>
      <c r="C2336" s="93"/>
      <c r="K2336" s="93"/>
      <c r="L2336" s="93"/>
      <c r="M2336" s="93"/>
      <c r="N2336" s="93"/>
      <c r="O2336" s="93"/>
      <c r="P2336" s="93"/>
      <c r="T2336" s="93"/>
      <c r="U2336" s="93"/>
    </row>
    <row r="2337" spans="1:21" s="94" customFormat="1">
      <c r="A2337" s="93"/>
      <c r="B2337" s="93"/>
      <c r="C2337" s="93"/>
      <c r="K2337" s="93"/>
      <c r="L2337" s="93"/>
      <c r="M2337" s="93"/>
      <c r="N2337" s="93"/>
      <c r="O2337" s="93"/>
      <c r="P2337" s="93"/>
      <c r="T2337" s="93"/>
      <c r="U2337" s="93"/>
    </row>
    <row r="2338" spans="1:21" s="94" customFormat="1">
      <c r="A2338" s="93"/>
      <c r="B2338" s="93"/>
      <c r="C2338" s="93"/>
      <c r="K2338" s="93"/>
      <c r="L2338" s="93"/>
      <c r="M2338" s="93"/>
      <c r="N2338" s="93"/>
      <c r="O2338" s="93"/>
      <c r="P2338" s="93"/>
      <c r="T2338" s="93"/>
      <c r="U2338" s="93"/>
    </row>
    <row r="2339" spans="1:21" s="94" customFormat="1">
      <c r="A2339" s="93"/>
      <c r="B2339" s="93"/>
      <c r="C2339" s="93"/>
      <c r="K2339" s="93"/>
      <c r="L2339" s="93"/>
      <c r="M2339" s="93"/>
      <c r="N2339" s="93"/>
      <c r="O2339" s="93"/>
      <c r="P2339" s="93"/>
      <c r="T2339" s="93"/>
      <c r="U2339" s="93"/>
    </row>
    <row r="2340" spans="1:21" s="94" customFormat="1">
      <c r="A2340" s="93"/>
      <c r="B2340" s="93"/>
      <c r="C2340" s="93"/>
      <c r="K2340" s="93"/>
      <c r="L2340" s="93"/>
      <c r="M2340" s="93"/>
      <c r="N2340" s="93"/>
      <c r="O2340" s="93"/>
      <c r="P2340" s="93"/>
      <c r="T2340" s="93"/>
      <c r="U2340" s="93"/>
    </row>
    <row r="2341" spans="1:21" s="94" customFormat="1">
      <c r="A2341" s="93"/>
      <c r="B2341" s="93"/>
      <c r="C2341" s="93"/>
      <c r="K2341" s="93"/>
      <c r="L2341" s="93"/>
      <c r="M2341" s="93"/>
      <c r="N2341" s="93"/>
      <c r="O2341" s="93"/>
      <c r="P2341" s="93"/>
      <c r="T2341" s="93"/>
      <c r="U2341" s="93"/>
    </row>
    <row r="2342" spans="1:21" s="94" customFormat="1">
      <c r="A2342" s="93"/>
      <c r="B2342" s="93"/>
      <c r="C2342" s="93"/>
      <c r="K2342" s="93"/>
      <c r="L2342" s="93"/>
      <c r="M2342" s="93"/>
      <c r="N2342" s="93"/>
      <c r="O2342" s="93"/>
      <c r="P2342" s="93"/>
      <c r="T2342" s="93"/>
      <c r="U2342" s="93"/>
    </row>
    <row r="2343" spans="1:21" s="94" customFormat="1">
      <c r="A2343" s="93"/>
      <c r="B2343" s="93"/>
      <c r="C2343" s="93"/>
      <c r="K2343" s="93"/>
      <c r="L2343" s="93"/>
      <c r="M2343" s="93"/>
      <c r="N2343" s="93"/>
      <c r="O2343" s="93"/>
      <c r="P2343" s="93"/>
      <c r="T2343" s="93"/>
      <c r="U2343" s="93"/>
    </row>
    <row r="2344" spans="1:21" s="94" customFormat="1">
      <c r="A2344" s="93"/>
      <c r="B2344" s="93"/>
      <c r="C2344" s="93"/>
      <c r="K2344" s="93"/>
      <c r="L2344" s="93"/>
      <c r="M2344" s="93"/>
      <c r="N2344" s="93"/>
      <c r="O2344" s="93"/>
      <c r="P2344" s="93"/>
      <c r="T2344" s="93"/>
      <c r="U2344" s="93"/>
    </row>
    <row r="2345" spans="1:21" s="94" customFormat="1">
      <c r="A2345" s="93"/>
      <c r="B2345" s="93"/>
      <c r="C2345" s="93"/>
      <c r="K2345" s="93"/>
      <c r="L2345" s="93"/>
      <c r="M2345" s="93"/>
      <c r="N2345" s="93"/>
      <c r="O2345" s="93"/>
      <c r="P2345" s="93"/>
      <c r="T2345" s="93"/>
      <c r="U2345" s="93"/>
    </row>
    <row r="2346" spans="1:21" s="94" customFormat="1">
      <c r="A2346" s="93"/>
      <c r="B2346" s="93"/>
      <c r="C2346" s="93"/>
      <c r="K2346" s="93"/>
      <c r="L2346" s="93"/>
      <c r="M2346" s="93"/>
      <c r="N2346" s="93"/>
      <c r="O2346" s="93"/>
      <c r="P2346" s="93"/>
      <c r="T2346" s="93"/>
      <c r="U2346" s="93"/>
    </row>
    <row r="2347" spans="1:21" s="94" customFormat="1">
      <c r="A2347" s="93"/>
      <c r="B2347" s="93"/>
      <c r="C2347" s="93"/>
      <c r="K2347" s="93"/>
      <c r="L2347" s="93"/>
      <c r="M2347" s="93"/>
      <c r="N2347" s="93"/>
      <c r="O2347" s="93"/>
      <c r="P2347" s="93"/>
      <c r="T2347" s="93"/>
      <c r="U2347" s="93"/>
    </row>
    <row r="2348" spans="1:21" s="94" customFormat="1">
      <c r="A2348" s="93"/>
      <c r="B2348" s="93"/>
      <c r="C2348" s="93"/>
      <c r="K2348" s="93"/>
      <c r="L2348" s="93"/>
      <c r="M2348" s="93"/>
      <c r="N2348" s="93"/>
      <c r="O2348" s="93"/>
      <c r="P2348" s="93"/>
      <c r="T2348" s="93"/>
      <c r="U2348" s="93"/>
    </row>
    <row r="2349" spans="1:21" s="94" customFormat="1">
      <c r="A2349" s="93"/>
      <c r="B2349" s="93"/>
      <c r="C2349" s="93"/>
      <c r="K2349" s="93"/>
      <c r="L2349" s="93"/>
      <c r="M2349" s="93"/>
      <c r="N2349" s="93"/>
      <c r="O2349" s="93"/>
      <c r="P2349" s="93"/>
      <c r="T2349" s="93"/>
      <c r="U2349" s="93"/>
    </row>
    <row r="2350" spans="1:21" s="94" customFormat="1">
      <c r="A2350" s="93"/>
      <c r="B2350" s="93"/>
      <c r="C2350" s="93"/>
      <c r="K2350" s="93"/>
      <c r="L2350" s="93"/>
      <c r="M2350" s="93"/>
      <c r="N2350" s="93"/>
      <c r="O2350" s="93"/>
      <c r="P2350" s="93"/>
      <c r="T2350" s="93"/>
      <c r="U2350" s="93"/>
    </row>
    <row r="2351" spans="1:21" s="94" customFormat="1">
      <c r="A2351" s="93"/>
      <c r="B2351" s="93"/>
      <c r="C2351" s="93"/>
      <c r="K2351" s="93"/>
      <c r="L2351" s="93"/>
      <c r="M2351" s="93"/>
      <c r="N2351" s="93"/>
      <c r="O2351" s="93"/>
      <c r="P2351" s="93"/>
      <c r="T2351" s="93"/>
      <c r="U2351" s="93"/>
    </row>
    <row r="2352" spans="1:21" s="94" customFormat="1">
      <c r="A2352" s="93"/>
      <c r="B2352" s="93"/>
      <c r="C2352" s="93"/>
      <c r="K2352" s="93"/>
      <c r="L2352" s="93"/>
      <c r="M2352" s="93"/>
      <c r="N2352" s="93"/>
      <c r="O2352" s="93"/>
      <c r="P2352" s="93"/>
      <c r="T2352" s="93"/>
      <c r="U2352" s="93"/>
    </row>
    <row r="2353" spans="1:21" s="94" customFormat="1">
      <c r="A2353" s="93"/>
      <c r="B2353" s="93"/>
      <c r="C2353" s="93"/>
      <c r="K2353" s="93"/>
      <c r="L2353" s="93"/>
      <c r="M2353" s="93"/>
      <c r="N2353" s="93"/>
      <c r="O2353" s="93"/>
      <c r="P2353" s="93"/>
      <c r="T2353" s="93"/>
      <c r="U2353" s="93"/>
    </row>
    <row r="2354" spans="1:21" s="94" customFormat="1">
      <c r="A2354" s="93"/>
      <c r="B2354" s="93"/>
      <c r="C2354" s="93"/>
      <c r="K2354" s="93"/>
      <c r="L2354" s="93"/>
      <c r="M2354" s="93"/>
      <c r="N2354" s="93"/>
      <c r="O2354" s="93"/>
      <c r="P2354" s="93"/>
      <c r="T2354" s="93"/>
      <c r="U2354" s="93"/>
    </row>
    <row r="2355" spans="1:21" s="94" customFormat="1">
      <c r="A2355" s="95"/>
      <c r="B2355" s="93"/>
      <c r="C2355" s="93"/>
      <c r="K2355" s="93"/>
      <c r="L2355" s="93"/>
      <c r="M2355" s="93"/>
      <c r="N2355" s="93"/>
      <c r="O2355" s="93"/>
      <c r="P2355" s="93"/>
      <c r="T2355" s="93"/>
      <c r="U2355" s="93"/>
    </row>
    <row r="2356" spans="1:21" s="94" customFormat="1">
      <c r="A2356" s="93"/>
      <c r="B2356" s="93"/>
      <c r="C2356" s="93"/>
      <c r="K2356" s="93"/>
      <c r="L2356" s="93"/>
      <c r="M2356" s="93"/>
      <c r="N2356" s="93"/>
      <c r="O2356" s="93"/>
      <c r="P2356" s="93"/>
      <c r="T2356" s="93"/>
      <c r="U2356" s="93"/>
    </row>
    <row r="2357" spans="1:21" s="94" customFormat="1">
      <c r="A2357" s="93"/>
      <c r="B2357" s="93"/>
      <c r="C2357" s="93"/>
      <c r="K2357" s="93"/>
      <c r="L2357" s="93"/>
      <c r="M2357" s="93"/>
      <c r="N2357" s="93"/>
      <c r="O2357" s="93"/>
      <c r="P2357" s="93"/>
      <c r="T2357" s="93"/>
      <c r="U2357" s="93"/>
    </row>
    <row r="2358" spans="1:21" s="94" customFormat="1">
      <c r="A2358" s="93"/>
      <c r="B2358" s="93"/>
      <c r="C2358" s="93"/>
      <c r="K2358" s="93"/>
      <c r="L2358" s="93"/>
      <c r="M2358" s="93"/>
      <c r="N2358" s="93"/>
      <c r="O2358" s="93"/>
      <c r="P2358" s="93"/>
      <c r="T2358" s="93"/>
      <c r="U2358" s="93"/>
    </row>
    <row r="2359" spans="1:21" s="94" customFormat="1">
      <c r="A2359" s="93"/>
      <c r="B2359" s="93"/>
      <c r="C2359" s="93"/>
      <c r="K2359" s="93"/>
      <c r="L2359" s="93"/>
      <c r="M2359" s="93"/>
      <c r="N2359" s="93"/>
      <c r="O2359" s="93"/>
      <c r="P2359" s="93"/>
      <c r="T2359" s="93"/>
      <c r="U2359" s="93"/>
    </row>
    <row r="2360" spans="1:21" s="94" customFormat="1">
      <c r="A2360" s="93"/>
      <c r="B2360" s="93"/>
      <c r="C2360" s="93"/>
      <c r="K2360" s="93"/>
      <c r="L2360" s="93"/>
      <c r="M2360" s="93"/>
      <c r="N2360" s="93"/>
      <c r="O2360" s="93"/>
      <c r="P2360" s="93"/>
      <c r="T2360" s="93"/>
      <c r="U2360" s="93"/>
    </row>
    <row r="2361" spans="1:21" s="94" customFormat="1">
      <c r="A2361" s="93"/>
      <c r="B2361" s="93"/>
      <c r="C2361" s="93"/>
      <c r="K2361" s="93"/>
      <c r="L2361" s="93"/>
      <c r="M2361" s="93"/>
      <c r="N2361" s="93"/>
      <c r="O2361" s="93"/>
      <c r="P2361" s="93"/>
      <c r="T2361" s="93"/>
      <c r="U2361" s="93"/>
    </row>
    <row r="2362" spans="1:21" s="94" customFormat="1">
      <c r="A2362" s="93"/>
      <c r="B2362" s="93"/>
      <c r="C2362" s="93"/>
      <c r="K2362" s="93"/>
      <c r="L2362" s="93"/>
      <c r="M2362" s="93"/>
      <c r="N2362" s="93"/>
      <c r="O2362" s="93"/>
      <c r="P2362" s="93"/>
      <c r="T2362" s="93"/>
      <c r="U2362" s="93"/>
    </row>
    <row r="2363" spans="1:21" s="94" customFormat="1">
      <c r="A2363" s="93"/>
      <c r="B2363" s="93"/>
      <c r="C2363" s="93"/>
      <c r="K2363" s="93"/>
      <c r="L2363" s="93"/>
      <c r="M2363" s="93"/>
      <c r="N2363" s="93"/>
      <c r="O2363" s="93"/>
      <c r="P2363" s="93"/>
      <c r="T2363" s="93"/>
      <c r="U2363" s="93"/>
    </row>
    <row r="2364" spans="1:21" s="94" customFormat="1">
      <c r="A2364" s="93"/>
      <c r="B2364" s="93"/>
      <c r="C2364" s="93"/>
      <c r="K2364" s="93"/>
      <c r="L2364" s="93"/>
      <c r="M2364" s="93"/>
      <c r="N2364" s="93"/>
      <c r="O2364" s="93"/>
      <c r="P2364" s="93"/>
      <c r="T2364" s="93"/>
      <c r="U2364" s="93"/>
    </row>
    <row r="2365" spans="1:21" s="94" customFormat="1">
      <c r="A2365" s="93"/>
      <c r="B2365" s="93"/>
      <c r="C2365" s="93"/>
      <c r="K2365" s="93"/>
      <c r="L2365" s="93"/>
      <c r="M2365" s="93"/>
      <c r="N2365" s="93"/>
      <c r="O2365" s="93"/>
      <c r="P2365" s="93"/>
      <c r="T2365" s="93"/>
      <c r="U2365" s="93"/>
    </row>
    <row r="2366" spans="1:21" s="94" customFormat="1">
      <c r="A2366" s="93"/>
      <c r="B2366" s="93"/>
      <c r="C2366" s="93"/>
      <c r="K2366" s="93"/>
      <c r="L2366" s="93"/>
      <c r="M2366" s="93"/>
      <c r="N2366" s="93"/>
      <c r="O2366" s="93"/>
      <c r="P2366" s="93"/>
      <c r="T2366" s="93"/>
      <c r="U2366" s="93"/>
    </row>
    <row r="2367" spans="1:21" s="94" customFormat="1">
      <c r="A2367" s="93"/>
      <c r="B2367" s="93"/>
      <c r="C2367" s="93"/>
      <c r="K2367" s="93"/>
      <c r="L2367" s="93"/>
      <c r="M2367" s="93"/>
      <c r="N2367" s="93"/>
      <c r="O2367" s="93"/>
      <c r="P2367" s="93"/>
      <c r="T2367" s="93"/>
      <c r="U2367" s="93"/>
    </row>
    <row r="2368" spans="1:21" s="94" customFormat="1">
      <c r="A2368" s="93"/>
      <c r="B2368" s="93"/>
      <c r="C2368" s="93"/>
      <c r="K2368" s="93"/>
      <c r="L2368" s="93"/>
      <c r="M2368" s="93"/>
      <c r="N2368" s="93"/>
      <c r="O2368" s="93"/>
      <c r="P2368" s="93"/>
      <c r="T2368" s="93"/>
      <c r="U2368" s="93"/>
    </row>
    <row r="2369" spans="1:21" s="94" customFormat="1">
      <c r="A2369" s="93"/>
      <c r="B2369" s="93"/>
      <c r="C2369" s="93"/>
      <c r="K2369" s="93"/>
      <c r="L2369" s="93"/>
      <c r="M2369" s="93"/>
      <c r="N2369" s="93"/>
      <c r="O2369" s="93"/>
      <c r="P2369" s="93"/>
      <c r="T2369" s="93"/>
      <c r="U2369" s="93"/>
    </row>
    <row r="2370" spans="1:21" s="94" customFormat="1">
      <c r="A2370" s="93"/>
      <c r="B2370" s="93"/>
      <c r="C2370" s="93"/>
      <c r="K2370" s="93"/>
      <c r="L2370" s="93"/>
      <c r="M2370" s="93"/>
      <c r="N2370" s="93"/>
      <c r="O2370" s="93"/>
      <c r="P2370" s="93"/>
      <c r="T2370" s="93"/>
      <c r="U2370" s="93"/>
    </row>
    <row r="2371" spans="1:21" s="94" customFormat="1">
      <c r="A2371" s="93"/>
      <c r="B2371" s="93"/>
      <c r="C2371" s="93"/>
      <c r="K2371" s="93"/>
      <c r="L2371" s="93"/>
      <c r="M2371" s="93"/>
      <c r="N2371" s="93"/>
      <c r="O2371" s="93"/>
      <c r="P2371" s="93"/>
      <c r="T2371" s="93"/>
      <c r="U2371" s="93"/>
    </row>
    <row r="2372" spans="1:21" s="94" customFormat="1">
      <c r="A2372" s="93"/>
      <c r="B2372" s="93"/>
      <c r="C2372" s="93"/>
      <c r="K2372" s="93"/>
      <c r="L2372" s="93"/>
      <c r="M2372" s="93"/>
      <c r="N2372" s="93"/>
      <c r="O2372" s="93"/>
      <c r="P2372" s="93"/>
      <c r="T2372" s="93"/>
      <c r="U2372" s="93"/>
    </row>
    <row r="2373" spans="1:21" s="94" customFormat="1">
      <c r="A2373" s="93"/>
      <c r="B2373" s="93"/>
      <c r="C2373" s="93"/>
      <c r="K2373" s="93"/>
      <c r="L2373" s="93"/>
      <c r="M2373" s="93"/>
      <c r="N2373" s="93"/>
      <c r="O2373" s="93"/>
      <c r="P2373" s="93"/>
      <c r="T2373" s="93"/>
      <c r="U2373" s="93"/>
    </row>
    <row r="2374" spans="1:21" s="94" customFormat="1">
      <c r="A2374" s="93"/>
      <c r="B2374" s="93"/>
      <c r="C2374" s="93"/>
      <c r="K2374" s="93"/>
      <c r="L2374" s="93"/>
      <c r="M2374" s="93"/>
      <c r="N2374" s="93"/>
      <c r="O2374" s="93"/>
      <c r="P2374" s="93"/>
      <c r="T2374" s="93"/>
      <c r="U2374" s="93"/>
    </row>
    <row r="2375" spans="1:21" s="94" customFormat="1">
      <c r="A2375" s="93"/>
      <c r="B2375" s="93"/>
      <c r="C2375" s="93"/>
      <c r="K2375" s="93"/>
      <c r="L2375" s="93"/>
      <c r="M2375" s="93"/>
      <c r="N2375" s="93"/>
      <c r="O2375" s="93"/>
      <c r="P2375" s="93"/>
      <c r="T2375" s="93"/>
      <c r="U2375" s="93"/>
    </row>
    <row r="2376" spans="1:21" s="94" customFormat="1">
      <c r="A2376" s="93"/>
      <c r="B2376" s="93"/>
      <c r="C2376" s="93"/>
      <c r="K2376" s="93"/>
      <c r="L2376" s="93"/>
      <c r="M2376" s="93"/>
      <c r="N2376" s="93"/>
      <c r="O2376" s="93"/>
      <c r="P2376" s="93"/>
      <c r="T2376" s="93"/>
      <c r="U2376" s="93"/>
    </row>
    <row r="2377" spans="1:21" s="94" customFormat="1">
      <c r="A2377" s="93"/>
      <c r="B2377" s="93"/>
      <c r="C2377" s="93"/>
      <c r="K2377" s="93"/>
      <c r="L2377" s="93"/>
      <c r="M2377" s="93"/>
      <c r="N2377" s="93"/>
      <c r="O2377" s="93"/>
      <c r="P2377" s="93"/>
      <c r="T2377" s="93"/>
      <c r="U2377" s="93"/>
    </row>
    <row r="2378" spans="1:21" s="94" customFormat="1">
      <c r="A2378" s="93"/>
      <c r="B2378" s="93"/>
      <c r="C2378" s="93"/>
      <c r="K2378" s="93"/>
      <c r="L2378" s="93"/>
      <c r="M2378" s="93"/>
      <c r="N2378" s="93"/>
      <c r="O2378" s="93"/>
      <c r="P2378" s="93"/>
      <c r="T2378" s="93"/>
      <c r="U2378" s="93"/>
    </row>
    <row r="2379" spans="1:21" s="94" customFormat="1">
      <c r="A2379" s="93"/>
      <c r="B2379" s="93"/>
      <c r="C2379" s="93"/>
      <c r="K2379" s="93"/>
      <c r="L2379" s="93"/>
      <c r="M2379" s="93"/>
      <c r="N2379" s="93"/>
      <c r="O2379" s="93"/>
      <c r="P2379" s="93"/>
      <c r="T2379" s="93"/>
      <c r="U2379" s="93"/>
    </row>
    <row r="2380" spans="1:21" s="94" customFormat="1">
      <c r="A2380" s="93"/>
      <c r="B2380" s="93"/>
      <c r="C2380" s="93"/>
      <c r="K2380" s="93"/>
      <c r="L2380" s="93"/>
      <c r="M2380" s="93"/>
      <c r="N2380" s="93"/>
      <c r="O2380" s="93"/>
      <c r="P2380" s="93"/>
      <c r="T2380" s="93"/>
      <c r="U2380" s="93"/>
    </row>
    <row r="2381" spans="1:21" s="94" customFormat="1">
      <c r="A2381" s="93"/>
      <c r="B2381" s="93"/>
      <c r="C2381" s="93"/>
      <c r="K2381" s="93"/>
      <c r="L2381" s="93"/>
      <c r="M2381" s="93"/>
      <c r="N2381" s="93"/>
      <c r="O2381" s="93"/>
      <c r="P2381" s="93"/>
      <c r="T2381" s="93"/>
      <c r="U2381" s="93"/>
    </row>
    <row r="2382" spans="1:21" s="94" customFormat="1">
      <c r="A2382" s="93"/>
      <c r="B2382" s="93"/>
      <c r="C2382" s="93"/>
      <c r="K2382" s="93"/>
      <c r="L2382" s="93"/>
      <c r="M2382" s="93"/>
      <c r="N2382" s="93"/>
      <c r="O2382" s="93"/>
      <c r="P2382" s="93"/>
      <c r="T2382" s="93"/>
      <c r="U2382" s="93"/>
    </row>
    <row r="2383" spans="1:21" s="94" customFormat="1">
      <c r="A2383" s="93"/>
      <c r="B2383" s="93"/>
      <c r="C2383" s="93"/>
      <c r="K2383" s="93"/>
      <c r="L2383" s="93"/>
      <c r="M2383" s="93"/>
      <c r="N2383" s="93"/>
      <c r="O2383" s="93"/>
      <c r="P2383" s="93"/>
      <c r="T2383" s="93"/>
      <c r="U2383" s="93"/>
    </row>
    <row r="2384" spans="1:21" s="94" customFormat="1">
      <c r="A2384" s="93"/>
      <c r="B2384" s="93"/>
      <c r="C2384" s="93"/>
      <c r="K2384" s="93"/>
      <c r="L2384" s="93"/>
      <c r="M2384" s="93"/>
      <c r="N2384" s="93"/>
      <c r="O2384" s="93"/>
      <c r="P2384" s="93"/>
      <c r="T2384" s="93"/>
      <c r="U2384" s="93"/>
    </row>
    <row r="2385" spans="1:21" s="94" customFormat="1">
      <c r="A2385" s="93"/>
      <c r="B2385" s="93"/>
      <c r="C2385" s="93"/>
      <c r="K2385" s="93"/>
      <c r="L2385" s="93"/>
      <c r="M2385" s="93"/>
      <c r="N2385" s="93"/>
      <c r="O2385" s="93"/>
      <c r="P2385" s="93"/>
      <c r="T2385" s="93"/>
      <c r="U2385" s="93"/>
    </row>
    <row r="2386" spans="1:21" s="94" customFormat="1">
      <c r="A2386" s="93"/>
      <c r="B2386" s="93"/>
      <c r="C2386" s="93"/>
      <c r="K2386" s="93"/>
      <c r="L2386" s="93"/>
      <c r="M2386" s="93"/>
      <c r="N2386" s="93"/>
      <c r="O2386" s="93"/>
      <c r="P2386" s="93"/>
      <c r="T2386" s="93"/>
      <c r="U2386" s="93"/>
    </row>
    <row r="2387" spans="1:21" s="94" customFormat="1">
      <c r="A2387" s="93"/>
      <c r="B2387" s="93"/>
      <c r="C2387" s="93"/>
      <c r="K2387" s="93"/>
      <c r="L2387" s="93"/>
      <c r="M2387" s="93"/>
      <c r="N2387" s="93"/>
      <c r="O2387" s="93"/>
      <c r="P2387" s="93"/>
      <c r="T2387" s="93"/>
      <c r="U2387" s="93"/>
    </row>
    <row r="2388" spans="1:21" s="94" customFormat="1">
      <c r="A2388" s="95"/>
      <c r="B2388" s="93"/>
      <c r="C2388" s="93"/>
      <c r="K2388" s="93"/>
      <c r="L2388" s="93"/>
      <c r="M2388" s="93"/>
      <c r="N2388" s="93"/>
      <c r="O2388" s="93"/>
      <c r="P2388" s="93"/>
      <c r="T2388" s="93"/>
      <c r="U2388" s="93"/>
    </row>
    <row r="2389" spans="1:21" s="94" customFormat="1">
      <c r="A2389" s="93"/>
      <c r="B2389" s="93"/>
      <c r="C2389" s="93"/>
      <c r="K2389" s="93"/>
      <c r="L2389" s="93"/>
      <c r="M2389" s="93"/>
      <c r="N2389" s="93"/>
      <c r="O2389" s="93"/>
      <c r="P2389" s="93"/>
      <c r="T2389" s="93"/>
      <c r="U2389" s="93"/>
    </row>
    <row r="2390" spans="1:21" s="94" customFormat="1">
      <c r="A2390" s="93"/>
      <c r="B2390" s="93"/>
      <c r="C2390" s="93"/>
      <c r="K2390" s="93"/>
      <c r="L2390" s="93"/>
      <c r="M2390" s="93"/>
      <c r="N2390" s="93"/>
      <c r="O2390" s="93"/>
      <c r="P2390" s="93"/>
      <c r="T2390" s="93"/>
      <c r="U2390" s="93"/>
    </row>
    <row r="2391" spans="1:21" s="94" customFormat="1">
      <c r="A2391" s="93"/>
      <c r="B2391" s="93"/>
      <c r="C2391" s="93"/>
      <c r="K2391" s="93"/>
      <c r="L2391" s="93"/>
      <c r="M2391" s="93"/>
      <c r="N2391" s="93"/>
      <c r="O2391" s="93"/>
      <c r="P2391" s="93"/>
      <c r="T2391" s="93"/>
      <c r="U2391" s="93"/>
    </row>
    <row r="2392" spans="1:21" s="94" customFormat="1">
      <c r="A2392" s="93"/>
      <c r="B2392" s="93"/>
      <c r="C2392" s="93"/>
      <c r="K2392" s="93"/>
      <c r="L2392" s="93"/>
      <c r="M2392" s="93"/>
      <c r="N2392" s="93"/>
      <c r="O2392" s="93"/>
      <c r="P2392" s="93"/>
      <c r="T2392" s="93"/>
      <c r="U2392" s="93"/>
    </row>
    <row r="2393" spans="1:21" s="94" customFormat="1">
      <c r="A2393" s="93"/>
      <c r="B2393" s="93"/>
      <c r="C2393" s="93"/>
      <c r="K2393" s="93"/>
      <c r="L2393" s="93"/>
      <c r="M2393" s="93"/>
      <c r="N2393" s="93"/>
      <c r="O2393" s="93"/>
      <c r="P2393" s="93"/>
      <c r="T2393" s="93"/>
      <c r="U2393" s="93"/>
    </row>
    <row r="2394" spans="1:21" s="94" customFormat="1">
      <c r="A2394" s="93"/>
      <c r="B2394" s="93"/>
      <c r="C2394" s="93"/>
      <c r="K2394" s="93"/>
      <c r="L2394" s="93"/>
      <c r="M2394" s="93"/>
      <c r="N2394" s="93"/>
      <c r="O2394" s="93"/>
      <c r="P2394" s="93"/>
      <c r="T2394" s="93"/>
      <c r="U2394" s="93"/>
    </row>
    <row r="2395" spans="1:21" s="94" customFormat="1">
      <c r="A2395" s="93"/>
      <c r="B2395" s="93"/>
      <c r="C2395" s="93"/>
      <c r="K2395" s="93"/>
      <c r="L2395" s="93"/>
      <c r="M2395" s="93"/>
      <c r="N2395" s="93"/>
      <c r="O2395" s="93"/>
      <c r="P2395" s="93"/>
      <c r="T2395" s="93"/>
      <c r="U2395" s="93"/>
    </row>
    <row r="2396" spans="1:21" s="94" customFormat="1">
      <c r="A2396" s="93"/>
      <c r="B2396" s="93"/>
      <c r="C2396" s="93"/>
      <c r="K2396" s="93"/>
      <c r="L2396" s="93"/>
      <c r="M2396" s="93"/>
      <c r="N2396" s="93"/>
      <c r="O2396" s="93"/>
      <c r="P2396" s="93"/>
      <c r="T2396" s="93"/>
      <c r="U2396" s="93"/>
    </row>
    <row r="2397" spans="1:21" s="94" customFormat="1">
      <c r="A2397" s="93"/>
      <c r="B2397" s="93"/>
      <c r="C2397" s="93"/>
      <c r="K2397" s="93"/>
      <c r="L2397" s="93"/>
      <c r="M2397" s="93"/>
      <c r="N2397" s="93"/>
      <c r="O2397" s="93"/>
      <c r="P2397" s="93"/>
      <c r="T2397" s="93"/>
      <c r="U2397" s="93"/>
    </row>
    <row r="2398" spans="1:21" s="94" customFormat="1">
      <c r="A2398" s="93"/>
      <c r="B2398" s="93"/>
      <c r="C2398" s="93"/>
      <c r="K2398" s="93"/>
      <c r="L2398" s="93"/>
      <c r="M2398" s="93"/>
      <c r="N2398" s="93"/>
      <c r="O2398" s="93"/>
      <c r="P2398" s="93"/>
      <c r="T2398" s="93"/>
      <c r="U2398" s="93"/>
    </row>
    <row r="2399" spans="1:21" s="94" customFormat="1">
      <c r="A2399" s="93"/>
      <c r="B2399" s="93"/>
      <c r="C2399" s="93"/>
      <c r="K2399" s="93"/>
      <c r="L2399" s="93"/>
      <c r="M2399" s="93"/>
      <c r="N2399" s="93"/>
      <c r="O2399" s="93"/>
      <c r="P2399" s="93"/>
      <c r="T2399" s="93"/>
      <c r="U2399" s="93"/>
    </row>
    <row r="2400" spans="1:21" s="94" customFormat="1">
      <c r="A2400" s="93"/>
      <c r="B2400" s="93"/>
      <c r="C2400" s="93"/>
      <c r="K2400" s="93"/>
      <c r="L2400" s="93"/>
      <c r="M2400" s="93"/>
      <c r="N2400" s="93"/>
      <c r="O2400" s="93"/>
      <c r="P2400" s="93"/>
      <c r="T2400" s="93"/>
      <c r="U2400" s="93"/>
    </row>
    <row r="2401" spans="1:21" s="94" customFormat="1">
      <c r="A2401" s="93"/>
      <c r="B2401" s="93"/>
      <c r="C2401" s="93"/>
      <c r="K2401" s="93"/>
      <c r="L2401" s="93"/>
      <c r="M2401" s="93"/>
      <c r="N2401" s="93"/>
      <c r="O2401" s="93"/>
      <c r="P2401" s="93"/>
      <c r="T2401" s="93"/>
      <c r="U2401" s="93"/>
    </row>
    <row r="2402" spans="1:21" s="94" customFormat="1">
      <c r="A2402" s="93"/>
      <c r="B2402" s="93"/>
      <c r="C2402" s="93"/>
      <c r="K2402" s="93"/>
      <c r="L2402" s="93"/>
      <c r="M2402" s="93"/>
      <c r="N2402" s="93"/>
      <c r="O2402" s="93"/>
      <c r="P2402" s="93"/>
      <c r="T2402" s="93"/>
      <c r="U2402" s="93"/>
    </row>
    <row r="2403" spans="1:21" s="94" customFormat="1">
      <c r="A2403" s="93"/>
      <c r="B2403" s="93"/>
      <c r="C2403" s="93"/>
      <c r="K2403" s="93"/>
      <c r="L2403" s="93"/>
      <c r="M2403" s="93"/>
      <c r="N2403" s="93"/>
      <c r="O2403" s="93"/>
      <c r="P2403" s="93"/>
      <c r="T2403" s="93"/>
      <c r="U2403" s="93"/>
    </row>
    <row r="2404" spans="1:21" s="94" customFormat="1">
      <c r="A2404" s="93"/>
      <c r="B2404" s="93"/>
      <c r="C2404" s="93"/>
      <c r="K2404" s="93"/>
      <c r="L2404" s="93"/>
      <c r="M2404" s="93"/>
      <c r="N2404" s="93"/>
      <c r="O2404" s="93"/>
      <c r="P2404" s="93"/>
      <c r="T2404" s="93"/>
      <c r="U2404" s="93"/>
    </row>
    <row r="2405" spans="1:21" s="94" customFormat="1">
      <c r="A2405" s="93"/>
      <c r="B2405" s="93"/>
      <c r="C2405" s="93"/>
      <c r="K2405" s="93"/>
      <c r="L2405" s="93"/>
      <c r="M2405" s="93"/>
      <c r="N2405" s="93"/>
      <c r="O2405" s="93"/>
      <c r="P2405" s="93"/>
      <c r="T2405" s="93"/>
      <c r="U2405" s="93"/>
    </row>
    <row r="2406" spans="1:21" s="94" customFormat="1">
      <c r="A2406" s="93"/>
      <c r="B2406" s="93"/>
      <c r="C2406" s="93"/>
      <c r="K2406" s="93"/>
      <c r="L2406" s="93"/>
      <c r="M2406" s="93"/>
      <c r="N2406" s="93"/>
      <c r="O2406" s="93"/>
      <c r="P2406" s="93"/>
      <c r="T2406" s="93"/>
      <c r="U2406" s="93"/>
    </row>
    <row r="2407" spans="1:21" s="94" customFormat="1">
      <c r="A2407" s="93"/>
      <c r="B2407" s="93"/>
      <c r="C2407" s="93"/>
      <c r="K2407" s="93"/>
      <c r="L2407" s="93"/>
      <c r="M2407" s="93"/>
      <c r="N2407" s="93"/>
      <c r="O2407" s="93"/>
      <c r="P2407" s="93"/>
      <c r="T2407" s="93"/>
      <c r="U2407" s="93"/>
    </row>
    <row r="2408" spans="1:21" s="94" customFormat="1">
      <c r="A2408" s="93"/>
      <c r="B2408" s="93"/>
      <c r="C2408" s="93"/>
      <c r="K2408" s="93"/>
      <c r="L2408" s="93"/>
      <c r="M2408" s="93"/>
      <c r="N2408" s="93"/>
      <c r="O2408" s="93"/>
      <c r="P2408" s="93"/>
      <c r="T2408" s="93"/>
      <c r="U2408" s="93"/>
    </row>
    <row r="2409" spans="1:21" s="94" customFormat="1">
      <c r="A2409" s="93"/>
      <c r="B2409" s="93"/>
      <c r="C2409" s="93"/>
      <c r="K2409" s="93"/>
      <c r="L2409" s="93"/>
      <c r="M2409" s="93"/>
      <c r="N2409" s="93"/>
      <c r="O2409" s="93"/>
      <c r="P2409" s="93"/>
      <c r="T2409" s="93"/>
      <c r="U2409" s="93"/>
    </row>
    <row r="2410" spans="1:21" s="94" customFormat="1">
      <c r="A2410" s="93"/>
      <c r="B2410" s="93"/>
      <c r="C2410" s="93"/>
      <c r="K2410" s="93"/>
      <c r="L2410" s="93"/>
      <c r="M2410" s="93"/>
      <c r="N2410" s="93"/>
      <c r="O2410" s="93"/>
      <c r="P2410" s="93"/>
      <c r="T2410" s="93"/>
      <c r="U2410" s="93"/>
    </row>
    <row r="2411" spans="1:21" s="94" customFormat="1">
      <c r="A2411" s="93"/>
      <c r="B2411" s="93"/>
      <c r="C2411" s="93"/>
      <c r="K2411" s="93"/>
      <c r="L2411" s="93"/>
      <c r="M2411" s="93"/>
      <c r="N2411" s="93"/>
      <c r="O2411" s="93"/>
      <c r="P2411" s="93"/>
      <c r="T2411" s="93"/>
      <c r="U2411" s="93"/>
    </row>
    <row r="2412" spans="1:21" s="94" customFormat="1">
      <c r="A2412" s="93"/>
      <c r="B2412" s="93"/>
      <c r="C2412" s="93"/>
      <c r="K2412" s="93"/>
      <c r="L2412" s="93"/>
      <c r="M2412" s="93"/>
      <c r="N2412" s="93"/>
      <c r="O2412" s="93"/>
      <c r="P2412" s="93"/>
      <c r="T2412" s="93"/>
      <c r="U2412" s="93"/>
    </row>
    <row r="2413" spans="1:21" s="94" customFormat="1">
      <c r="A2413" s="93"/>
      <c r="B2413" s="93"/>
      <c r="C2413" s="93"/>
      <c r="K2413" s="93"/>
      <c r="L2413" s="93"/>
      <c r="M2413" s="93"/>
      <c r="N2413" s="93"/>
      <c r="O2413" s="93"/>
      <c r="P2413" s="93"/>
      <c r="T2413" s="93"/>
      <c r="U2413" s="93"/>
    </row>
    <row r="2414" spans="1:21" s="94" customFormat="1">
      <c r="A2414" s="93"/>
      <c r="B2414" s="93"/>
      <c r="C2414" s="93"/>
      <c r="K2414" s="93"/>
      <c r="L2414" s="93"/>
      <c r="M2414" s="93"/>
      <c r="N2414" s="93"/>
      <c r="O2414" s="93"/>
      <c r="P2414" s="93"/>
      <c r="T2414" s="93"/>
      <c r="U2414" s="93"/>
    </row>
    <row r="2415" spans="1:21" s="94" customFormat="1">
      <c r="A2415" s="93"/>
      <c r="B2415" s="93"/>
      <c r="C2415" s="93"/>
      <c r="K2415" s="93"/>
      <c r="L2415" s="93"/>
      <c r="M2415" s="93"/>
      <c r="N2415" s="93"/>
      <c r="O2415" s="93"/>
      <c r="P2415" s="93"/>
      <c r="T2415" s="93"/>
      <c r="U2415" s="93"/>
    </row>
    <row r="2416" spans="1:21" s="94" customFormat="1">
      <c r="A2416" s="93"/>
      <c r="B2416" s="93"/>
      <c r="C2416" s="93"/>
      <c r="K2416" s="93"/>
      <c r="L2416" s="93"/>
      <c r="M2416" s="93"/>
      <c r="N2416" s="93"/>
      <c r="O2416" s="93"/>
      <c r="P2416" s="93"/>
      <c r="T2416" s="93"/>
      <c r="U2416" s="93"/>
    </row>
    <row r="2417" spans="1:21" s="94" customFormat="1">
      <c r="A2417" s="93"/>
      <c r="B2417" s="93"/>
      <c r="C2417" s="93"/>
      <c r="K2417" s="93"/>
      <c r="L2417" s="93"/>
      <c r="M2417" s="93"/>
      <c r="N2417" s="93"/>
      <c r="O2417" s="93"/>
      <c r="P2417" s="93"/>
      <c r="T2417" s="93"/>
      <c r="U2417" s="93"/>
    </row>
    <row r="2418" spans="1:21" s="94" customFormat="1">
      <c r="A2418" s="93"/>
      <c r="B2418" s="93"/>
      <c r="C2418" s="93"/>
      <c r="K2418" s="93"/>
      <c r="L2418" s="93"/>
      <c r="M2418" s="93"/>
      <c r="N2418" s="93"/>
      <c r="O2418" s="93"/>
      <c r="P2418" s="93"/>
      <c r="T2418" s="93"/>
      <c r="U2418" s="93"/>
    </row>
    <row r="2419" spans="1:21" s="94" customFormat="1">
      <c r="A2419" s="93"/>
      <c r="B2419" s="93"/>
      <c r="C2419" s="93"/>
      <c r="K2419" s="93"/>
      <c r="L2419" s="93"/>
      <c r="M2419" s="93"/>
      <c r="N2419" s="93"/>
      <c r="O2419" s="93"/>
      <c r="P2419" s="93"/>
      <c r="T2419" s="93"/>
      <c r="U2419" s="93"/>
    </row>
    <row r="2420" spans="1:21" s="94" customFormat="1">
      <c r="A2420" s="93"/>
      <c r="B2420" s="93"/>
      <c r="C2420" s="93"/>
      <c r="K2420" s="93"/>
      <c r="L2420" s="93"/>
      <c r="M2420" s="93"/>
      <c r="N2420" s="93"/>
      <c r="O2420" s="93"/>
      <c r="P2420" s="93"/>
      <c r="T2420" s="93"/>
      <c r="U2420" s="93"/>
    </row>
    <row r="2421" spans="1:21" s="94" customFormat="1">
      <c r="A2421" s="93"/>
      <c r="B2421" s="93"/>
      <c r="C2421" s="93"/>
      <c r="K2421" s="93"/>
      <c r="L2421" s="93"/>
      <c r="M2421" s="93"/>
      <c r="N2421" s="93"/>
      <c r="O2421" s="93"/>
      <c r="P2421" s="93"/>
      <c r="T2421" s="93"/>
      <c r="U2421" s="93"/>
    </row>
    <row r="2422" spans="1:21" s="94" customFormat="1">
      <c r="A2422" s="95"/>
      <c r="B2422" s="93"/>
      <c r="C2422" s="93"/>
      <c r="K2422" s="93"/>
      <c r="L2422" s="93"/>
      <c r="M2422" s="93"/>
      <c r="N2422" s="93"/>
      <c r="O2422" s="93"/>
      <c r="P2422" s="93"/>
      <c r="T2422" s="93"/>
      <c r="U2422" s="93"/>
    </row>
    <row r="2423" spans="1:21" s="94" customFormat="1">
      <c r="A2423" s="93"/>
      <c r="B2423" s="93"/>
      <c r="C2423" s="93"/>
      <c r="K2423" s="93"/>
      <c r="L2423" s="93"/>
      <c r="M2423" s="93"/>
      <c r="N2423" s="93"/>
      <c r="O2423" s="93"/>
      <c r="P2423" s="93"/>
      <c r="T2423" s="93"/>
      <c r="U2423" s="93"/>
    </row>
    <row r="2424" spans="1:21" s="94" customFormat="1">
      <c r="A2424" s="93"/>
      <c r="B2424" s="93"/>
      <c r="C2424" s="93"/>
      <c r="K2424" s="93"/>
      <c r="L2424" s="93"/>
      <c r="M2424" s="93"/>
      <c r="N2424" s="93"/>
      <c r="O2424" s="93"/>
      <c r="P2424" s="93"/>
      <c r="T2424" s="93"/>
      <c r="U2424" s="93"/>
    </row>
    <row r="2425" spans="1:21" s="94" customFormat="1">
      <c r="A2425" s="93"/>
      <c r="B2425" s="93"/>
      <c r="C2425" s="93"/>
      <c r="K2425" s="93"/>
      <c r="L2425" s="93"/>
      <c r="M2425" s="93"/>
      <c r="N2425" s="93"/>
      <c r="O2425" s="93"/>
      <c r="P2425" s="93"/>
      <c r="T2425" s="93"/>
      <c r="U2425" s="93"/>
    </row>
    <row r="2426" spans="1:21" s="94" customFormat="1">
      <c r="A2426" s="93"/>
      <c r="B2426" s="93"/>
      <c r="C2426" s="93"/>
      <c r="K2426" s="93"/>
      <c r="L2426" s="93"/>
      <c r="M2426" s="93"/>
      <c r="N2426" s="93"/>
      <c r="O2426" s="93"/>
      <c r="P2426" s="93"/>
      <c r="T2426" s="93"/>
      <c r="U2426" s="93"/>
    </row>
    <row r="2427" spans="1:21" s="94" customFormat="1">
      <c r="A2427" s="93"/>
      <c r="B2427" s="93"/>
      <c r="C2427" s="93"/>
      <c r="K2427" s="93"/>
      <c r="L2427" s="93"/>
      <c r="M2427" s="93"/>
      <c r="N2427" s="93"/>
      <c r="O2427" s="93"/>
      <c r="P2427" s="93"/>
      <c r="T2427" s="93"/>
      <c r="U2427" s="93"/>
    </row>
    <row r="2428" spans="1:21" s="94" customFormat="1">
      <c r="A2428" s="93"/>
      <c r="B2428" s="93"/>
      <c r="C2428" s="93"/>
      <c r="K2428" s="93"/>
      <c r="L2428" s="93"/>
      <c r="M2428" s="93"/>
      <c r="N2428" s="93"/>
      <c r="O2428" s="93"/>
      <c r="P2428" s="93"/>
      <c r="T2428" s="93"/>
      <c r="U2428" s="93"/>
    </row>
    <row r="2429" spans="1:21" s="94" customFormat="1">
      <c r="A2429" s="93"/>
      <c r="B2429" s="93"/>
      <c r="C2429" s="93"/>
      <c r="K2429" s="93"/>
      <c r="L2429" s="93"/>
      <c r="M2429" s="93"/>
      <c r="N2429" s="93"/>
      <c r="O2429" s="93"/>
      <c r="P2429" s="93"/>
      <c r="T2429" s="93"/>
      <c r="U2429" s="93"/>
    </row>
    <row r="2430" spans="1:21" s="94" customFormat="1">
      <c r="A2430" s="93"/>
      <c r="B2430" s="93"/>
      <c r="C2430" s="93"/>
      <c r="K2430" s="93"/>
      <c r="L2430" s="93"/>
      <c r="M2430" s="93"/>
      <c r="N2430" s="93"/>
      <c r="O2430" s="93"/>
      <c r="P2430" s="93"/>
      <c r="T2430" s="93"/>
      <c r="U2430" s="93"/>
    </row>
    <row r="2431" spans="1:21" s="94" customFormat="1">
      <c r="A2431" s="93"/>
      <c r="B2431" s="93"/>
      <c r="C2431" s="93"/>
      <c r="K2431" s="93"/>
      <c r="L2431" s="93"/>
      <c r="M2431" s="93"/>
      <c r="N2431" s="93"/>
      <c r="O2431" s="93"/>
      <c r="P2431" s="93"/>
      <c r="T2431" s="93"/>
      <c r="U2431" s="93"/>
    </row>
    <row r="2432" spans="1:21" s="94" customFormat="1">
      <c r="A2432" s="93"/>
      <c r="B2432" s="93"/>
      <c r="C2432" s="93"/>
      <c r="K2432" s="93"/>
      <c r="L2432" s="93"/>
      <c r="M2432" s="93"/>
      <c r="N2432" s="93"/>
      <c r="O2432" s="93"/>
      <c r="P2432" s="93"/>
      <c r="T2432" s="93"/>
      <c r="U2432" s="93"/>
    </row>
    <row r="2433" spans="1:21" s="94" customFormat="1">
      <c r="A2433" s="93"/>
      <c r="B2433" s="93"/>
      <c r="C2433" s="93"/>
      <c r="K2433" s="93"/>
      <c r="L2433" s="93"/>
      <c r="M2433" s="93"/>
      <c r="N2433" s="93"/>
      <c r="O2433" s="93"/>
      <c r="P2433" s="93"/>
      <c r="T2433" s="93"/>
      <c r="U2433" s="93"/>
    </row>
    <row r="2434" spans="1:21" s="94" customFormat="1">
      <c r="A2434" s="93"/>
      <c r="B2434" s="93"/>
      <c r="C2434" s="93"/>
      <c r="K2434" s="93"/>
      <c r="L2434" s="93"/>
      <c r="M2434" s="93"/>
      <c r="N2434" s="93"/>
      <c r="O2434" s="93"/>
      <c r="P2434" s="93"/>
      <c r="T2434" s="93"/>
      <c r="U2434" s="93"/>
    </row>
    <row r="2435" spans="1:21" s="94" customFormat="1">
      <c r="A2435" s="93"/>
      <c r="B2435" s="93"/>
      <c r="C2435" s="93"/>
      <c r="K2435" s="93"/>
      <c r="L2435" s="93"/>
      <c r="M2435" s="93"/>
      <c r="N2435" s="93"/>
      <c r="O2435" s="93"/>
      <c r="P2435" s="93"/>
      <c r="T2435" s="93"/>
      <c r="U2435" s="93"/>
    </row>
    <row r="2436" spans="1:21" s="94" customFormat="1">
      <c r="A2436" s="93"/>
      <c r="B2436" s="93"/>
      <c r="C2436" s="93"/>
      <c r="K2436" s="93"/>
      <c r="L2436" s="93"/>
      <c r="M2436" s="93"/>
      <c r="N2436" s="93"/>
      <c r="O2436" s="93"/>
      <c r="P2436" s="93"/>
      <c r="T2436" s="93"/>
      <c r="U2436" s="93"/>
    </row>
    <row r="2437" spans="1:21" s="94" customFormat="1">
      <c r="A2437" s="93"/>
      <c r="B2437" s="93"/>
      <c r="C2437" s="93"/>
      <c r="K2437" s="93"/>
      <c r="L2437" s="93"/>
      <c r="M2437" s="93"/>
      <c r="N2437" s="93"/>
      <c r="O2437" s="93"/>
      <c r="P2437" s="93"/>
      <c r="T2437" s="93"/>
      <c r="U2437" s="93"/>
    </row>
    <row r="2438" spans="1:21" s="94" customFormat="1">
      <c r="A2438" s="93"/>
      <c r="B2438" s="93"/>
      <c r="C2438" s="93"/>
      <c r="K2438" s="93"/>
      <c r="L2438" s="93"/>
      <c r="M2438" s="93"/>
      <c r="N2438" s="93"/>
      <c r="O2438" s="93"/>
      <c r="P2438" s="93"/>
      <c r="T2438" s="93"/>
      <c r="U2438" s="93"/>
    </row>
    <row r="2439" spans="1:21" s="94" customFormat="1">
      <c r="A2439" s="93"/>
      <c r="B2439" s="93"/>
      <c r="C2439" s="93"/>
      <c r="K2439" s="93"/>
      <c r="L2439" s="93"/>
      <c r="M2439" s="93"/>
      <c r="N2439" s="93"/>
      <c r="O2439" s="93"/>
      <c r="P2439" s="93"/>
      <c r="T2439" s="93"/>
      <c r="U2439" s="93"/>
    </row>
    <row r="2440" spans="1:21" s="94" customFormat="1">
      <c r="A2440" s="93"/>
      <c r="B2440" s="93"/>
      <c r="C2440" s="93"/>
      <c r="K2440" s="93"/>
      <c r="L2440" s="93"/>
      <c r="M2440" s="93"/>
      <c r="N2440" s="93"/>
      <c r="O2440" s="93"/>
      <c r="P2440" s="93"/>
      <c r="T2440" s="93"/>
      <c r="U2440" s="93"/>
    </row>
    <row r="2441" spans="1:21" s="94" customFormat="1">
      <c r="A2441" s="93"/>
      <c r="B2441" s="93"/>
      <c r="C2441" s="93"/>
      <c r="K2441" s="93"/>
      <c r="L2441" s="93"/>
      <c r="M2441" s="93"/>
      <c r="N2441" s="93"/>
      <c r="O2441" s="93"/>
      <c r="P2441" s="93"/>
      <c r="T2441" s="93"/>
      <c r="U2441" s="93"/>
    </row>
    <row r="2442" spans="1:21" s="94" customFormat="1">
      <c r="A2442" s="93"/>
      <c r="B2442" s="93"/>
      <c r="C2442" s="93"/>
      <c r="K2442" s="93"/>
      <c r="L2442" s="93"/>
      <c r="M2442" s="93"/>
      <c r="N2442" s="93"/>
      <c r="O2442" s="93"/>
      <c r="P2442" s="93"/>
      <c r="T2442" s="93"/>
      <c r="U2442" s="93"/>
    </row>
    <row r="2443" spans="1:21" s="94" customFormat="1">
      <c r="A2443" s="93"/>
      <c r="B2443" s="93"/>
      <c r="C2443" s="93"/>
      <c r="K2443" s="93"/>
      <c r="L2443" s="93"/>
      <c r="M2443" s="93"/>
      <c r="N2443" s="93"/>
      <c r="O2443" s="93"/>
      <c r="P2443" s="93"/>
      <c r="T2443" s="93"/>
      <c r="U2443" s="93"/>
    </row>
    <row r="2444" spans="1:21" s="94" customFormat="1">
      <c r="A2444" s="93"/>
      <c r="B2444" s="93"/>
      <c r="C2444" s="93"/>
      <c r="K2444" s="93"/>
      <c r="L2444" s="93"/>
      <c r="M2444" s="93"/>
      <c r="N2444" s="93"/>
      <c r="O2444" s="93"/>
      <c r="P2444" s="93"/>
      <c r="T2444" s="93"/>
      <c r="U2444" s="93"/>
    </row>
    <row r="2445" spans="1:21" s="94" customFormat="1">
      <c r="A2445" s="93"/>
      <c r="B2445" s="93"/>
      <c r="C2445" s="93"/>
      <c r="K2445" s="93"/>
      <c r="L2445" s="93"/>
      <c r="M2445" s="93"/>
      <c r="N2445" s="93"/>
      <c r="O2445" s="93"/>
      <c r="P2445" s="93"/>
      <c r="T2445" s="93"/>
      <c r="U2445" s="93"/>
    </row>
    <row r="2446" spans="1:21" s="94" customFormat="1">
      <c r="A2446" s="93"/>
      <c r="B2446" s="93"/>
      <c r="C2446" s="93"/>
      <c r="K2446" s="93"/>
      <c r="L2446" s="93"/>
      <c r="M2446" s="93"/>
      <c r="N2446" s="93"/>
      <c r="O2446" s="93"/>
      <c r="P2446" s="93"/>
      <c r="T2446" s="93"/>
      <c r="U2446" s="93"/>
    </row>
    <row r="2447" spans="1:21" s="94" customFormat="1">
      <c r="A2447" s="93"/>
      <c r="B2447" s="93"/>
      <c r="C2447" s="93"/>
      <c r="K2447" s="93"/>
      <c r="L2447" s="93"/>
      <c r="M2447" s="93"/>
      <c r="N2447" s="93"/>
      <c r="O2447" s="93"/>
      <c r="P2447" s="93"/>
      <c r="T2447" s="93"/>
      <c r="U2447" s="93"/>
    </row>
    <row r="2448" spans="1:21" s="94" customFormat="1">
      <c r="A2448" s="93"/>
      <c r="B2448" s="93"/>
      <c r="C2448" s="93"/>
      <c r="K2448" s="93"/>
      <c r="L2448" s="93"/>
      <c r="M2448" s="93"/>
      <c r="N2448" s="93"/>
      <c r="O2448" s="93"/>
      <c r="P2448" s="93"/>
      <c r="T2448" s="93"/>
      <c r="U2448" s="93"/>
    </row>
    <row r="2449" spans="1:21" s="94" customFormat="1">
      <c r="A2449" s="93"/>
      <c r="B2449" s="93"/>
      <c r="C2449" s="93"/>
      <c r="K2449" s="93"/>
      <c r="L2449" s="93"/>
      <c r="M2449" s="93"/>
      <c r="N2449" s="93"/>
      <c r="O2449" s="93"/>
      <c r="P2449" s="93"/>
      <c r="T2449" s="93"/>
      <c r="U2449" s="93"/>
    </row>
    <row r="2450" spans="1:21" s="94" customFormat="1">
      <c r="A2450" s="93"/>
      <c r="B2450" s="93"/>
      <c r="C2450" s="93"/>
      <c r="K2450" s="93"/>
      <c r="L2450" s="93"/>
      <c r="M2450" s="93"/>
      <c r="N2450" s="93"/>
      <c r="O2450" s="93"/>
      <c r="P2450" s="93"/>
      <c r="T2450" s="93"/>
      <c r="U2450" s="93"/>
    </row>
    <row r="2451" spans="1:21" s="94" customFormat="1">
      <c r="A2451" s="93"/>
      <c r="B2451" s="93"/>
      <c r="C2451" s="93"/>
      <c r="K2451" s="93"/>
      <c r="L2451" s="93"/>
      <c r="M2451" s="93"/>
      <c r="N2451" s="93"/>
      <c r="O2451" s="93"/>
      <c r="P2451" s="93"/>
      <c r="T2451" s="93"/>
      <c r="U2451" s="93"/>
    </row>
    <row r="2452" spans="1:21" s="94" customFormat="1">
      <c r="A2452" s="93"/>
      <c r="B2452" s="93"/>
      <c r="C2452" s="93"/>
      <c r="K2452" s="93"/>
      <c r="L2452" s="93"/>
      <c r="M2452" s="93"/>
      <c r="N2452" s="93"/>
      <c r="O2452" s="93"/>
      <c r="P2452" s="93"/>
      <c r="T2452" s="93"/>
      <c r="U2452" s="93"/>
    </row>
    <row r="2453" spans="1:21" s="94" customFormat="1">
      <c r="A2453" s="93"/>
      <c r="B2453" s="93"/>
      <c r="C2453" s="93"/>
      <c r="K2453" s="93"/>
      <c r="L2453" s="93"/>
      <c r="M2453" s="93"/>
      <c r="N2453" s="93"/>
      <c r="O2453" s="93"/>
      <c r="P2453" s="93"/>
      <c r="T2453" s="93"/>
      <c r="U2453" s="93"/>
    </row>
    <row r="2454" spans="1:21" s="94" customFormat="1">
      <c r="A2454" s="93"/>
      <c r="B2454" s="93"/>
      <c r="C2454" s="93"/>
      <c r="K2454" s="93"/>
      <c r="L2454" s="93"/>
      <c r="M2454" s="93"/>
      <c r="N2454" s="93"/>
      <c r="O2454" s="93"/>
      <c r="P2454" s="93"/>
      <c r="T2454" s="93"/>
      <c r="U2454" s="93"/>
    </row>
    <row r="2455" spans="1:21" s="94" customFormat="1">
      <c r="A2455" s="93"/>
      <c r="B2455" s="93"/>
      <c r="C2455" s="93"/>
      <c r="K2455" s="93"/>
      <c r="L2455" s="93"/>
      <c r="M2455" s="93"/>
      <c r="N2455" s="93"/>
      <c r="O2455" s="93"/>
      <c r="P2455" s="93"/>
      <c r="T2455" s="93"/>
      <c r="U2455" s="93"/>
    </row>
    <row r="2456" spans="1:21" s="94" customFormat="1">
      <c r="A2456" s="93"/>
      <c r="B2456" s="93"/>
      <c r="C2456" s="93"/>
      <c r="K2456" s="93"/>
      <c r="L2456" s="93"/>
      <c r="M2456" s="93"/>
      <c r="N2456" s="93"/>
      <c r="O2456" s="93"/>
      <c r="P2456" s="93"/>
      <c r="T2456" s="93"/>
      <c r="U2456" s="93"/>
    </row>
    <row r="2457" spans="1:21" s="94" customFormat="1">
      <c r="A2457" s="93"/>
      <c r="B2457" s="93"/>
      <c r="C2457" s="93"/>
      <c r="K2457" s="93"/>
      <c r="L2457" s="93"/>
      <c r="M2457" s="93"/>
      <c r="N2457" s="93"/>
      <c r="O2457" s="93"/>
      <c r="P2457" s="93"/>
      <c r="T2457" s="93"/>
      <c r="U2457" s="93"/>
    </row>
    <row r="2458" spans="1:21" s="94" customFormat="1">
      <c r="A2458" s="93"/>
      <c r="B2458" s="93"/>
      <c r="C2458" s="93"/>
      <c r="K2458" s="93"/>
      <c r="L2458" s="93"/>
      <c r="M2458" s="93"/>
      <c r="N2458" s="93"/>
      <c r="O2458" s="93"/>
      <c r="P2458" s="93"/>
      <c r="T2458" s="93"/>
      <c r="U2458" s="93"/>
    </row>
    <row r="2459" spans="1:21" s="94" customFormat="1">
      <c r="A2459" s="93"/>
      <c r="B2459" s="93"/>
      <c r="C2459" s="93"/>
      <c r="K2459" s="93"/>
      <c r="L2459" s="93"/>
      <c r="M2459" s="93"/>
      <c r="N2459" s="93"/>
      <c r="O2459" s="93"/>
      <c r="P2459" s="93"/>
      <c r="T2459" s="93"/>
      <c r="U2459" s="93"/>
    </row>
    <row r="2460" spans="1:21" s="94" customFormat="1">
      <c r="A2460" s="93"/>
      <c r="B2460" s="93"/>
      <c r="C2460" s="93"/>
      <c r="K2460" s="93"/>
      <c r="L2460" s="93"/>
      <c r="M2460" s="93"/>
      <c r="N2460" s="93"/>
      <c r="O2460" s="93"/>
      <c r="P2460" s="93"/>
      <c r="T2460" s="93"/>
      <c r="U2460" s="93"/>
    </row>
    <row r="2461" spans="1:21" s="94" customFormat="1">
      <c r="A2461" s="93"/>
      <c r="B2461" s="93"/>
      <c r="C2461" s="93"/>
      <c r="K2461" s="93"/>
      <c r="L2461" s="93"/>
      <c r="M2461" s="93"/>
      <c r="N2461" s="93"/>
      <c r="O2461" s="93"/>
      <c r="P2461" s="93"/>
      <c r="T2461" s="93"/>
      <c r="U2461" s="93"/>
    </row>
    <row r="2462" spans="1:21" s="94" customFormat="1">
      <c r="A2462" s="93"/>
      <c r="B2462" s="93"/>
      <c r="C2462" s="93"/>
      <c r="K2462" s="93"/>
      <c r="L2462" s="93"/>
      <c r="M2462" s="93"/>
      <c r="N2462" s="93"/>
      <c r="O2462" s="93"/>
      <c r="P2462" s="93"/>
      <c r="T2462" s="93"/>
      <c r="U2462" s="93"/>
    </row>
    <row r="2463" spans="1:21" s="94" customFormat="1">
      <c r="A2463" s="93"/>
      <c r="B2463" s="93"/>
      <c r="C2463" s="93"/>
      <c r="K2463" s="93"/>
      <c r="L2463" s="93"/>
      <c r="M2463" s="93"/>
      <c r="N2463" s="93"/>
      <c r="O2463" s="93"/>
      <c r="P2463" s="93"/>
      <c r="T2463" s="93"/>
      <c r="U2463" s="93"/>
    </row>
    <row r="2464" spans="1:21" s="94" customFormat="1">
      <c r="A2464" s="93"/>
      <c r="B2464" s="93"/>
      <c r="C2464" s="93"/>
      <c r="K2464" s="93"/>
      <c r="L2464" s="93"/>
      <c r="M2464" s="93"/>
      <c r="N2464" s="93"/>
      <c r="O2464" s="93"/>
      <c r="P2464" s="93"/>
      <c r="T2464" s="93"/>
      <c r="U2464" s="93"/>
    </row>
    <row r="2465" spans="1:21" s="94" customFormat="1">
      <c r="A2465" s="93"/>
      <c r="B2465" s="93"/>
      <c r="C2465" s="93"/>
      <c r="K2465" s="93"/>
      <c r="L2465" s="93"/>
      <c r="M2465" s="93"/>
      <c r="N2465" s="93"/>
      <c r="O2465" s="93"/>
      <c r="P2465" s="93"/>
      <c r="T2465" s="93"/>
      <c r="U2465" s="93"/>
    </row>
    <row r="2466" spans="1:21" s="94" customFormat="1">
      <c r="A2466" s="93"/>
      <c r="B2466" s="93"/>
      <c r="C2466" s="93"/>
      <c r="K2466" s="93"/>
      <c r="L2466" s="93"/>
      <c r="M2466" s="93"/>
      <c r="N2466" s="93"/>
      <c r="O2466" s="93"/>
      <c r="P2466" s="93"/>
      <c r="T2466" s="93"/>
      <c r="U2466" s="93"/>
    </row>
    <row r="2467" spans="1:21" s="94" customFormat="1">
      <c r="A2467" s="93"/>
      <c r="B2467" s="93"/>
      <c r="C2467" s="93"/>
      <c r="K2467" s="93"/>
      <c r="L2467" s="93"/>
      <c r="M2467" s="93"/>
      <c r="N2467" s="93"/>
      <c r="O2467" s="93"/>
      <c r="P2467" s="93"/>
      <c r="T2467" s="93"/>
      <c r="U2467" s="93"/>
    </row>
    <row r="2468" spans="1:21" s="94" customFormat="1">
      <c r="A2468" s="93"/>
      <c r="B2468" s="93"/>
      <c r="C2468" s="93"/>
      <c r="K2468" s="93"/>
      <c r="L2468" s="93"/>
      <c r="M2468" s="93"/>
      <c r="N2468" s="93"/>
      <c r="O2468" s="93"/>
      <c r="P2468" s="93"/>
      <c r="T2468" s="93"/>
      <c r="U2468" s="93"/>
    </row>
    <row r="2469" spans="1:21" s="94" customFormat="1">
      <c r="A2469" s="93"/>
      <c r="B2469" s="93"/>
      <c r="C2469" s="93"/>
      <c r="K2469" s="93"/>
      <c r="L2469" s="93"/>
      <c r="M2469" s="93"/>
      <c r="N2469" s="93"/>
      <c r="O2469" s="93"/>
      <c r="P2469" s="93"/>
      <c r="T2469" s="93"/>
      <c r="U2469" s="93"/>
    </row>
    <row r="2470" spans="1:21" s="94" customFormat="1">
      <c r="A2470" s="93"/>
      <c r="B2470" s="93"/>
      <c r="C2470" s="93"/>
      <c r="K2470" s="93"/>
      <c r="L2470" s="93"/>
      <c r="M2470" s="93"/>
      <c r="N2470" s="93"/>
      <c r="O2470" s="93"/>
      <c r="P2470" s="93"/>
      <c r="T2470" s="93"/>
      <c r="U2470" s="93"/>
    </row>
    <row r="2471" spans="1:21" s="94" customFormat="1">
      <c r="A2471" s="93"/>
      <c r="B2471" s="93"/>
      <c r="C2471" s="93"/>
      <c r="K2471" s="93"/>
      <c r="L2471" s="93"/>
      <c r="M2471" s="93"/>
      <c r="N2471" s="93"/>
      <c r="O2471" s="93"/>
      <c r="P2471" s="93"/>
      <c r="T2471" s="93"/>
      <c r="U2471" s="93"/>
    </row>
    <row r="2472" spans="1:21" s="94" customFormat="1">
      <c r="A2472" s="93"/>
      <c r="B2472" s="93"/>
      <c r="C2472" s="93"/>
      <c r="K2472" s="93"/>
      <c r="L2472" s="93"/>
      <c r="M2472" s="93"/>
      <c r="N2472" s="93"/>
      <c r="O2472" s="93"/>
      <c r="P2472" s="93"/>
      <c r="T2472" s="93"/>
      <c r="U2472" s="93"/>
    </row>
    <row r="2473" spans="1:21" s="94" customFormat="1">
      <c r="A2473" s="93"/>
      <c r="B2473" s="93"/>
      <c r="C2473" s="93"/>
      <c r="K2473" s="93"/>
      <c r="L2473" s="93"/>
      <c r="M2473" s="93"/>
      <c r="N2473" s="93"/>
      <c r="O2473" s="93"/>
      <c r="P2473" s="93"/>
      <c r="T2473" s="93"/>
      <c r="U2473" s="93"/>
    </row>
    <row r="2474" spans="1:21" s="94" customFormat="1">
      <c r="A2474" s="93"/>
      <c r="B2474" s="93"/>
      <c r="C2474" s="93"/>
      <c r="K2474" s="93"/>
      <c r="L2474" s="93"/>
      <c r="M2474" s="93"/>
      <c r="N2474" s="93"/>
      <c r="O2474" s="93"/>
      <c r="P2474" s="93"/>
      <c r="T2474" s="93"/>
      <c r="U2474" s="93"/>
    </row>
    <row r="2475" spans="1:21" s="94" customFormat="1">
      <c r="A2475" s="93"/>
      <c r="B2475" s="93"/>
      <c r="C2475" s="93"/>
      <c r="K2475" s="93"/>
      <c r="L2475" s="93"/>
      <c r="M2475" s="93"/>
      <c r="N2475" s="93"/>
      <c r="O2475" s="93"/>
      <c r="P2475" s="93"/>
      <c r="T2475" s="93"/>
      <c r="U2475" s="93"/>
    </row>
    <row r="2476" spans="1:21" s="94" customFormat="1">
      <c r="A2476" s="93"/>
      <c r="B2476" s="93"/>
      <c r="C2476" s="93"/>
      <c r="K2476" s="93"/>
      <c r="L2476" s="93"/>
      <c r="M2476" s="93"/>
      <c r="N2476" s="93"/>
      <c r="O2476" s="93"/>
      <c r="P2476" s="93"/>
      <c r="T2476" s="93"/>
      <c r="U2476" s="93"/>
    </row>
    <row r="2477" spans="1:21" s="94" customFormat="1">
      <c r="A2477" s="93"/>
      <c r="B2477" s="93"/>
      <c r="C2477" s="93"/>
      <c r="K2477" s="93"/>
      <c r="L2477" s="93"/>
      <c r="M2477" s="93"/>
      <c r="N2477" s="93"/>
      <c r="O2477" s="93"/>
      <c r="P2477" s="93"/>
      <c r="T2477" s="93"/>
      <c r="U2477" s="93"/>
    </row>
    <row r="2478" spans="1:21" s="94" customFormat="1">
      <c r="A2478" s="93"/>
      <c r="B2478" s="93"/>
      <c r="C2478" s="93"/>
      <c r="K2478" s="93"/>
      <c r="L2478" s="93"/>
      <c r="M2478" s="93"/>
      <c r="N2478" s="93"/>
      <c r="O2478" s="93"/>
      <c r="P2478" s="93"/>
      <c r="T2478" s="93"/>
      <c r="U2478" s="93"/>
    </row>
    <row r="2479" spans="1:21" s="94" customFormat="1">
      <c r="A2479" s="93"/>
      <c r="B2479" s="93"/>
      <c r="C2479" s="93"/>
      <c r="K2479" s="93"/>
      <c r="L2479" s="93"/>
      <c r="M2479" s="93"/>
      <c r="N2479" s="93"/>
      <c r="O2479" s="93"/>
      <c r="P2479" s="93"/>
      <c r="T2479" s="93"/>
      <c r="U2479" s="93"/>
    </row>
    <row r="2480" spans="1:21" s="94" customFormat="1">
      <c r="A2480" s="93"/>
      <c r="B2480" s="93"/>
      <c r="C2480" s="93"/>
      <c r="K2480" s="93"/>
      <c r="L2480" s="93"/>
      <c r="M2480" s="93"/>
      <c r="N2480" s="93"/>
      <c r="O2480" s="93"/>
      <c r="P2480" s="93"/>
      <c r="T2480" s="93"/>
      <c r="U2480" s="93"/>
    </row>
    <row r="2481" spans="1:21" s="94" customFormat="1">
      <c r="A2481" s="93"/>
      <c r="B2481" s="93"/>
      <c r="C2481" s="93"/>
      <c r="K2481" s="93"/>
      <c r="L2481" s="93"/>
      <c r="M2481" s="93"/>
      <c r="N2481" s="93"/>
      <c r="O2481" s="93"/>
      <c r="P2481" s="93"/>
      <c r="T2481" s="93"/>
      <c r="U2481" s="93"/>
    </row>
    <row r="2482" spans="1:21" s="94" customFormat="1">
      <c r="A2482" s="93"/>
      <c r="B2482" s="93"/>
      <c r="C2482" s="93"/>
      <c r="K2482" s="93"/>
      <c r="L2482" s="93"/>
      <c r="M2482" s="93"/>
      <c r="N2482" s="93"/>
      <c r="O2482" s="93"/>
      <c r="P2482" s="93"/>
      <c r="T2482" s="93"/>
      <c r="U2482" s="93"/>
    </row>
    <row r="2483" spans="1:21" s="94" customFormat="1">
      <c r="A2483" s="93"/>
      <c r="B2483" s="93"/>
      <c r="C2483" s="93"/>
      <c r="K2483" s="93"/>
      <c r="L2483" s="93"/>
      <c r="M2483" s="93"/>
      <c r="N2483" s="93"/>
      <c r="O2483" s="93"/>
      <c r="P2483" s="93"/>
      <c r="T2483" s="93"/>
      <c r="U2483" s="93"/>
    </row>
    <row r="2484" spans="1:21" s="94" customFormat="1">
      <c r="A2484" s="93"/>
      <c r="B2484" s="93"/>
      <c r="C2484" s="93"/>
      <c r="K2484" s="93"/>
      <c r="L2484" s="93"/>
      <c r="M2484" s="93"/>
      <c r="N2484" s="93"/>
      <c r="O2484" s="93"/>
      <c r="P2484" s="93"/>
      <c r="T2484" s="93"/>
      <c r="U2484" s="93"/>
    </row>
    <row r="2485" spans="1:21" s="94" customFormat="1">
      <c r="A2485" s="93"/>
      <c r="B2485" s="93"/>
      <c r="C2485" s="93"/>
      <c r="K2485" s="93"/>
      <c r="L2485" s="93"/>
      <c r="M2485" s="93"/>
      <c r="N2485" s="93"/>
      <c r="O2485" s="93"/>
      <c r="P2485" s="93"/>
      <c r="T2485" s="93"/>
      <c r="U2485" s="93"/>
    </row>
    <row r="2486" spans="1:21" s="94" customFormat="1">
      <c r="A2486" s="93"/>
      <c r="B2486" s="93"/>
      <c r="C2486" s="93"/>
      <c r="K2486" s="93"/>
      <c r="L2486" s="93"/>
      <c r="M2486" s="93"/>
      <c r="N2486" s="93"/>
      <c r="O2486" s="93"/>
      <c r="P2486" s="93"/>
      <c r="T2486" s="93"/>
      <c r="U2486" s="93"/>
    </row>
    <row r="2487" spans="1:21" s="94" customFormat="1">
      <c r="A2487" s="93"/>
      <c r="B2487" s="93"/>
      <c r="C2487" s="93"/>
      <c r="K2487" s="93"/>
      <c r="L2487" s="93"/>
      <c r="M2487" s="93"/>
      <c r="N2487" s="93"/>
      <c r="O2487" s="93"/>
      <c r="P2487" s="93"/>
      <c r="T2487" s="93"/>
      <c r="U2487" s="93"/>
    </row>
    <row r="2488" spans="1:21" s="94" customFormat="1">
      <c r="A2488" s="93"/>
      <c r="B2488" s="93"/>
      <c r="C2488" s="93"/>
      <c r="K2488" s="93"/>
      <c r="L2488" s="93"/>
      <c r="M2488" s="93"/>
      <c r="N2488" s="93"/>
      <c r="O2488" s="93"/>
      <c r="P2488" s="93"/>
      <c r="T2488" s="93"/>
      <c r="U2488" s="93"/>
    </row>
    <row r="2489" spans="1:21" s="94" customFormat="1">
      <c r="A2489" s="93"/>
      <c r="B2489" s="93"/>
      <c r="C2489" s="93"/>
      <c r="K2489" s="93"/>
      <c r="L2489" s="93"/>
      <c r="M2489" s="93"/>
      <c r="N2489" s="93"/>
      <c r="O2489" s="93"/>
      <c r="P2489" s="93"/>
      <c r="T2489" s="93"/>
      <c r="U2489" s="93"/>
    </row>
    <row r="2490" spans="1:21" s="94" customFormat="1">
      <c r="A2490" s="93"/>
      <c r="B2490" s="93"/>
      <c r="C2490" s="93"/>
      <c r="K2490" s="93"/>
      <c r="L2490" s="93"/>
      <c r="M2490" s="93"/>
      <c r="N2490" s="93"/>
      <c r="O2490" s="93"/>
      <c r="P2490" s="93"/>
      <c r="T2490" s="93"/>
      <c r="U2490" s="93"/>
    </row>
    <row r="2491" spans="1:21" s="94" customFormat="1">
      <c r="A2491" s="93"/>
      <c r="B2491" s="93"/>
      <c r="C2491" s="93"/>
      <c r="K2491" s="93"/>
      <c r="L2491" s="93"/>
      <c r="M2491" s="93"/>
      <c r="N2491" s="93"/>
      <c r="O2491" s="93"/>
      <c r="P2491" s="93"/>
      <c r="T2491" s="93"/>
      <c r="U2491" s="93"/>
    </row>
    <row r="2492" spans="1:21" s="94" customFormat="1">
      <c r="A2492" s="93"/>
      <c r="B2492" s="93"/>
      <c r="C2492" s="93"/>
      <c r="K2492" s="93"/>
      <c r="L2492" s="93"/>
      <c r="M2492" s="93"/>
      <c r="N2492" s="93"/>
      <c r="O2492" s="93"/>
      <c r="P2492" s="93"/>
      <c r="T2492" s="93"/>
      <c r="U2492" s="93"/>
    </row>
    <row r="2493" spans="1:21" s="94" customFormat="1">
      <c r="A2493" s="93"/>
      <c r="B2493" s="93"/>
      <c r="C2493" s="93"/>
      <c r="K2493" s="93"/>
      <c r="L2493" s="93"/>
      <c r="M2493" s="93"/>
      <c r="N2493" s="93"/>
      <c r="O2493" s="93"/>
      <c r="P2493" s="93"/>
      <c r="T2493" s="93"/>
      <c r="U2493" s="93"/>
    </row>
    <row r="2494" spans="1:21" s="94" customFormat="1">
      <c r="A2494" s="93"/>
      <c r="B2494" s="93"/>
      <c r="C2494" s="93"/>
      <c r="K2494" s="93"/>
      <c r="L2494" s="93"/>
      <c r="M2494" s="93"/>
      <c r="N2494" s="93"/>
      <c r="O2494" s="93"/>
      <c r="P2494" s="93"/>
      <c r="T2494" s="93"/>
      <c r="U2494" s="93"/>
    </row>
    <row r="2495" spans="1:21" s="94" customFormat="1">
      <c r="A2495" s="95"/>
      <c r="B2495" s="93"/>
      <c r="C2495" s="93"/>
      <c r="K2495" s="93"/>
      <c r="L2495" s="93"/>
      <c r="M2495" s="93"/>
      <c r="N2495" s="93"/>
      <c r="O2495" s="93"/>
      <c r="P2495" s="93"/>
      <c r="T2495" s="93"/>
      <c r="U2495" s="93"/>
    </row>
    <row r="2496" spans="1:21" s="94" customFormat="1">
      <c r="A2496" s="93"/>
      <c r="B2496" s="93"/>
      <c r="C2496" s="93"/>
      <c r="K2496" s="93"/>
      <c r="L2496" s="93"/>
      <c r="M2496" s="93"/>
      <c r="N2496" s="93"/>
      <c r="O2496" s="93"/>
      <c r="P2496" s="93"/>
      <c r="T2496" s="93"/>
      <c r="U2496" s="93"/>
    </row>
    <row r="2497" spans="1:21" s="94" customFormat="1">
      <c r="A2497" s="93"/>
      <c r="B2497" s="93"/>
      <c r="C2497" s="93"/>
      <c r="K2497" s="93"/>
      <c r="L2497" s="93"/>
      <c r="M2497" s="93"/>
      <c r="N2497" s="93"/>
      <c r="O2497" s="93"/>
      <c r="P2497" s="93"/>
      <c r="T2497" s="93"/>
      <c r="U2497" s="93"/>
    </row>
    <row r="2498" spans="1:21" s="94" customFormat="1">
      <c r="A2498" s="93"/>
      <c r="B2498" s="93"/>
      <c r="C2498" s="93"/>
      <c r="K2498" s="93"/>
      <c r="L2498" s="93"/>
      <c r="M2498" s="93"/>
      <c r="N2498" s="93"/>
      <c r="O2498" s="93"/>
      <c r="P2498" s="93"/>
      <c r="T2498" s="93"/>
      <c r="U2498" s="93"/>
    </row>
    <row r="2499" spans="1:21" s="94" customFormat="1">
      <c r="A2499" s="93"/>
      <c r="B2499" s="93"/>
      <c r="C2499" s="93"/>
      <c r="K2499" s="93"/>
      <c r="L2499" s="93"/>
      <c r="M2499" s="93"/>
      <c r="N2499" s="93"/>
      <c r="O2499" s="93"/>
      <c r="P2499" s="93"/>
      <c r="T2499" s="93"/>
      <c r="U2499" s="93"/>
    </row>
    <row r="2500" spans="1:21" s="94" customFormat="1">
      <c r="A2500" s="93"/>
      <c r="B2500" s="93"/>
      <c r="C2500" s="93"/>
      <c r="K2500" s="93"/>
      <c r="L2500" s="93"/>
      <c r="M2500" s="93"/>
      <c r="N2500" s="93"/>
      <c r="O2500" s="93"/>
      <c r="P2500" s="93"/>
      <c r="T2500" s="93"/>
      <c r="U2500" s="93"/>
    </row>
    <row r="2501" spans="1:21" s="94" customFormat="1">
      <c r="A2501" s="93"/>
      <c r="B2501" s="93"/>
      <c r="C2501" s="93"/>
      <c r="K2501" s="93"/>
      <c r="L2501" s="93"/>
      <c r="M2501" s="93"/>
      <c r="N2501" s="93"/>
      <c r="O2501" s="93"/>
      <c r="P2501" s="93"/>
      <c r="T2501" s="93"/>
      <c r="U2501" s="93"/>
    </row>
    <row r="2502" spans="1:21" s="94" customFormat="1">
      <c r="A2502" s="93"/>
      <c r="B2502" s="93"/>
      <c r="C2502" s="93"/>
      <c r="K2502" s="93"/>
      <c r="L2502" s="93"/>
      <c r="M2502" s="93"/>
      <c r="N2502" s="93"/>
      <c r="O2502" s="93"/>
      <c r="P2502" s="93"/>
      <c r="T2502" s="93"/>
      <c r="U2502" s="93"/>
    </row>
    <row r="2503" spans="1:21" s="94" customFormat="1">
      <c r="A2503" s="93"/>
      <c r="B2503" s="93"/>
      <c r="C2503" s="93"/>
      <c r="K2503" s="93"/>
      <c r="L2503" s="93"/>
      <c r="M2503" s="93"/>
      <c r="N2503" s="93"/>
      <c r="O2503" s="93"/>
      <c r="P2503" s="93"/>
      <c r="T2503" s="93"/>
      <c r="U2503" s="93"/>
    </row>
    <row r="2504" spans="1:21" s="94" customFormat="1">
      <c r="A2504" s="93"/>
      <c r="B2504" s="93"/>
      <c r="C2504" s="93"/>
      <c r="K2504" s="93"/>
      <c r="L2504" s="93"/>
      <c r="M2504" s="93"/>
      <c r="N2504" s="93"/>
      <c r="O2504" s="93"/>
      <c r="P2504" s="93"/>
      <c r="T2504" s="93"/>
      <c r="U2504" s="93"/>
    </row>
    <row r="2505" spans="1:21" s="94" customFormat="1">
      <c r="A2505" s="93"/>
      <c r="B2505" s="93"/>
      <c r="C2505" s="93"/>
      <c r="K2505" s="93"/>
      <c r="L2505" s="93"/>
      <c r="M2505" s="93"/>
      <c r="N2505" s="93"/>
      <c r="O2505" s="93"/>
      <c r="P2505" s="93"/>
      <c r="T2505" s="93"/>
      <c r="U2505" s="93"/>
    </row>
    <row r="2506" spans="1:21" s="94" customFormat="1">
      <c r="A2506" s="93"/>
      <c r="B2506" s="93"/>
      <c r="C2506" s="93"/>
      <c r="K2506" s="93"/>
      <c r="L2506" s="93"/>
      <c r="M2506" s="93"/>
      <c r="N2506" s="93"/>
      <c r="O2506" s="93"/>
      <c r="P2506" s="93"/>
      <c r="T2506" s="93"/>
      <c r="U2506" s="93"/>
    </row>
    <row r="2507" spans="1:21" s="94" customFormat="1">
      <c r="A2507" s="93"/>
      <c r="B2507" s="93"/>
      <c r="C2507" s="93"/>
      <c r="K2507" s="93"/>
      <c r="L2507" s="93"/>
      <c r="M2507" s="93"/>
      <c r="N2507" s="93"/>
      <c r="O2507" s="93"/>
      <c r="P2507" s="93"/>
      <c r="T2507" s="93"/>
      <c r="U2507" s="93"/>
    </row>
    <row r="2508" spans="1:21" s="94" customFormat="1">
      <c r="A2508" s="93"/>
      <c r="B2508" s="93"/>
      <c r="C2508" s="93"/>
      <c r="K2508" s="93"/>
      <c r="L2508" s="93"/>
      <c r="M2508" s="93"/>
      <c r="N2508" s="93"/>
      <c r="O2508" s="93"/>
      <c r="P2508" s="93"/>
      <c r="T2508" s="93"/>
      <c r="U2508" s="93"/>
    </row>
    <row r="2509" spans="1:21" s="94" customFormat="1">
      <c r="A2509" s="93"/>
      <c r="B2509" s="93"/>
      <c r="C2509" s="93"/>
      <c r="K2509" s="93"/>
      <c r="L2509" s="93"/>
      <c r="M2509" s="93"/>
      <c r="N2509" s="93"/>
      <c r="O2509" s="93"/>
      <c r="P2509" s="93"/>
      <c r="T2509" s="93"/>
      <c r="U2509" s="93"/>
    </row>
    <row r="2510" spans="1:21" s="94" customFormat="1">
      <c r="A2510" s="93"/>
      <c r="B2510" s="93"/>
      <c r="C2510" s="93"/>
      <c r="K2510" s="93"/>
      <c r="L2510" s="93"/>
      <c r="M2510" s="93"/>
      <c r="N2510" s="93"/>
      <c r="O2510" s="93"/>
      <c r="P2510" s="93"/>
      <c r="T2510" s="93"/>
      <c r="U2510" s="93"/>
    </row>
    <row r="2511" spans="1:21" s="94" customFormat="1">
      <c r="A2511" s="93"/>
      <c r="B2511" s="93"/>
      <c r="C2511" s="93"/>
      <c r="K2511" s="93"/>
      <c r="L2511" s="93"/>
      <c r="M2511" s="93"/>
      <c r="N2511" s="93"/>
      <c r="O2511" s="93"/>
      <c r="P2511" s="93"/>
      <c r="T2511" s="93"/>
      <c r="U2511" s="93"/>
    </row>
    <row r="2512" spans="1:21" s="94" customFormat="1">
      <c r="A2512" s="93"/>
      <c r="B2512" s="93"/>
      <c r="C2512" s="93"/>
      <c r="K2512" s="93"/>
      <c r="L2512" s="93"/>
      <c r="M2512" s="93"/>
      <c r="N2512" s="93"/>
      <c r="O2512" s="93"/>
      <c r="P2512" s="93"/>
      <c r="T2512" s="93"/>
      <c r="U2512" s="93"/>
    </row>
    <row r="2513" spans="1:21" s="94" customFormat="1">
      <c r="A2513" s="93"/>
      <c r="B2513" s="93"/>
      <c r="C2513" s="93"/>
      <c r="K2513" s="93"/>
      <c r="L2513" s="93"/>
      <c r="M2513" s="93"/>
      <c r="N2513" s="93"/>
      <c r="O2513" s="93"/>
      <c r="P2513" s="93"/>
      <c r="T2513" s="93"/>
      <c r="U2513" s="93"/>
    </row>
    <row r="2514" spans="1:21" s="94" customFormat="1">
      <c r="A2514" s="93"/>
      <c r="B2514" s="93"/>
      <c r="C2514" s="93"/>
      <c r="K2514" s="93"/>
      <c r="L2514" s="93"/>
      <c r="M2514" s="93"/>
      <c r="N2514" s="93"/>
      <c r="O2514" s="93"/>
      <c r="P2514" s="93"/>
      <c r="T2514" s="93"/>
      <c r="U2514" s="93"/>
    </row>
    <row r="2515" spans="1:21" s="94" customFormat="1">
      <c r="A2515" s="93"/>
      <c r="B2515" s="93"/>
      <c r="C2515" s="93"/>
      <c r="K2515" s="93"/>
      <c r="L2515" s="93"/>
      <c r="M2515" s="93"/>
      <c r="N2515" s="93"/>
      <c r="O2515" s="93"/>
      <c r="P2515" s="93"/>
      <c r="T2515" s="93"/>
      <c r="U2515" s="93"/>
    </row>
    <row r="2516" spans="1:21" s="94" customFormat="1">
      <c r="A2516" s="93"/>
      <c r="B2516" s="93"/>
      <c r="C2516" s="93"/>
      <c r="K2516" s="93"/>
      <c r="L2516" s="93"/>
      <c r="M2516" s="93"/>
      <c r="N2516" s="93"/>
      <c r="O2516" s="93"/>
      <c r="P2516" s="93"/>
      <c r="T2516" s="93"/>
      <c r="U2516" s="93"/>
    </row>
    <row r="2517" spans="1:21" s="94" customFormat="1">
      <c r="A2517" s="93"/>
      <c r="B2517" s="93"/>
      <c r="C2517" s="93"/>
      <c r="K2517" s="93"/>
      <c r="L2517" s="93"/>
      <c r="M2517" s="93"/>
      <c r="N2517" s="93"/>
      <c r="O2517" s="93"/>
      <c r="P2517" s="93"/>
      <c r="T2517" s="93"/>
      <c r="U2517" s="93"/>
    </row>
    <row r="2518" spans="1:21" s="94" customFormat="1">
      <c r="A2518" s="93"/>
      <c r="B2518" s="93"/>
      <c r="C2518" s="93"/>
      <c r="K2518" s="93"/>
      <c r="L2518" s="93"/>
      <c r="M2518" s="93"/>
      <c r="N2518" s="93"/>
      <c r="O2518" s="93"/>
      <c r="P2518" s="93"/>
      <c r="T2518" s="93"/>
      <c r="U2518" s="93"/>
    </row>
    <row r="2519" spans="1:21" s="94" customFormat="1">
      <c r="A2519" s="93"/>
      <c r="B2519" s="93"/>
      <c r="C2519" s="93"/>
      <c r="K2519" s="93"/>
      <c r="L2519" s="93"/>
      <c r="M2519" s="93"/>
      <c r="N2519" s="93"/>
      <c r="O2519" s="93"/>
      <c r="P2519" s="93"/>
      <c r="T2519" s="93"/>
      <c r="U2519" s="93"/>
    </row>
    <row r="2520" spans="1:21" s="94" customFormat="1">
      <c r="A2520" s="93"/>
      <c r="B2520" s="93"/>
      <c r="C2520" s="93"/>
      <c r="K2520" s="93"/>
      <c r="L2520" s="93"/>
      <c r="M2520" s="93"/>
      <c r="N2520" s="93"/>
      <c r="O2520" s="93"/>
      <c r="P2520" s="93"/>
      <c r="T2520" s="93"/>
      <c r="U2520" s="93"/>
    </row>
    <row r="2521" spans="1:21" s="94" customFormat="1">
      <c r="A2521" s="93"/>
      <c r="B2521" s="93"/>
      <c r="C2521" s="93"/>
      <c r="K2521" s="93"/>
      <c r="L2521" s="93"/>
      <c r="M2521" s="93"/>
      <c r="N2521" s="93"/>
      <c r="O2521" s="93"/>
      <c r="P2521" s="93"/>
      <c r="T2521" s="93"/>
      <c r="U2521" s="93"/>
    </row>
    <row r="2522" spans="1:21" s="94" customFormat="1">
      <c r="A2522" s="93"/>
      <c r="B2522" s="93"/>
      <c r="C2522" s="93"/>
      <c r="K2522" s="93"/>
      <c r="L2522" s="93"/>
      <c r="M2522" s="93"/>
      <c r="N2522" s="93"/>
      <c r="O2522" s="93"/>
      <c r="P2522" s="93"/>
      <c r="T2522" s="93"/>
      <c r="U2522" s="93"/>
    </row>
    <row r="2523" spans="1:21" s="94" customFormat="1">
      <c r="A2523" s="93"/>
      <c r="B2523" s="93"/>
      <c r="C2523" s="93"/>
      <c r="K2523" s="93"/>
      <c r="L2523" s="93"/>
      <c r="M2523" s="93"/>
      <c r="N2523" s="93"/>
      <c r="O2523" s="93"/>
      <c r="P2523" s="93"/>
      <c r="T2523" s="93"/>
      <c r="U2523" s="93"/>
    </row>
    <row r="2524" spans="1:21" s="94" customFormat="1">
      <c r="A2524" s="93"/>
      <c r="B2524" s="93"/>
      <c r="C2524" s="93"/>
      <c r="K2524" s="93"/>
      <c r="L2524" s="93"/>
      <c r="M2524" s="93"/>
      <c r="N2524" s="93"/>
      <c r="O2524" s="93"/>
      <c r="P2524" s="93"/>
      <c r="T2524" s="93"/>
      <c r="U2524" s="93"/>
    </row>
    <row r="2525" spans="1:21" s="94" customFormat="1">
      <c r="A2525" s="93"/>
      <c r="B2525" s="93"/>
      <c r="C2525" s="93"/>
      <c r="K2525" s="93"/>
      <c r="L2525" s="93"/>
      <c r="M2525" s="93"/>
      <c r="N2525" s="93"/>
      <c r="O2525" s="93"/>
      <c r="P2525" s="93"/>
      <c r="T2525" s="93"/>
      <c r="U2525" s="93"/>
    </row>
    <row r="2526" spans="1:21" s="94" customFormat="1">
      <c r="A2526" s="93"/>
      <c r="B2526" s="93"/>
      <c r="C2526" s="93"/>
      <c r="K2526" s="93"/>
      <c r="L2526" s="93"/>
      <c r="M2526" s="93"/>
      <c r="N2526" s="93"/>
      <c r="O2526" s="93"/>
      <c r="P2526" s="93"/>
      <c r="T2526" s="93"/>
      <c r="U2526" s="93"/>
    </row>
    <row r="2527" spans="1:21" s="94" customFormat="1">
      <c r="A2527" s="93"/>
      <c r="B2527" s="93"/>
      <c r="C2527" s="93"/>
      <c r="K2527" s="93"/>
      <c r="L2527" s="93"/>
      <c r="M2527" s="93"/>
      <c r="N2527" s="93"/>
      <c r="O2527" s="93"/>
      <c r="P2527" s="93"/>
      <c r="T2527" s="93"/>
      <c r="U2527" s="93"/>
    </row>
    <row r="2528" spans="1:21" s="94" customFormat="1">
      <c r="A2528" s="93"/>
      <c r="B2528" s="93"/>
      <c r="C2528" s="93"/>
      <c r="K2528" s="93"/>
      <c r="L2528" s="93"/>
      <c r="M2528" s="93"/>
      <c r="N2528" s="93"/>
      <c r="O2528" s="93"/>
      <c r="P2528" s="93"/>
      <c r="T2528" s="93"/>
      <c r="U2528" s="93"/>
    </row>
    <row r="2529" spans="1:21" s="94" customFormat="1">
      <c r="A2529" s="93"/>
      <c r="B2529" s="93"/>
      <c r="C2529" s="93"/>
      <c r="K2529" s="93"/>
      <c r="L2529" s="93"/>
      <c r="M2529" s="93"/>
      <c r="N2529" s="93"/>
      <c r="O2529" s="93"/>
      <c r="P2529" s="93"/>
      <c r="T2529" s="93"/>
      <c r="U2529" s="93"/>
    </row>
    <row r="2530" spans="1:21" s="94" customFormat="1">
      <c r="A2530" s="93"/>
      <c r="B2530" s="93"/>
      <c r="C2530" s="93"/>
      <c r="K2530" s="93"/>
      <c r="L2530" s="93"/>
      <c r="M2530" s="93"/>
      <c r="N2530" s="93"/>
      <c r="O2530" s="93"/>
      <c r="P2530" s="93"/>
      <c r="T2530" s="93"/>
      <c r="U2530" s="93"/>
    </row>
    <row r="2531" spans="1:21" s="94" customFormat="1">
      <c r="A2531" s="93"/>
      <c r="B2531" s="93"/>
      <c r="C2531" s="93"/>
      <c r="K2531" s="93"/>
      <c r="L2531" s="93"/>
      <c r="M2531" s="93"/>
      <c r="N2531" s="93"/>
      <c r="O2531" s="93"/>
      <c r="P2531" s="93"/>
      <c r="T2531" s="93"/>
      <c r="U2531" s="93"/>
    </row>
    <row r="2532" spans="1:21" s="94" customFormat="1">
      <c r="A2532" s="93"/>
      <c r="B2532" s="93"/>
      <c r="C2532" s="93"/>
      <c r="K2532" s="93"/>
      <c r="L2532" s="93"/>
      <c r="M2532" s="93"/>
      <c r="N2532" s="93"/>
      <c r="O2532" s="93"/>
      <c r="P2532" s="93"/>
      <c r="T2532" s="93"/>
      <c r="U2532" s="93"/>
    </row>
    <row r="2533" spans="1:21" s="94" customFormat="1">
      <c r="A2533" s="93"/>
      <c r="B2533" s="93"/>
      <c r="C2533" s="93"/>
      <c r="K2533" s="93"/>
      <c r="L2533" s="93"/>
      <c r="M2533" s="93"/>
      <c r="N2533" s="93"/>
      <c r="O2533" s="93"/>
      <c r="P2533" s="93"/>
      <c r="T2533" s="93"/>
      <c r="U2533" s="93"/>
    </row>
    <row r="2534" spans="1:21" s="94" customFormat="1">
      <c r="A2534" s="93"/>
      <c r="B2534" s="93"/>
      <c r="C2534" s="93"/>
      <c r="K2534" s="93"/>
      <c r="L2534" s="93"/>
      <c r="M2534" s="93"/>
      <c r="N2534" s="93"/>
      <c r="O2534" s="93"/>
      <c r="P2534" s="93"/>
      <c r="T2534" s="93"/>
      <c r="U2534" s="93"/>
    </row>
    <row r="2535" spans="1:21" s="94" customFormat="1">
      <c r="A2535" s="93"/>
      <c r="B2535" s="93"/>
      <c r="C2535" s="93"/>
      <c r="K2535" s="93"/>
      <c r="L2535" s="93"/>
      <c r="M2535" s="93"/>
      <c r="N2535" s="93"/>
      <c r="O2535" s="93"/>
      <c r="P2535" s="93"/>
      <c r="T2535" s="93"/>
      <c r="U2535" s="93"/>
    </row>
    <row r="2536" spans="1:21" s="94" customFormat="1">
      <c r="A2536" s="93"/>
      <c r="B2536" s="93"/>
      <c r="C2536" s="93"/>
      <c r="K2536" s="93"/>
      <c r="L2536" s="93"/>
      <c r="M2536" s="93"/>
      <c r="N2536" s="93"/>
      <c r="O2536" s="93"/>
      <c r="P2536" s="93"/>
      <c r="T2536" s="93"/>
      <c r="U2536" s="93"/>
    </row>
    <row r="2537" spans="1:21" s="94" customFormat="1">
      <c r="A2537" s="93"/>
      <c r="B2537" s="93"/>
      <c r="C2537" s="93"/>
      <c r="K2537" s="93"/>
      <c r="L2537" s="93"/>
      <c r="M2537" s="93"/>
      <c r="N2537" s="93"/>
      <c r="O2537" s="93"/>
      <c r="P2537" s="93"/>
      <c r="T2537" s="93"/>
      <c r="U2537" s="93"/>
    </row>
    <row r="2538" spans="1:21" s="94" customFormat="1">
      <c r="A2538" s="93"/>
      <c r="B2538" s="93"/>
      <c r="C2538" s="93"/>
      <c r="K2538" s="93"/>
      <c r="L2538" s="93"/>
      <c r="M2538" s="93"/>
      <c r="N2538" s="93"/>
      <c r="O2538" s="93"/>
      <c r="P2538" s="93"/>
      <c r="T2538" s="93"/>
      <c r="U2538" s="93"/>
    </row>
    <row r="2539" spans="1:21" s="94" customFormat="1">
      <c r="A2539" s="93"/>
      <c r="B2539" s="93"/>
      <c r="C2539" s="93"/>
      <c r="K2539" s="93"/>
      <c r="L2539" s="93"/>
      <c r="M2539" s="93"/>
      <c r="N2539" s="93"/>
      <c r="O2539" s="93"/>
      <c r="P2539" s="93"/>
      <c r="T2539" s="93"/>
      <c r="U2539" s="93"/>
    </row>
    <row r="2540" spans="1:21" s="94" customFormat="1">
      <c r="A2540" s="93"/>
      <c r="B2540" s="93"/>
      <c r="C2540" s="93"/>
      <c r="K2540" s="93"/>
      <c r="L2540" s="93"/>
      <c r="M2540" s="93"/>
      <c r="N2540" s="93"/>
      <c r="O2540" s="93"/>
      <c r="P2540" s="93"/>
      <c r="T2540" s="93"/>
      <c r="U2540" s="93"/>
    </row>
    <row r="2541" spans="1:21" s="94" customFormat="1">
      <c r="A2541" s="93"/>
      <c r="B2541" s="93"/>
      <c r="C2541" s="93"/>
      <c r="K2541" s="93"/>
      <c r="L2541" s="93"/>
      <c r="M2541" s="93"/>
      <c r="N2541" s="93"/>
      <c r="O2541" s="93"/>
      <c r="P2541" s="93"/>
      <c r="T2541" s="93"/>
      <c r="U2541" s="93"/>
    </row>
    <row r="2542" spans="1:21" s="94" customFormat="1">
      <c r="A2542" s="93"/>
      <c r="B2542" s="93"/>
      <c r="C2542" s="93"/>
      <c r="K2542" s="93"/>
      <c r="L2542" s="93"/>
      <c r="M2542" s="93"/>
      <c r="N2542" s="93"/>
      <c r="O2542" s="93"/>
      <c r="P2542" s="93"/>
      <c r="T2542" s="93"/>
      <c r="U2542" s="93"/>
    </row>
    <row r="2543" spans="1:21" s="94" customFormat="1">
      <c r="A2543" s="93"/>
      <c r="B2543" s="93"/>
      <c r="C2543" s="93"/>
      <c r="K2543" s="93"/>
      <c r="L2543" s="93"/>
      <c r="M2543" s="93"/>
      <c r="N2543" s="93"/>
      <c r="O2543" s="93"/>
      <c r="P2543" s="93"/>
      <c r="T2543" s="93"/>
      <c r="U2543" s="93"/>
    </row>
    <row r="2544" spans="1:21" s="94" customFormat="1">
      <c r="A2544" s="93"/>
      <c r="B2544" s="93"/>
      <c r="C2544" s="93"/>
      <c r="K2544" s="93"/>
      <c r="L2544" s="93"/>
      <c r="M2544" s="93"/>
      <c r="N2544" s="93"/>
      <c r="O2544" s="93"/>
      <c r="P2544" s="93"/>
      <c r="T2544" s="93"/>
      <c r="U2544" s="93"/>
    </row>
    <row r="2545" spans="1:21" s="94" customFormat="1">
      <c r="A2545" s="93"/>
      <c r="B2545" s="93"/>
      <c r="C2545" s="93"/>
      <c r="K2545" s="93"/>
      <c r="L2545" s="93"/>
      <c r="M2545" s="93"/>
      <c r="N2545" s="93"/>
      <c r="O2545" s="93"/>
      <c r="P2545" s="93"/>
      <c r="T2545" s="93"/>
      <c r="U2545" s="93"/>
    </row>
    <row r="2546" spans="1:21" s="94" customFormat="1">
      <c r="A2546" s="93"/>
      <c r="B2546" s="93"/>
      <c r="C2546" s="93"/>
      <c r="K2546" s="93"/>
      <c r="L2546" s="93"/>
      <c r="M2546" s="93"/>
      <c r="N2546" s="93"/>
      <c r="O2546" s="93"/>
      <c r="P2546" s="93"/>
      <c r="T2546" s="93"/>
      <c r="U2546" s="93"/>
    </row>
    <row r="2547" spans="1:21" s="94" customFormat="1">
      <c r="A2547" s="93"/>
      <c r="B2547" s="93"/>
      <c r="C2547" s="93"/>
      <c r="K2547" s="93"/>
      <c r="L2547" s="93"/>
      <c r="M2547" s="93"/>
      <c r="N2547" s="93"/>
      <c r="O2547" s="93"/>
      <c r="P2547" s="93"/>
      <c r="T2547" s="93"/>
      <c r="U2547" s="93"/>
    </row>
    <row r="2548" spans="1:21" s="94" customFormat="1">
      <c r="A2548" s="93"/>
      <c r="B2548" s="93"/>
      <c r="C2548" s="93"/>
      <c r="K2548" s="93"/>
      <c r="L2548" s="93"/>
      <c r="M2548" s="93"/>
      <c r="N2548" s="93"/>
      <c r="O2548" s="93"/>
      <c r="P2548" s="93"/>
      <c r="T2548" s="93"/>
      <c r="U2548" s="93"/>
    </row>
    <row r="2549" spans="1:21" s="94" customFormat="1">
      <c r="A2549" s="93"/>
      <c r="B2549" s="93"/>
      <c r="C2549" s="93"/>
      <c r="K2549" s="93"/>
      <c r="L2549" s="93"/>
      <c r="M2549" s="93"/>
      <c r="N2549" s="93"/>
      <c r="O2549" s="93"/>
      <c r="P2549" s="93"/>
      <c r="T2549" s="93"/>
      <c r="U2549" s="93"/>
    </row>
    <row r="2550" spans="1:21" s="94" customFormat="1">
      <c r="A2550" s="93"/>
      <c r="B2550" s="93"/>
      <c r="C2550" s="93"/>
      <c r="K2550" s="93"/>
      <c r="L2550" s="93"/>
      <c r="M2550" s="93"/>
      <c r="N2550" s="93"/>
      <c r="O2550" s="93"/>
      <c r="P2550" s="93"/>
      <c r="T2550" s="93"/>
      <c r="U2550" s="93"/>
    </row>
    <row r="2551" spans="1:21" s="94" customFormat="1">
      <c r="A2551" s="93"/>
      <c r="B2551" s="93"/>
      <c r="C2551" s="93"/>
      <c r="K2551" s="93"/>
      <c r="L2551" s="93"/>
      <c r="M2551" s="93"/>
      <c r="N2551" s="93"/>
      <c r="O2551" s="93"/>
      <c r="P2551" s="93"/>
      <c r="T2551" s="93"/>
      <c r="U2551" s="93"/>
    </row>
    <row r="2552" spans="1:21" s="94" customFormat="1">
      <c r="A2552" s="93"/>
      <c r="B2552" s="93"/>
      <c r="C2552" s="93"/>
      <c r="K2552" s="93"/>
      <c r="L2552" s="93"/>
      <c r="M2552" s="93"/>
      <c r="N2552" s="93"/>
      <c r="O2552" s="93"/>
      <c r="P2552" s="93"/>
      <c r="T2552" s="93"/>
      <c r="U2552" s="93"/>
    </row>
    <row r="2553" spans="1:21" s="94" customFormat="1">
      <c r="A2553" s="93"/>
      <c r="B2553" s="93"/>
      <c r="C2553" s="93"/>
      <c r="K2553" s="93"/>
      <c r="L2553" s="93"/>
      <c r="M2553" s="93"/>
      <c r="N2553" s="93"/>
      <c r="O2553" s="93"/>
      <c r="P2553" s="93"/>
      <c r="T2553" s="93"/>
      <c r="U2553" s="93"/>
    </row>
    <row r="2554" spans="1:21" s="94" customFormat="1">
      <c r="A2554" s="93"/>
      <c r="B2554" s="93"/>
      <c r="C2554" s="93"/>
      <c r="K2554" s="93"/>
      <c r="L2554" s="93"/>
      <c r="M2554" s="93"/>
      <c r="N2554" s="93"/>
      <c r="O2554" s="93"/>
      <c r="P2554" s="93"/>
      <c r="T2554" s="93"/>
      <c r="U2554" s="93"/>
    </row>
    <row r="2555" spans="1:21" s="94" customFormat="1">
      <c r="A2555" s="93"/>
      <c r="B2555" s="93"/>
      <c r="C2555" s="93"/>
      <c r="K2555" s="93"/>
      <c r="L2555" s="93"/>
      <c r="M2555" s="93"/>
      <c r="N2555" s="93"/>
      <c r="O2555" s="93"/>
      <c r="P2555" s="93"/>
      <c r="T2555" s="93"/>
      <c r="U2555" s="93"/>
    </row>
    <row r="2556" spans="1:21" s="94" customFormat="1">
      <c r="A2556" s="93"/>
      <c r="B2556" s="93"/>
      <c r="C2556" s="93"/>
      <c r="K2556" s="93"/>
      <c r="L2556" s="93"/>
      <c r="M2556" s="93"/>
      <c r="N2556" s="93"/>
      <c r="O2556" s="93"/>
      <c r="P2556" s="93"/>
      <c r="T2556" s="93"/>
      <c r="U2556" s="93"/>
    </row>
    <row r="2557" spans="1:21" s="94" customFormat="1">
      <c r="A2557" s="93"/>
      <c r="B2557" s="93"/>
      <c r="C2557" s="93"/>
      <c r="K2557" s="93"/>
      <c r="L2557" s="93"/>
      <c r="M2557" s="93"/>
      <c r="N2557" s="93"/>
      <c r="O2557" s="93"/>
      <c r="P2557" s="93"/>
      <c r="T2557" s="93"/>
      <c r="U2557" s="93"/>
    </row>
    <row r="2558" spans="1:21" s="94" customFormat="1">
      <c r="A2558" s="93"/>
      <c r="B2558" s="93"/>
      <c r="C2558" s="93"/>
      <c r="K2558" s="93"/>
      <c r="L2558" s="93"/>
      <c r="M2558" s="93"/>
      <c r="N2558" s="93"/>
      <c r="O2558" s="93"/>
      <c r="P2558" s="93"/>
      <c r="T2558" s="93"/>
      <c r="U2558" s="93"/>
    </row>
    <row r="2559" spans="1:21" s="94" customFormat="1">
      <c r="A2559" s="93"/>
      <c r="B2559" s="93"/>
      <c r="C2559" s="93"/>
      <c r="K2559" s="93"/>
      <c r="L2559" s="93"/>
      <c r="M2559" s="93"/>
      <c r="N2559" s="93"/>
      <c r="O2559" s="93"/>
      <c r="P2559" s="93"/>
      <c r="T2559" s="93"/>
      <c r="U2559" s="93"/>
    </row>
    <row r="2560" spans="1:21" s="94" customFormat="1">
      <c r="A2560" s="93"/>
      <c r="B2560" s="93"/>
      <c r="C2560" s="93"/>
      <c r="K2560" s="93"/>
      <c r="L2560" s="93"/>
      <c r="M2560" s="93"/>
      <c r="N2560" s="93"/>
      <c r="O2560" s="93"/>
      <c r="P2560" s="93"/>
      <c r="T2560" s="93"/>
      <c r="U2560" s="93"/>
    </row>
    <row r="2561" spans="1:21" s="94" customFormat="1">
      <c r="A2561" s="93"/>
      <c r="B2561" s="93"/>
      <c r="C2561" s="93"/>
      <c r="K2561" s="93"/>
      <c r="L2561" s="93"/>
      <c r="M2561" s="93"/>
      <c r="N2561" s="93"/>
      <c r="O2561" s="93"/>
      <c r="P2561" s="93"/>
      <c r="T2561" s="93"/>
      <c r="U2561" s="93"/>
    </row>
    <row r="2562" spans="1:21" s="94" customFormat="1">
      <c r="A2562" s="93"/>
      <c r="B2562" s="93"/>
      <c r="C2562" s="93"/>
      <c r="K2562" s="93"/>
      <c r="L2562" s="93"/>
      <c r="M2562" s="93"/>
      <c r="N2562" s="93"/>
      <c r="O2562" s="93"/>
      <c r="P2562" s="93"/>
      <c r="T2562" s="93"/>
      <c r="U2562" s="93"/>
    </row>
    <row r="2563" spans="1:21" s="94" customFormat="1">
      <c r="A2563" s="93"/>
      <c r="B2563" s="93"/>
      <c r="C2563" s="93"/>
      <c r="K2563" s="93"/>
      <c r="L2563" s="93"/>
      <c r="M2563" s="93"/>
      <c r="N2563" s="93"/>
      <c r="O2563" s="93"/>
      <c r="P2563" s="93"/>
      <c r="T2563" s="93"/>
      <c r="U2563" s="93"/>
    </row>
    <row r="2564" spans="1:21" s="94" customFormat="1">
      <c r="A2564" s="93"/>
      <c r="B2564" s="93"/>
      <c r="C2564" s="93"/>
      <c r="K2564" s="93"/>
      <c r="L2564" s="93"/>
      <c r="M2564" s="93"/>
      <c r="N2564" s="93"/>
      <c r="O2564" s="93"/>
      <c r="P2564" s="93"/>
      <c r="T2564" s="93"/>
      <c r="U2564" s="93"/>
    </row>
    <row r="2565" spans="1:21" s="94" customFormat="1">
      <c r="A2565" s="93"/>
      <c r="B2565" s="93"/>
      <c r="C2565" s="93"/>
      <c r="K2565" s="93"/>
      <c r="L2565" s="93"/>
      <c r="M2565" s="93"/>
      <c r="N2565" s="93"/>
      <c r="O2565" s="93"/>
      <c r="P2565" s="93"/>
      <c r="T2565" s="93"/>
      <c r="U2565" s="93"/>
    </row>
    <row r="2566" spans="1:21" s="94" customFormat="1">
      <c r="A2566" s="93"/>
      <c r="B2566" s="93"/>
      <c r="C2566" s="93"/>
      <c r="K2566" s="93"/>
      <c r="L2566" s="93"/>
      <c r="M2566" s="93"/>
      <c r="N2566" s="93"/>
      <c r="O2566" s="93"/>
      <c r="P2566" s="93"/>
      <c r="T2566" s="93"/>
      <c r="U2566" s="93"/>
    </row>
    <row r="2567" spans="1:21" s="94" customFormat="1">
      <c r="A2567" s="93"/>
      <c r="B2567" s="93"/>
      <c r="C2567" s="93"/>
      <c r="K2567" s="93"/>
      <c r="L2567" s="93"/>
      <c r="M2567" s="93"/>
      <c r="N2567" s="93"/>
      <c r="O2567" s="93"/>
      <c r="P2567" s="93"/>
      <c r="T2567" s="93"/>
      <c r="U2567" s="93"/>
    </row>
    <row r="2568" spans="1:21" s="94" customFormat="1">
      <c r="A2568" s="93"/>
      <c r="B2568" s="93"/>
      <c r="C2568" s="93"/>
      <c r="K2568" s="93"/>
      <c r="L2568" s="93"/>
      <c r="M2568" s="93"/>
      <c r="N2568" s="93"/>
      <c r="O2568" s="93"/>
      <c r="P2568" s="93"/>
      <c r="T2568" s="93"/>
      <c r="U2568" s="93"/>
    </row>
    <row r="2569" spans="1:21" s="94" customFormat="1">
      <c r="A2569" s="93"/>
      <c r="B2569" s="93"/>
      <c r="C2569" s="93"/>
      <c r="K2569" s="93"/>
      <c r="L2569" s="93"/>
      <c r="M2569" s="93"/>
      <c r="N2569" s="93"/>
      <c r="O2569" s="93"/>
      <c r="P2569" s="93"/>
      <c r="T2569" s="93"/>
      <c r="U2569" s="93"/>
    </row>
    <row r="2570" spans="1:21" s="94" customFormat="1">
      <c r="A2570" s="93"/>
      <c r="B2570" s="93"/>
      <c r="C2570" s="93"/>
      <c r="K2570" s="93"/>
      <c r="L2570" s="93"/>
      <c r="M2570" s="93"/>
      <c r="N2570" s="93"/>
      <c r="O2570" s="93"/>
      <c r="P2570" s="93"/>
      <c r="T2570" s="93"/>
      <c r="U2570" s="93"/>
    </row>
    <row r="2571" spans="1:21" s="94" customFormat="1">
      <c r="A2571" s="93"/>
      <c r="B2571" s="93"/>
      <c r="C2571" s="93"/>
      <c r="K2571" s="93"/>
      <c r="L2571" s="93"/>
      <c r="M2571" s="93"/>
      <c r="N2571" s="93"/>
      <c r="O2571" s="93"/>
      <c r="P2571" s="93"/>
      <c r="T2571" s="93"/>
      <c r="U2571" s="93"/>
    </row>
    <row r="2572" spans="1:21" s="94" customFormat="1">
      <c r="A2572" s="93"/>
      <c r="B2572" s="93"/>
      <c r="C2572" s="93"/>
      <c r="K2572" s="93"/>
      <c r="L2572" s="93"/>
      <c r="M2572" s="93"/>
      <c r="N2572" s="93"/>
      <c r="O2572" s="93"/>
      <c r="P2572" s="93"/>
      <c r="T2572" s="93"/>
      <c r="U2572" s="93"/>
    </row>
    <row r="2573" spans="1:21" s="94" customFormat="1">
      <c r="A2573" s="95"/>
      <c r="B2573" s="93"/>
      <c r="C2573" s="93"/>
      <c r="K2573" s="93"/>
      <c r="L2573" s="93"/>
      <c r="M2573" s="93"/>
      <c r="N2573" s="93"/>
      <c r="O2573" s="93"/>
      <c r="P2573" s="93"/>
      <c r="T2573" s="93"/>
      <c r="U2573" s="93"/>
    </row>
    <row r="2574" spans="1:21" s="94" customFormat="1">
      <c r="A2574" s="93"/>
      <c r="B2574" s="93"/>
      <c r="C2574" s="93"/>
      <c r="K2574" s="93"/>
      <c r="L2574" s="93"/>
      <c r="M2574" s="93"/>
      <c r="N2574" s="93"/>
      <c r="O2574" s="93"/>
      <c r="P2574" s="93"/>
      <c r="T2574" s="93"/>
      <c r="U2574" s="93"/>
    </row>
    <row r="2575" spans="1:21" s="94" customFormat="1">
      <c r="A2575" s="93"/>
      <c r="B2575" s="93"/>
      <c r="C2575" s="93"/>
      <c r="K2575" s="93"/>
      <c r="L2575" s="93"/>
      <c r="M2575" s="93"/>
      <c r="N2575" s="93"/>
      <c r="O2575" s="93"/>
      <c r="P2575" s="93"/>
      <c r="T2575" s="93"/>
      <c r="U2575" s="93"/>
    </row>
    <row r="2576" spans="1:21" s="94" customFormat="1">
      <c r="A2576" s="93"/>
      <c r="B2576" s="93"/>
      <c r="C2576" s="93"/>
      <c r="K2576" s="93"/>
      <c r="L2576" s="93"/>
      <c r="M2576" s="93"/>
      <c r="N2576" s="93"/>
      <c r="O2576" s="93"/>
      <c r="P2576" s="93"/>
      <c r="T2576" s="93"/>
      <c r="U2576" s="93"/>
    </row>
    <row r="2577" spans="1:21" s="94" customFormat="1">
      <c r="A2577" s="93"/>
      <c r="B2577" s="93"/>
      <c r="C2577" s="93"/>
      <c r="K2577" s="93"/>
      <c r="L2577" s="93"/>
      <c r="M2577" s="93"/>
      <c r="N2577" s="93"/>
      <c r="O2577" s="93"/>
      <c r="P2577" s="93"/>
      <c r="T2577" s="93"/>
      <c r="U2577" s="93"/>
    </row>
    <row r="2578" spans="1:21" s="94" customFormat="1">
      <c r="A2578" s="93"/>
      <c r="B2578" s="93"/>
      <c r="C2578" s="93"/>
      <c r="K2578" s="93"/>
      <c r="L2578" s="93"/>
      <c r="M2578" s="93"/>
      <c r="N2578" s="93"/>
      <c r="O2578" s="93"/>
      <c r="P2578" s="93"/>
      <c r="T2578" s="93"/>
      <c r="U2578" s="93"/>
    </row>
    <row r="2579" spans="1:21" s="94" customFormat="1">
      <c r="A2579" s="93"/>
      <c r="B2579" s="93"/>
      <c r="C2579" s="93"/>
      <c r="K2579" s="93"/>
      <c r="L2579" s="93"/>
      <c r="M2579" s="93"/>
      <c r="N2579" s="93"/>
      <c r="O2579" s="93"/>
      <c r="P2579" s="93"/>
      <c r="T2579" s="93"/>
      <c r="U2579" s="93"/>
    </row>
    <row r="2580" spans="1:21" s="94" customFormat="1">
      <c r="A2580" s="93"/>
      <c r="B2580" s="93"/>
      <c r="C2580" s="93"/>
      <c r="K2580" s="93"/>
      <c r="L2580" s="93"/>
      <c r="M2580" s="93"/>
      <c r="N2580" s="93"/>
      <c r="O2580" s="93"/>
      <c r="P2580" s="93"/>
      <c r="T2580" s="93"/>
      <c r="U2580" s="93"/>
    </row>
    <row r="2581" spans="1:21" s="94" customFormat="1">
      <c r="A2581" s="93"/>
      <c r="B2581" s="93"/>
      <c r="C2581" s="93"/>
      <c r="K2581" s="93"/>
      <c r="L2581" s="93"/>
      <c r="M2581" s="93"/>
      <c r="N2581" s="93"/>
      <c r="O2581" s="93"/>
      <c r="P2581" s="93"/>
      <c r="T2581" s="93"/>
      <c r="U2581" s="93"/>
    </row>
    <row r="2582" spans="1:21" s="94" customFormat="1">
      <c r="A2582" s="93"/>
      <c r="B2582" s="93"/>
      <c r="C2582" s="93"/>
      <c r="K2582" s="93"/>
      <c r="L2582" s="93"/>
      <c r="M2582" s="93"/>
      <c r="N2582" s="93"/>
      <c r="O2582" s="93"/>
      <c r="P2582" s="93"/>
      <c r="T2582" s="93"/>
      <c r="U2582" s="93"/>
    </row>
    <row r="2583" spans="1:21" s="94" customFormat="1">
      <c r="A2583" s="93"/>
      <c r="B2583" s="93"/>
      <c r="C2583" s="93"/>
      <c r="K2583" s="93"/>
      <c r="L2583" s="93"/>
      <c r="M2583" s="93"/>
      <c r="N2583" s="93"/>
      <c r="O2583" s="93"/>
      <c r="P2583" s="93"/>
      <c r="T2583" s="93"/>
      <c r="U2583" s="93"/>
    </row>
    <row r="2584" spans="1:21" s="94" customFormat="1">
      <c r="A2584" s="93"/>
      <c r="B2584" s="93"/>
      <c r="C2584" s="93"/>
      <c r="K2584" s="93"/>
      <c r="L2584" s="93"/>
      <c r="M2584" s="93"/>
      <c r="N2584" s="93"/>
      <c r="O2584" s="93"/>
      <c r="P2584" s="93"/>
      <c r="T2584" s="93"/>
      <c r="U2584" s="93"/>
    </row>
    <row r="2585" spans="1:21" s="94" customFormat="1">
      <c r="A2585" s="93"/>
      <c r="B2585" s="93"/>
      <c r="C2585" s="93"/>
      <c r="K2585" s="93"/>
      <c r="L2585" s="93"/>
      <c r="M2585" s="93"/>
      <c r="N2585" s="93"/>
      <c r="O2585" s="93"/>
      <c r="P2585" s="93"/>
      <c r="T2585" s="93"/>
      <c r="U2585" s="93"/>
    </row>
    <row r="2586" spans="1:21" s="94" customFormat="1">
      <c r="A2586" s="93"/>
      <c r="B2586" s="93"/>
      <c r="C2586" s="93"/>
      <c r="K2586" s="93"/>
      <c r="L2586" s="93"/>
      <c r="M2586" s="93"/>
      <c r="N2586" s="93"/>
      <c r="O2586" s="93"/>
      <c r="P2586" s="93"/>
      <c r="T2586" s="93"/>
      <c r="U2586" s="93"/>
    </row>
    <row r="2587" spans="1:21" s="94" customFormat="1">
      <c r="A2587" s="93"/>
      <c r="B2587" s="93"/>
      <c r="C2587" s="93"/>
      <c r="K2587" s="93"/>
      <c r="L2587" s="93"/>
      <c r="M2587" s="93"/>
      <c r="N2587" s="93"/>
      <c r="O2587" s="93"/>
      <c r="P2587" s="93"/>
      <c r="T2587" s="93"/>
      <c r="U2587" s="93"/>
    </row>
    <row r="2588" spans="1:21" s="94" customFormat="1">
      <c r="A2588" s="93"/>
      <c r="B2588" s="93"/>
      <c r="C2588" s="93"/>
      <c r="K2588" s="93"/>
      <c r="L2588" s="93"/>
      <c r="M2588" s="93"/>
      <c r="N2588" s="93"/>
      <c r="O2588" s="93"/>
      <c r="P2588" s="93"/>
      <c r="T2588" s="93"/>
      <c r="U2588" s="93"/>
    </row>
    <row r="2589" spans="1:21" s="94" customFormat="1">
      <c r="A2589" s="93"/>
      <c r="B2589" s="93"/>
      <c r="C2589" s="93"/>
      <c r="K2589" s="93"/>
      <c r="L2589" s="93"/>
      <c r="M2589" s="93"/>
      <c r="N2589" s="93"/>
      <c r="O2589" s="93"/>
      <c r="P2589" s="93"/>
      <c r="T2589" s="93"/>
      <c r="U2589" s="93"/>
    </row>
    <row r="2590" spans="1:21" s="94" customFormat="1">
      <c r="A2590" s="93"/>
      <c r="B2590" s="93"/>
      <c r="C2590" s="93"/>
      <c r="K2590" s="93"/>
      <c r="L2590" s="93"/>
      <c r="M2590" s="93"/>
      <c r="N2590" s="93"/>
      <c r="O2590" s="93"/>
      <c r="P2590" s="93"/>
      <c r="T2590" s="93"/>
      <c r="U2590" s="93"/>
    </row>
    <row r="2591" spans="1:21" s="94" customFormat="1">
      <c r="A2591" s="93"/>
      <c r="B2591" s="93"/>
      <c r="C2591" s="93"/>
      <c r="K2591" s="93"/>
      <c r="L2591" s="93"/>
      <c r="M2591" s="93"/>
      <c r="N2591" s="93"/>
      <c r="O2591" s="93"/>
      <c r="P2591" s="93"/>
      <c r="T2591" s="93"/>
      <c r="U2591" s="93"/>
    </row>
    <row r="2592" spans="1:21" s="94" customFormat="1">
      <c r="A2592" s="93"/>
      <c r="B2592" s="93"/>
      <c r="C2592" s="93"/>
      <c r="K2592" s="93"/>
      <c r="L2592" s="93"/>
      <c r="M2592" s="93"/>
      <c r="N2592" s="93"/>
      <c r="O2592" s="93"/>
      <c r="P2592" s="93"/>
      <c r="T2592" s="93"/>
      <c r="U2592" s="93"/>
    </row>
    <row r="2593" spans="1:21" s="94" customFormat="1">
      <c r="A2593" s="93"/>
      <c r="B2593" s="93"/>
      <c r="C2593" s="93"/>
      <c r="K2593" s="93"/>
      <c r="L2593" s="93"/>
      <c r="M2593" s="93"/>
      <c r="N2593" s="93"/>
      <c r="O2593" s="93"/>
      <c r="P2593" s="93"/>
      <c r="T2593" s="93"/>
      <c r="U2593" s="93"/>
    </row>
    <row r="2594" spans="1:21" s="94" customFormat="1">
      <c r="A2594" s="93"/>
      <c r="B2594" s="93"/>
      <c r="C2594" s="93"/>
      <c r="K2594" s="93"/>
      <c r="L2594" s="93"/>
      <c r="M2594" s="93"/>
      <c r="N2594" s="93"/>
      <c r="O2594" s="93"/>
      <c r="P2594" s="93"/>
      <c r="T2594" s="93"/>
      <c r="U2594" s="93"/>
    </row>
    <row r="2595" spans="1:21" s="94" customFormat="1">
      <c r="A2595" s="93"/>
      <c r="B2595" s="93"/>
      <c r="C2595" s="93"/>
      <c r="K2595" s="93"/>
      <c r="L2595" s="93"/>
      <c r="M2595" s="93"/>
      <c r="N2595" s="93"/>
      <c r="O2595" s="93"/>
      <c r="P2595" s="93"/>
      <c r="T2595" s="93"/>
      <c r="U2595" s="93"/>
    </row>
    <row r="2596" spans="1:21" s="94" customFormat="1">
      <c r="A2596" s="93"/>
      <c r="B2596" s="93"/>
      <c r="C2596" s="93"/>
      <c r="K2596" s="93"/>
      <c r="L2596" s="93"/>
      <c r="M2596" s="93"/>
      <c r="N2596" s="93"/>
      <c r="O2596" s="93"/>
      <c r="P2596" s="93"/>
      <c r="T2596" s="93"/>
      <c r="U2596" s="93"/>
    </row>
    <row r="2597" spans="1:21" s="94" customFormat="1">
      <c r="A2597" s="93"/>
      <c r="B2597" s="93"/>
      <c r="C2597" s="93"/>
      <c r="K2597" s="93"/>
      <c r="L2597" s="93"/>
      <c r="M2597" s="93"/>
      <c r="N2597" s="93"/>
      <c r="O2597" s="93"/>
      <c r="P2597" s="93"/>
      <c r="T2597" s="93"/>
      <c r="U2597" s="93"/>
    </row>
    <row r="2598" spans="1:21" s="94" customFormat="1">
      <c r="A2598" s="93"/>
      <c r="B2598" s="93"/>
      <c r="C2598" s="93"/>
      <c r="K2598" s="93"/>
      <c r="L2598" s="93"/>
      <c r="M2598" s="93"/>
      <c r="N2598" s="93"/>
      <c r="O2598" s="93"/>
      <c r="P2598" s="93"/>
      <c r="T2598" s="93"/>
      <c r="U2598" s="93"/>
    </row>
    <row r="2599" spans="1:21" s="94" customFormat="1">
      <c r="A2599" s="93"/>
      <c r="B2599" s="93"/>
      <c r="C2599" s="93"/>
      <c r="K2599" s="93"/>
      <c r="L2599" s="93"/>
      <c r="M2599" s="93"/>
      <c r="N2599" s="93"/>
      <c r="O2599" s="93"/>
      <c r="P2599" s="93"/>
      <c r="T2599" s="93"/>
      <c r="U2599" s="93"/>
    </row>
    <row r="2600" spans="1:21" s="94" customFormat="1">
      <c r="A2600" s="93"/>
      <c r="B2600" s="93"/>
      <c r="C2600" s="93"/>
      <c r="K2600" s="93"/>
      <c r="L2600" s="93"/>
      <c r="M2600" s="93"/>
      <c r="N2600" s="93"/>
      <c r="O2600" s="93"/>
      <c r="P2600" s="93"/>
      <c r="T2600" s="93"/>
      <c r="U2600" s="93"/>
    </row>
    <row r="2601" spans="1:21" s="94" customFormat="1">
      <c r="A2601" s="93"/>
      <c r="B2601" s="93"/>
      <c r="C2601" s="93"/>
      <c r="K2601" s="93"/>
      <c r="L2601" s="93"/>
      <c r="M2601" s="93"/>
      <c r="N2601" s="93"/>
      <c r="O2601" s="93"/>
      <c r="P2601" s="93"/>
      <c r="T2601" s="93"/>
      <c r="U2601" s="93"/>
    </row>
    <row r="2602" spans="1:21" s="94" customFormat="1">
      <c r="A2602" s="93"/>
      <c r="B2602" s="93"/>
      <c r="C2602" s="93"/>
      <c r="K2602" s="93"/>
      <c r="L2602" s="93"/>
      <c r="M2602" s="93"/>
      <c r="N2602" s="93"/>
      <c r="O2602" s="93"/>
      <c r="P2602" s="93"/>
      <c r="T2602" s="93"/>
      <c r="U2602" s="93"/>
    </row>
    <row r="2603" spans="1:21" s="94" customFormat="1">
      <c r="A2603" s="93"/>
      <c r="B2603" s="93"/>
      <c r="C2603" s="93"/>
      <c r="K2603" s="93"/>
      <c r="L2603" s="93"/>
      <c r="M2603" s="93"/>
      <c r="N2603" s="93"/>
      <c r="O2603" s="93"/>
      <c r="P2603" s="93"/>
      <c r="T2603" s="93"/>
      <c r="U2603" s="93"/>
    </row>
    <row r="2604" spans="1:21" s="94" customFormat="1">
      <c r="A2604" s="93"/>
      <c r="B2604" s="93"/>
      <c r="C2604" s="93"/>
      <c r="K2604" s="93"/>
      <c r="L2604" s="93"/>
      <c r="M2604" s="93"/>
      <c r="N2604" s="93"/>
      <c r="O2604" s="93"/>
      <c r="P2604" s="93"/>
      <c r="T2604" s="93"/>
      <c r="U2604" s="93"/>
    </row>
    <row r="2605" spans="1:21" s="94" customFormat="1">
      <c r="A2605" s="93"/>
      <c r="B2605" s="93"/>
      <c r="C2605" s="93"/>
      <c r="K2605" s="93"/>
      <c r="L2605" s="93"/>
      <c r="M2605" s="93"/>
      <c r="N2605" s="93"/>
      <c r="O2605" s="93"/>
      <c r="P2605" s="93"/>
      <c r="T2605" s="93"/>
      <c r="U2605" s="93"/>
    </row>
    <row r="2606" spans="1:21" s="94" customFormat="1">
      <c r="A2606" s="93"/>
      <c r="B2606" s="93"/>
      <c r="C2606" s="93"/>
      <c r="K2606" s="93"/>
      <c r="L2606" s="93"/>
      <c r="M2606" s="93"/>
      <c r="N2606" s="93"/>
      <c r="O2606" s="93"/>
      <c r="P2606" s="93"/>
      <c r="T2606" s="93"/>
      <c r="U2606" s="93"/>
    </row>
    <row r="2607" spans="1:21" s="94" customFormat="1">
      <c r="A2607" s="93"/>
      <c r="B2607" s="93"/>
      <c r="C2607" s="93"/>
      <c r="K2607" s="93"/>
      <c r="L2607" s="93"/>
      <c r="M2607" s="93"/>
      <c r="N2607" s="93"/>
      <c r="O2607" s="93"/>
      <c r="P2607" s="93"/>
      <c r="T2607" s="93"/>
      <c r="U2607" s="93"/>
    </row>
    <row r="2608" spans="1:21" s="94" customFormat="1">
      <c r="A2608" s="93"/>
      <c r="B2608" s="93"/>
      <c r="C2608" s="93"/>
      <c r="K2608" s="93"/>
      <c r="L2608" s="93"/>
      <c r="M2608" s="93"/>
      <c r="N2608" s="93"/>
      <c r="O2608" s="93"/>
      <c r="P2608" s="93"/>
      <c r="T2608" s="93"/>
      <c r="U2608" s="93"/>
    </row>
    <row r="2609" spans="1:21" s="94" customFormat="1">
      <c r="A2609" s="93"/>
      <c r="B2609" s="93"/>
      <c r="C2609" s="93"/>
      <c r="K2609" s="93"/>
      <c r="L2609" s="93"/>
      <c r="M2609" s="93"/>
      <c r="N2609" s="93"/>
      <c r="O2609" s="93"/>
      <c r="P2609" s="93"/>
      <c r="T2609" s="93"/>
      <c r="U2609" s="93"/>
    </row>
    <row r="2610" spans="1:21" s="94" customFormat="1">
      <c r="A2610" s="93"/>
      <c r="B2610" s="93"/>
      <c r="C2610" s="93"/>
      <c r="K2610" s="93"/>
      <c r="L2610" s="93"/>
      <c r="M2610" s="93"/>
      <c r="N2610" s="93"/>
      <c r="O2610" s="93"/>
      <c r="P2610" s="93"/>
      <c r="T2610" s="93"/>
      <c r="U2610" s="93"/>
    </row>
    <row r="2611" spans="1:21" s="94" customFormat="1">
      <c r="A2611" s="93"/>
      <c r="B2611" s="93"/>
      <c r="C2611" s="93"/>
      <c r="K2611" s="93"/>
      <c r="L2611" s="93"/>
      <c r="M2611" s="93"/>
      <c r="N2611" s="93"/>
      <c r="O2611" s="93"/>
      <c r="P2611" s="93"/>
      <c r="T2611" s="93"/>
      <c r="U2611" s="93"/>
    </row>
    <row r="2612" spans="1:21" s="94" customFormat="1">
      <c r="A2612" s="93"/>
      <c r="B2612" s="93"/>
      <c r="C2612" s="93"/>
      <c r="K2612" s="93"/>
      <c r="L2612" s="93"/>
      <c r="M2612" s="93"/>
      <c r="N2612" s="93"/>
      <c r="O2612" s="93"/>
      <c r="P2612" s="93"/>
      <c r="T2612" s="93"/>
      <c r="U2612" s="93"/>
    </row>
    <row r="2613" spans="1:21" s="94" customFormat="1">
      <c r="A2613" s="93"/>
      <c r="B2613" s="93"/>
      <c r="C2613" s="93"/>
      <c r="K2613" s="93"/>
      <c r="L2613" s="93"/>
      <c r="M2613" s="93"/>
      <c r="N2613" s="93"/>
      <c r="O2613" s="93"/>
      <c r="P2613" s="93"/>
      <c r="T2613" s="93"/>
      <c r="U2613" s="93"/>
    </row>
    <row r="2614" spans="1:21" s="94" customFormat="1">
      <c r="A2614" s="93"/>
      <c r="B2614" s="93"/>
      <c r="C2614" s="93"/>
      <c r="K2614" s="93"/>
      <c r="L2614" s="93"/>
      <c r="M2614" s="93"/>
      <c r="N2614" s="93"/>
      <c r="O2614" s="93"/>
      <c r="P2614" s="93"/>
      <c r="T2614" s="93"/>
      <c r="U2614" s="93"/>
    </row>
    <row r="2615" spans="1:21" s="94" customFormat="1">
      <c r="A2615" s="93"/>
      <c r="B2615" s="93"/>
      <c r="C2615" s="93"/>
      <c r="K2615" s="93"/>
      <c r="L2615" s="93"/>
      <c r="M2615" s="93"/>
      <c r="N2615" s="93"/>
      <c r="O2615" s="93"/>
      <c r="P2615" s="93"/>
      <c r="T2615" s="93"/>
      <c r="U2615" s="93"/>
    </row>
    <row r="2616" spans="1:21" s="94" customFormat="1">
      <c r="A2616" s="93"/>
      <c r="B2616" s="93"/>
      <c r="C2616" s="93"/>
      <c r="K2616" s="93"/>
      <c r="L2616" s="93"/>
      <c r="M2616" s="93"/>
      <c r="N2616" s="93"/>
      <c r="O2616" s="93"/>
      <c r="P2616" s="93"/>
      <c r="T2616" s="93"/>
      <c r="U2616" s="93"/>
    </row>
    <row r="2617" spans="1:21" s="94" customFormat="1">
      <c r="A2617" s="93"/>
      <c r="B2617" s="93"/>
      <c r="C2617" s="93"/>
      <c r="K2617" s="93"/>
      <c r="L2617" s="93"/>
      <c r="M2617" s="93"/>
      <c r="N2617" s="93"/>
      <c r="O2617" s="93"/>
      <c r="P2617" s="93"/>
      <c r="T2617" s="93"/>
      <c r="U2617" s="93"/>
    </row>
    <row r="2618" spans="1:21" s="94" customFormat="1">
      <c r="A2618" s="93"/>
      <c r="B2618" s="93"/>
      <c r="C2618" s="93"/>
      <c r="K2618" s="93"/>
      <c r="L2618" s="93"/>
      <c r="M2618" s="93"/>
      <c r="N2618" s="93"/>
      <c r="O2618" s="93"/>
      <c r="P2618" s="93"/>
      <c r="T2618" s="93"/>
      <c r="U2618" s="93"/>
    </row>
    <row r="2619" spans="1:21" s="94" customFormat="1">
      <c r="A2619" s="93"/>
      <c r="B2619" s="93"/>
      <c r="C2619" s="93"/>
      <c r="K2619" s="93"/>
      <c r="L2619" s="93"/>
      <c r="M2619" s="93"/>
      <c r="N2619" s="93"/>
      <c r="O2619" s="93"/>
      <c r="P2619" s="93"/>
      <c r="T2619" s="93"/>
      <c r="U2619" s="93"/>
    </row>
    <row r="2620" spans="1:21" s="94" customFormat="1">
      <c r="A2620" s="93"/>
      <c r="B2620" s="93"/>
      <c r="C2620" s="93"/>
      <c r="K2620" s="93"/>
      <c r="L2620" s="93"/>
      <c r="M2620" s="93"/>
      <c r="N2620" s="93"/>
      <c r="O2620" s="93"/>
      <c r="P2620" s="93"/>
      <c r="T2620" s="93"/>
      <c r="U2620" s="93"/>
    </row>
    <row r="2621" spans="1:21" s="94" customFormat="1">
      <c r="A2621" s="93"/>
      <c r="B2621" s="93"/>
      <c r="C2621" s="93"/>
      <c r="K2621" s="93"/>
      <c r="L2621" s="93"/>
      <c r="M2621" s="93"/>
      <c r="N2621" s="93"/>
      <c r="O2621" s="93"/>
      <c r="P2621" s="93"/>
      <c r="T2621" s="93"/>
      <c r="U2621" s="93"/>
    </row>
    <row r="2622" spans="1:21" s="94" customFormat="1">
      <c r="A2622" s="95"/>
      <c r="B2622" s="93"/>
      <c r="C2622" s="93"/>
      <c r="K2622" s="93"/>
      <c r="L2622" s="93"/>
      <c r="M2622" s="93"/>
      <c r="N2622" s="93"/>
      <c r="O2622" s="93"/>
      <c r="P2622" s="93"/>
      <c r="T2622" s="93"/>
      <c r="U2622" s="93"/>
    </row>
    <row r="2623" spans="1:21" s="94" customFormat="1">
      <c r="A2623" s="93"/>
      <c r="B2623" s="93"/>
      <c r="C2623" s="93"/>
      <c r="K2623" s="93"/>
      <c r="L2623" s="93"/>
      <c r="M2623" s="93"/>
      <c r="N2623" s="93"/>
      <c r="O2623" s="93"/>
      <c r="P2623" s="93"/>
      <c r="T2623" s="93"/>
      <c r="U2623" s="93"/>
    </row>
    <row r="2624" spans="1:21" s="94" customFormat="1">
      <c r="A2624" s="93"/>
      <c r="B2624" s="93"/>
      <c r="C2624" s="93"/>
      <c r="K2624" s="93"/>
      <c r="L2624" s="93"/>
      <c r="M2624" s="93"/>
      <c r="N2624" s="93"/>
      <c r="O2624" s="93"/>
      <c r="P2624" s="93"/>
      <c r="T2624" s="93"/>
      <c r="U2624" s="93"/>
    </row>
    <row r="2625" spans="1:21" s="94" customFormat="1">
      <c r="A2625" s="93"/>
      <c r="B2625" s="93"/>
      <c r="C2625" s="93"/>
      <c r="K2625" s="93"/>
      <c r="L2625" s="93"/>
      <c r="M2625" s="93"/>
      <c r="N2625" s="93"/>
      <c r="O2625" s="93"/>
      <c r="P2625" s="93"/>
      <c r="T2625" s="93"/>
      <c r="U2625" s="93"/>
    </row>
    <row r="2626" spans="1:21" s="94" customFormat="1">
      <c r="A2626" s="93"/>
      <c r="B2626" s="93"/>
      <c r="C2626" s="93"/>
      <c r="K2626" s="93"/>
      <c r="L2626" s="93"/>
      <c r="M2626" s="93"/>
      <c r="N2626" s="93"/>
      <c r="O2626" s="93"/>
      <c r="P2626" s="93"/>
      <c r="T2626" s="93"/>
      <c r="U2626" s="93"/>
    </row>
    <row r="2627" spans="1:21" s="94" customFormat="1">
      <c r="A2627" s="93"/>
      <c r="B2627" s="93"/>
      <c r="C2627" s="93"/>
      <c r="K2627" s="93"/>
      <c r="L2627" s="93"/>
      <c r="M2627" s="93"/>
      <c r="N2627" s="93"/>
      <c r="O2627" s="93"/>
      <c r="P2627" s="93"/>
      <c r="T2627" s="93"/>
      <c r="U2627" s="93"/>
    </row>
    <row r="2628" spans="1:21" s="94" customFormat="1">
      <c r="A2628" s="93"/>
      <c r="B2628" s="93"/>
      <c r="C2628" s="93"/>
      <c r="K2628" s="93"/>
      <c r="L2628" s="93"/>
      <c r="M2628" s="93"/>
      <c r="N2628" s="93"/>
      <c r="O2628" s="93"/>
      <c r="P2628" s="93"/>
      <c r="T2628" s="93"/>
      <c r="U2628" s="93"/>
    </row>
    <row r="2629" spans="1:21" s="94" customFormat="1">
      <c r="A2629" s="93"/>
      <c r="B2629" s="93"/>
      <c r="C2629" s="93"/>
      <c r="K2629" s="93"/>
      <c r="L2629" s="93"/>
      <c r="M2629" s="93"/>
      <c r="N2629" s="93"/>
      <c r="O2629" s="93"/>
      <c r="P2629" s="93"/>
      <c r="T2629" s="93"/>
      <c r="U2629" s="93"/>
    </row>
    <row r="2630" spans="1:21" s="94" customFormat="1">
      <c r="A2630" s="93"/>
      <c r="B2630" s="93"/>
      <c r="C2630" s="93"/>
      <c r="K2630" s="93"/>
      <c r="L2630" s="93"/>
      <c r="M2630" s="93"/>
      <c r="N2630" s="93"/>
      <c r="O2630" s="93"/>
      <c r="P2630" s="93"/>
      <c r="T2630" s="93"/>
      <c r="U2630" s="93"/>
    </row>
    <row r="2631" spans="1:21" s="94" customFormat="1">
      <c r="A2631" s="93"/>
      <c r="B2631" s="93"/>
      <c r="C2631" s="93"/>
      <c r="K2631" s="93"/>
      <c r="L2631" s="93"/>
      <c r="M2631" s="93"/>
      <c r="N2631" s="93"/>
      <c r="O2631" s="93"/>
      <c r="P2631" s="93"/>
      <c r="T2631" s="93"/>
      <c r="U2631" s="93"/>
    </row>
    <row r="2632" spans="1:21" s="94" customFormat="1">
      <c r="A2632" s="93"/>
      <c r="B2632" s="93"/>
      <c r="C2632" s="93"/>
      <c r="K2632" s="93"/>
      <c r="L2632" s="93"/>
      <c r="M2632" s="93"/>
      <c r="N2632" s="93"/>
      <c r="O2632" s="93"/>
      <c r="P2632" s="93"/>
      <c r="T2632" s="93"/>
      <c r="U2632" s="93"/>
    </row>
    <row r="2633" spans="1:21" s="94" customFormat="1">
      <c r="A2633" s="93"/>
      <c r="B2633" s="93"/>
      <c r="C2633" s="93"/>
      <c r="K2633" s="93"/>
      <c r="L2633" s="93"/>
      <c r="M2633" s="93"/>
      <c r="N2633" s="93"/>
      <c r="O2633" s="93"/>
      <c r="P2633" s="93"/>
      <c r="T2633" s="93"/>
      <c r="U2633" s="93"/>
    </row>
    <row r="2634" spans="1:21" s="94" customFormat="1">
      <c r="A2634" s="93"/>
      <c r="B2634" s="93"/>
      <c r="C2634" s="93"/>
      <c r="K2634" s="93"/>
      <c r="L2634" s="93"/>
      <c r="M2634" s="93"/>
      <c r="N2634" s="93"/>
      <c r="O2634" s="93"/>
      <c r="P2634" s="93"/>
      <c r="T2634" s="93"/>
      <c r="U2634" s="93"/>
    </row>
    <row r="2635" spans="1:21" s="94" customFormat="1">
      <c r="A2635" s="93"/>
      <c r="B2635" s="93"/>
      <c r="C2635" s="93"/>
      <c r="K2635" s="93"/>
      <c r="L2635" s="93"/>
      <c r="M2635" s="93"/>
      <c r="N2635" s="93"/>
      <c r="O2635" s="93"/>
      <c r="P2635" s="93"/>
      <c r="T2635" s="93"/>
      <c r="U2635" s="93"/>
    </row>
    <row r="2636" spans="1:21" s="94" customFormat="1">
      <c r="A2636" s="93"/>
      <c r="B2636" s="93"/>
      <c r="C2636" s="93"/>
      <c r="K2636" s="93"/>
      <c r="L2636" s="93"/>
      <c r="M2636" s="93"/>
      <c r="N2636" s="93"/>
      <c r="O2636" s="93"/>
      <c r="P2636" s="93"/>
      <c r="T2636" s="93"/>
      <c r="U2636" s="93"/>
    </row>
    <row r="2637" spans="1:21" s="94" customFormat="1">
      <c r="A2637" s="93"/>
      <c r="B2637" s="93"/>
      <c r="C2637" s="93"/>
      <c r="K2637" s="93"/>
      <c r="L2637" s="93"/>
      <c r="M2637" s="93"/>
      <c r="N2637" s="93"/>
      <c r="O2637" s="93"/>
      <c r="P2637" s="93"/>
      <c r="T2637" s="93"/>
      <c r="U2637" s="93"/>
    </row>
    <row r="2638" spans="1:21" s="94" customFormat="1">
      <c r="A2638" s="93"/>
      <c r="B2638" s="93"/>
      <c r="C2638" s="93"/>
      <c r="K2638" s="93"/>
      <c r="L2638" s="93"/>
      <c r="M2638" s="93"/>
      <c r="N2638" s="93"/>
      <c r="O2638" s="93"/>
      <c r="P2638" s="93"/>
      <c r="T2638" s="93"/>
      <c r="U2638" s="93"/>
    </row>
    <row r="2639" spans="1:21" s="94" customFormat="1">
      <c r="A2639" s="93"/>
      <c r="B2639" s="93"/>
      <c r="C2639" s="93"/>
      <c r="K2639" s="93"/>
      <c r="L2639" s="93"/>
      <c r="M2639" s="93"/>
      <c r="N2639" s="93"/>
      <c r="O2639" s="93"/>
      <c r="P2639" s="93"/>
      <c r="T2639" s="93"/>
      <c r="U2639" s="93"/>
    </row>
    <row r="2640" spans="1:21" s="94" customFormat="1">
      <c r="A2640" s="93"/>
      <c r="B2640" s="93"/>
      <c r="C2640" s="93"/>
      <c r="K2640" s="93"/>
      <c r="L2640" s="93"/>
      <c r="M2640" s="93"/>
      <c r="N2640" s="93"/>
      <c r="O2640" s="93"/>
      <c r="P2640" s="93"/>
      <c r="T2640" s="93"/>
      <c r="U2640" s="93"/>
    </row>
    <row r="2641" spans="1:21" s="94" customFormat="1">
      <c r="A2641" s="93"/>
      <c r="B2641" s="93"/>
      <c r="C2641" s="93"/>
      <c r="K2641" s="93"/>
      <c r="L2641" s="93"/>
      <c r="M2641" s="93"/>
      <c r="N2641" s="93"/>
      <c r="O2641" s="93"/>
      <c r="P2641" s="93"/>
      <c r="T2641" s="93"/>
      <c r="U2641" s="93"/>
    </row>
    <row r="2642" spans="1:21" s="94" customFormat="1">
      <c r="A2642" s="93"/>
      <c r="B2642" s="93"/>
      <c r="C2642" s="93"/>
      <c r="K2642" s="93"/>
      <c r="L2642" s="93"/>
      <c r="M2642" s="93"/>
      <c r="N2642" s="93"/>
      <c r="O2642" s="93"/>
      <c r="P2642" s="93"/>
      <c r="T2642" s="93"/>
      <c r="U2642" s="93"/>
    </row>
    <row r="2643" spans="1:21" s="94" customFormat="1">
      <c r="A2643" s="93"/>
      <c r="B2643" s="93"/>
      <c r="C2643" s="93"/>
      <c r="K2643" s="93"/>
      <c r="L2643" s="93"/>
      <c r="M2643" s="93"/>
      <c r="N2643" s="93"/>
      <c r="O2643" s="93"/>
      <c r="P2643" s="93"/>
      <c r="T2643" s="93"/>
      <c r="U2643" s="93"/>
    </row>
    <row r="2644" spans="1:21" s="94" customFormat="1">
      <c r="A2644" s="93"/>
      <c r="B2644" s="93"/>
      <c r="C2644" s="93"/>
      <c r="K2644" s="93"/>
      <c r="L2644" s="93"/>
      <c r="M2644" s="93"/>
      <c r="N2644" s="93"/>
      <c r="O2644" s="93"/>
      <c r="P2644" s="93"/>
      <c r="T2644" s="93"/>
      <c r="U2644" s="93"/>
    </row>
    <row r="2645" spans="1:21" s="94" customFormat="1">
      <c r="A2645" s="93"/>
      <c r="B2645" s="93"/>
      <c r="C2645" s="93"/>
      <c r="K2645" s="93"/>
      <c r="L2645" s="93"/>
      <c r="M2645" s="93"/>
      <c r="N2645" s="93"/>
      <c r="O2645" s="93"/>
      <c r="P2645" s="93"/>
      <c r="T2645" s="93"/>
      <c r="U2645" s="93"/>
    </row>
    <row r="2646" spans="1:21" s="94" customFormat="1">
      <c r="A2646" s="93"/>
      <c r="B2646" s="93"/>
      <c r="C2646" s="93"/>
      <c r="K2646" s="93"/>
      <c r="L2646" s="93"/>
      <c r="M2646" s="93"/>
      <c r="N2646" s="93"/>
      <c r="O2646" s="93"/>
      <c r="P2646" s="93"/>
      <c r="T2646" s="93"/>
      <c r="U2646" s="93"/>
    </row>
    <row r="2647" spans="1:21" s="94" customFormat="1">
      <c r="A2647" s="93"/>
      <c r="B2647" s="93"/>
      <c r="C2647" s="93"/>
      <c r="K2647" s="93"/>
      <c r="L2647" s="93"/>
      <c r="M2647" s="93"/>
      <c r="N2647" s="93"/>
      <c r="O2647" s="93"/>
      <c r="P2647" s="93"/>
      <c r="T2647" s="93"/>
      <c r="U2647" s="93"/>
    </row>
    <row r="2648" spans="1:21" s="94" customFormat="1">
      <c r="A2648" s="93"/>
      <c r="B2648" s="93"/>
      <c r="C2648" s="93"/>
      <c r="K2648" s="93"/>
      <c r="L2648" s="93"/>
      <c r="M2648" s="93"/>
      <c r="N2648" s="93"/>
      <c r="O2648" s="93"/>
      <c r="P2648" s="93"/>
      <c r="T2648" s="93"/>
      <c r="U2648" s="93"/>
    </row>
    <row r="2649" spans="1:21" s="94" customFormat="1">
      <c r="A2649" s="93"/>
      <c r="B2649" s="93"/>
      <c r="C2649" s="93"/>
      <c r="K2649" s="93"/>
      <c r="L2649" s="93"/>
      <c r="M2649" s="93"/>
      <c r="N2649" s="93"/>
      <c r="O2649" s="93"/>
      <c r="P2649" s="93"/>
      <c r="T2649" s="93"/>
      <c r="U2649" s="93"/>
    </row>
    <row r="2650" spans="1:21" s="94" customFormat="1">
      <c r="A2650" s="93"/>
      <c r="B2650" s="93"/>
      <c r="C2650" s="93"/>
      <c r="K2650" s="93"/>
      <c r="L2650" s="93"/>
      <c r="M2650" s="93"/>
      <c r="N2650" s="93"/>
      <c r="O2650" s="93"/>
      <c r="P2650" s="93"/>
      <c r="T2650" s="93"/>
      <c r="U2650" s="93"/>
    </row>
    <row r="2651" spans="1:21" s="94" customFormat="1">
      <c r="A2651" s="93"/>
      <c r="B2651" s="93"/>
      <c r="C2651" s="93"/>
      <c r="K2651" s="93"/>
      <c r="L2651" s="93"/>
      <c r="M2651" s="93"/>
      <c r="N2651" s="93"/>
      <c r="O2651" s="93"/>
      <c r="P2651" s="93"/>
      <c r="T2651" s="93"/>
      <c r="U2651" s="93"/>
    </row>
    <row r="2652" spans="1:21" s="94" customFormat="1">
      <c r="A2652" s="93"/>
      <c r="B2652" s="93"/>
      <c r="C2652" s="93"/>
      <c r="K2652" s="93"/>
      <c r="L2652" s="93"/>
      <c r="M2652" s="93"/>
      <c r="N2652" s="93"/>
      <c r="O2652" s="93"/>
      <c r="P2652" s="93"/>
      <c r="T2652" s="93"/>
      <c r="U2652" s="93"/>
    </row>
    <row r="2653" spans="1:21" s="94" customFormat="1">
      <c r="A2653" s="93"/>
      <c r="B2653" s="93"/>
      <c r="C2653" s="93"/>
      <c r="K2653" s="93"/>
      <c r="L2653" s="93"/>
      <c r="M2653" s="93"/>
      <c r="N2653" s="93"/>
      <c r="O2653" s="93"/>
      <c r="P2653" s="93"/>
      <c r="T2653" s="93"/>
      <c r="U2653" s="93"/>
    </row>
    <row r="2654" spans="1:21" s="94" customFormat="1">
      <c r="A2654" s="93"/>
      <c r="B2654" s="93"/>
      <c r="C2654" s="93"/>
      <c r="K2654" s="93"/>
      <c r="L2654" s="93"/>
      <c r="M2654" s="93"/>
      <c r="N2654" s="93"/>
      <c r="O2654" s="93"/>
      <c r="P2654" s="93"/>
      <c r="T2654" s="93"/>
      <c r="U2654" s="93"/>
    </row>
    <row r="2655" spans="1:21" s="94" customFormat="1">
      <c r="A2655" s="93"/>
      <c r="B2655" s="93"/>
      <c r="C2655" s="93"/>
      <c r="K2655" s="93"/>
      <c r="L2655" s="93"/>
      <c r="M2655" s="93"/>
      <c r="N2655" s="93"/>
      <c r="O2655" s="93"/>
      <c r="P2655" s="93"/>
      <c r="T2655" s="93"/>
      <c r="U2655" s="93"/>
    </row>
    <row r="2656" spans="1:21" s="94" customFormat="1">
      <c r="A2656" s="93"/>
      <c r="B2656" s="93"/>
      <c r="C2656" s="93"/>
      <c r="K2656" s="93"/>
      <c r="L2656" s="93"/>
      <c r="M2656" s="93"/>
      <c r="N2656" s="93"/>
      <c r="O2656" s="93"/>
      <c r="P2656" s="93"/>
      <c r="T2656" s="93"/>
      <c r="U2656" s="93"/>
    </row>
    <row r="2657" spans="1:21" s="94" customFormat="1">
      <c r="A2657" s="93"/>
      <c r="B2657" s="93"/>
      <c r="C2657" s="93"/>
      <c r="K2657" s="93"/>
      <c r="L2657" s="93"/>
      <c r="M2657" s="93"/>
      <c r="N2657" s="93"/>
      <c r="O2657" s="93"/>
      <c r="P2657" s="93"/>
      <c r="T2657" s="93"/>
      <c r="U2657" s="93"/>
    </row>
    <row r="2658" spans="1:21" s="94" customFormat="1">
      <c r="A2658" s="93"/>
      <c r="B2658" s="93"/>
      <c r="C2658" s="93"/>
      <c r="K2658" s="93"/>
      <c r="L2658" s="93"/>
      <c r="M2658" s="93"/>
      <c r="N2658" s="93"/>
      <c r="O2658" s="93"/>
      <c r="P2658" s="93"/>
      <c r="T2658" s="93"/>
      <c r="U2658" s="93"/>
    </row>
    <row r="2659" spans="1:21" s="94" customFormat="1">
      <c r="A2659" s="93"/>
      <c r="B2659" s="93"/>
      <c r="C2659" s="93"/>
      <c r="K2659" s="93"/>
      <c r="L2659" s="93"/>
      <c r="M2659" s="93"/>
      <c r="N2659" s="93"/>
      <c r="O2659" s="93"/>
      <c r="P2659" s="93"/>
      <c r="T2659" s="93"/>
      <c r="U2659" s="93"/>
    </row>
    <row r="2660" spans="1:21" s="94" customFormat="1">
      <c r="A2660" s="93"/>
      <c r="B2660" s="93"/>
      <c r="C2660" s="93"/>
      <c r="K2660" s="93"/>
      <c r="L2660" s="93"/>
      <c r="M2660" s="93"/>
      <c r="N2660" s="93"/>
      <c r="O2660" s="93"/>
      <c r="P2660" s="93"/>
      <c r="T2660" s="93"/>
      <c r="U2660" s="93"/>
    </row>
    <row r="2661" spans="1:21" s="94" customFormat="1">
      <c r="A2661" s="93"/>
      <c r="B2661" s="93"/>
      <c r="C2661" s="93"/>
      <c r="K2661" s="93"/>
      <c r="L2661" s="93"/>
      <c r="M2661" s="93"/>
      <c r="N2661" s="93"/>
      <c r="O2661" s="93"/>
      <c r="P2661" s="93"/>
      <c r="T2661" s="93"/>
      <c r="U2661" s="93"/>
    </row>
    <row r="2662" spans="1:21" s="94" customFormat="1">
      <c r="A2662" s="93"/>
      <c r="B2662" s="93"/>
      <c r="C2662" s="93"/>
      <c r="K2662" s="93"/>
      <c r="L2662" s="93"/>
      <c r="M2662" s="93"/>
      <c r="N2662" s="93"/>
      <c r="O2662" s="93"/>
      <c r="P2662" s="93"/>
      <c r="T2662" s="93"/>
      <c r="U2662" s="93"/>
    </row>
    <row r="2663" spans="1:21" s="94" customFormat="1">
      <c r="A2663" s="93"/>
      <c r="B2663" s="93"/>
      <c r="C2663" s="93"/>
      <c r="K2663" s="93"/>
      <c r="L2663" s="93"/>
      <c r="M2663" s="93"/>
      <c r="N2663" s="93"/>
      <c r="O2663" s="93"/>
      <c r="P2663" s="93"/>
      <c r="T2663" s="93"/>
      <c r="U2663" s="93"/>
    </row>
    <row r="2664" spans="1:21" s="94" customFormat="1">
      <c r="A2664" s="93"/>
      <c r="B2664" s="93"/>
      <c r="C2664" s="93"/>
      <c r="K2664" s="93"/>
      <c r="L2664" s="93"/>
      <c r="M2664" s="93"/>
      <c r="N2664" s="93"/>
      <c r="O2664" s="93"/>
      <c r="P2664" s="93"/>
      <c r="T2664" s="93"/>
      <c r="U2664" s="93"/>
    </row>
    <row r="2665" spans="1:21" s="94" customFormat="1">
      <c r="A2665" s="93"/>
      <c r="B2665" s="93"/>
      <c r="C2665" s="93"/>
      <c r="K2665" s="93"/>
      <c r="L2665" s="93"/>
      <c r="M2665" s="93"/>
      <c r="N2665" s="93"/>
      <c r="O2665" s="93"/>
      <c r="P2665" s="93"/>
      <c r="T2665" s="93"/>
      <c r="U2665" s="93"/>
    </row>
    <row r="2666" spans="1:21" s="94" customFormat="1">
      <c r="A2666" s="93"/>
      <c r="B2666" s="93"/>
      <c r="C2666" s="93"/>
      <c r="K2666" s="93"/>
      <c r="L2666" s="93"/>
      <c r="M2666" s="93"/>
      <c r="N2666" s="93"/>
      <c r="O2666" s="93"/>
      <c r="P2666" s="93"/>
      <c r="T2666" s="93"/>
      <c r="U2666" s="93"/>
    </row>
    <row r="2667" spans="1:21" s="94" customFormat="1">
      <c r="A2667" s="93"/>
      <c r="B2667" s="93"/>
      <c r="C2667" s="93"/>
      <c r="K2667" s="93"/>
      <c r="L2667" s="93"/>
      <c r="M2667" s="93"/>
      <c r="N2667" s="93"/>
      <c r="O2667" s="93"/>
      <c r="P2667" s="93"/>
      <c r="T2667" s="93"/>
      <c r="U2667" s="93"/>
    </row>
    <row r="2668" spans="1:21" s="94" customFormat="1">
      <c r="A2668" s="93"/>
      <c r="B2668" s="93"/>
      <c r="C2668" s="93"/>
      <c r="K2668" s="93"/>
      <c r="L2668" s="93"/>
      <c r="M2668" s="93"/>
      <c r="N2668" s="93"/>
      <c r="O2668" s="93"/>
      <c r="P2668" s="93"/>
      <c r="T2668" s="93"/>
      <c r="U2668" s="93"/>
    </row>
    <row r="2669" spans="1:21" s="94" customFormat="1">
      <c r="A2669" s="93"/>
      <c r="B2669" s="93"/>
      <c r="C2669" s="93"/>
      <c r="K2669" s="93"/>
      <c r="L2669" s="93"/>
      <c r="M2669" s="93"/>
      <c r="N2669" s="93"/>
      <c r="O2669" s="93"/>
      <c r="P2669" s="93"/>
      <c r="T2669" s="93"/>
      <c r="U2669" s="93"/>
    </row>
    <row r="2670" spans="1:21" s="94" customFormat="1">
      <c r="A2670" s="93"/>
      <c r="B2670" s="93"/>
      <c r="C2670" s="93"/>
      <c r="K2670" s="93"/>
      <c r="L2670" s="93"/>
      <c r="M2670" s="93"/>
      <c r="N2670" s="93"/>
      <c r="O2670" s="93"/>
      <c r="P2670" s="93"/>
      <c r="T2670" s="93"/>
      <c r="U2670" s="93"/>
    </row>
    <row r="2671" spans="1:21" s="94" customFormat="1">
      <c r="A2671" s="93"/>
      <c r="B2671" s="93"/>
      <c r="C2671" s="93"/>
      <c r="K2671" s="93"/>
      <c r="L2671" s="93"/>
      <c r="M2671" s="93"/>
      <c r="N2671" s="93"/>
      <c r="O2671" s="93"/>
      <c r="P2671" s="93"/>
      <c r="T2671" s="93"/>
      <c r="U2671" s="93"/>
    </row>
    <row r="2672" spans="1:21" s="94" customFormat="1">
      <c r="A2672" s="93"/>
      <c r="B2672" s="93"/>
      <c r="C2672" s="93"/>
      <c r="K2672" s="93"/>
      <c r="L2672" s="93"/>
      <c r="M2672" s="93"/>
      <c r="N2672" s="93"/>
      <c r="O2672" s="93"/>
      <c r="P2672" s="93"/>
      <c r="T2672" s="93"/>
      <c r="U2672" s="93"/>
    </row>
    <row r="2673" spans="1:21" s="94" customFormat="1">
      <c r="A2673" s="93"/>
      <c r="B2673" s="93"/>
      <c r="C2673" s="93"/>
      <c r="K2673" s="93"/>
      <c r="L2673" s="93"/>
      <c r="M2673" s="93"/>
      <c r="N2673" s="93"/>
      <c r="O2673" s="93"/>
      <c r="P2673" s="93"/>
      <c r="T2673" s="93"/>
      <c r="U2673" s="93"/>
    </row>
    <row r="2674" spans="1:21" s="94" customFormat="1">
      <c r="A2674" s="93"/>
      <c r="B2674" s="93"/>
      <c r="C2674" s="93"/>
      <c r="K2674" s="93"/>
      <c r="L2674" s="93"/>
      <c r="M2674" s="93"/>
      <c r="N2674" s="93"/>
      <c r="O2674" s="93"/>
      <c r="P2674" s="93"/>
      <c r="T2674" s="93"/>
      <c r="U2674" s="93"/>
    </row>
    <row r="2675" spans="1:21" s="94" customFormat="1">
      <c r="A2675" s="93"/>
      <c r="B2675" s="93"/>
      <c r="C2675" s="93"/>
      <c r="K2675" s="93"/>
      <c r="L2675" s="93"/>
      <c r="M2675" s="93"/>
      <c r="N2675" s="93"/>
      <c r="O2675" s="93"/>
      <c r="P2675" s="93"/>
      <c r="T2675" s="93"/>
      <c r="U2675" s="93"/>
    </row>
    <row r="2676" spans="1:21" s="94" customFormat="1">
      <c r="A2676" s="93"/>
      <c r="B2676" s="93"/>
      <c r="C2676" s="93"/>
      <c r="K2676" s="93"/>
      <c r="L2676" s="93"/>
      <c r="M2676" s="93"/>
      <c r="N2676" s="93"/>
      <c r="O2676" s="93"/>
      <c r="P2676" s="93"/>
      <c r="T2676" s="93"/>
      <c r="U2676" s="93"/>
    </row>
    <row r="2677" spans="1:21" s="94" customFormat="1">
      <c r="A2677" s="93"/>
      <c r="B2677" s="93"/>
      <c r="C2677" s="93"/>
      <c r="K2677" s="93"/>
      <c r="L2677" s="93"/>
      <c r="M2677" s="93"/>
      <c r="N2677" s="93"/>
      <c r="O2677" s="93"/>
      <c r="P2677" s="93"/>
      <c r="T2677" s="93"/>
      <c r="U2677" s="93"/>
    </row>
    <row r="2678" spans="1:21" s="94" customFormat="1">
      <c r="A2678" s="93"/>
      <c r="B2678" s="93"/>
      <c r="C2678" s="93"/>
      <c r="K2678" s="93"/>
      <c r="L2678" s="93"/>
      <c r="M2678" s="93"/>
      <c r="N2678" s="93"/>
      <c r="O2678" s="93"/>
      <c r="P2678" s="93"/>
      <c r="T2678" s="93"/>
      <c r="U2678" s="93"/>
    </row>
    <row r="2679" spans="1:21" s="94" customFormat="1">
      <c r="A2679" s="93"/>
      <c r="B2679" s="93"/>
      <c r="C2679" s="93"/>
      <c r="K2679" s="93"/>
      <c r="L2679" s="93"/>
      <c r="M2679" s="93"/>
      <c r="N2679" s="93"/>
      <c r="O2679" s="93"/>
      <c r="P2679" s="93"/>
      <c r="T2679" s="93"/>
      <c r="U2679" s="93"/>
    </row>
    <row r="2680" spans="1:21" s="94" customFormat="1">
      <c r="A2680" s="93"/>
      <c r="B2680" s="93"/>
      <c r="C2680" s="93"/>
      <c r="K2680" s="93"/>
      <c r="L2680" s="93"/>
      <c r="M2680" s="93"/>
      <c r="N2680" s="93"/>
      <c r="O2680" s="93"/>
      <c r="P2680" s="93"/>
      <c r="T2680" s="93"/>
      <c r="U2680" s="93"/>
    </row>
    <row r="2681" spans="1:21" s="94" customFormat="1">
      <c r="A2681" s="93"/>
      <c r="B2681" s="93"/>
      <c r="C2681" s="93"/>
      <c r="K2681" s="93"/>
      <c r="L2681" s="93"/>
      <c r="M2681" s="93"/>
      <c r="N2681" s="93"/>
      <c r="O2681" s="93"/>
      <c r="P2681" s="93"/>
      <c r="T2681" s="93"/>
      <c r="U2681" s="93"/>
    </row>
    <row r="2682" spans="1:21" s="94" customFormat="1">
      <c r="A2682" s="93"/>
      <c r="B2682" s="93"/>
      <c r="C2682" s="93"/>
      <c r="K2682" s="93"/>
      <c r="L2682" s="93"/>
      <c r="M2682" s="93"/>
      <c r="N2682" s="93"/>
      <c r="O2682" s="93"/>
      <c r="P2682" s="93"/>
      <c r="T2682" s="93"/>
      <c r="U2682" s="93"/>
    </row>
    <row r="2683" spans="1:21" s="94" customFormat="1">
      <c r="A2683" s="93"/>
      <c r="B2683" s="93"/>
      <c r="C2683" s="93"/>
      <c r="K2683" s="93"/>
      <c r="L2683" s="93"/>
      <c r="M2683" s="93"/>
      <c r="N2683" s="93"/>
      <c r="O2683" s="93"/>
      <c r="P2683" s="93"/>
      <c r="T2683" s="93"/>
      <c r="U2683" s="93"/>
    </row>
    <row r="2684" spans="1:21" s="94" customFormat="1">
      <c r="A2684" s="93"/>
      <c r="B2684" s="93"/>
      <c r="C2684" s="93"/>
      <c r="K2684" s="93"/>
      <c r="L2684" s="93"/>
      <c r="M2684" s="93"/>
      <c r="N2684" s="93"/>
      <c r="O2684" s="93"/>
      <c r="P2684" s="93"/>
      <c r="T2684" s="93"/>
      <c r="U2684" s="93"/>
    </row>
    <row r="2685" spans="1:21" s="94" customFormat="1">
      <c r="A2685" s="93"/>
      <c r="B2685" s="93"/>
      <c r="C2685" s="93"/>
      <c r="K2685" s="93"/>
      <c r="L2685" s="93"/>
      <c r="M2685" s="93"/>
      <c r="N2685" s="93"/>
      <c r="O2685" s="93"/>
      <c r="P2685" s="93"/>
      <c r="T2685" s="93"/>
      <c r="U2685" s="93"/>
    </row>
    <row r="2686" spans="1:21" s="94" customFormat="1">
      <c r="A2686" s="93"/>
      <c r="B2686" s="93"/>
      <c r="C2686" s="93"/>
      <c r="K2686" s="93"/>
      <c r="L2686" s="93"/>
      <c r="M2686" s="93"/>
      <c r="N2686" s="93"/>
      <c r="O2686" s="93"/>
      <c r="P2686" s="93"/>
      <c r="T2686" s="93"/>
      <c r="U2686" s="93"/>
    </row>
    <row r="2687" spans="1:21" s="94" customFormat="1">
      <c r="A2687" s="93"/>
      <c r="B2687" s="93"/>
      <c r="C2687" s="93"/>
      <c r="K2687" s="93"/>
      <c r="L2687" s="93"/>
      <c r="M2687" s="93"/>
      <c r="N2687" s="93"/>
      <c r="O2687" s="93"/>
      <c r="P2687" s="93"/>
      <c r="T2687" s="93"/>
      <c r="U2687" s="93"/>
    </row>
    <row r="2688" spans="1:21" s="94" customFormat="1">
      <c r="A2688" s="93"/>
      <c r="B2688" s="93"/>
      <c r="C2688" s="93"/>
      <c r="K2688" s="93"/>
      <c r="L2688" s="93"/>
      <c r="M2688" s="93"/>
      <c r="N2688" s="93"/>
      <c r="O2688" s="93"/>
      <c r="P2688" s="93"/>
      <c r="T2688" s="93"/>
      <c r="U2688" s="93"/>
    </row>
    <row r="2689" spans="1:21" s="94" customFormat="1">
      <c r="A2689" s="93"/>
      <c r="B2689" s="93"/>
      <c r="C2689" s="93"/>
      <c r="K2689" s="93"/>
      <c r="L2689" s="93"/>
      <c r="M2689" s="93"/>
      <c r="N2689" s="93"/>
      <c r="O2689" s="93"/>
      <c r="P2689" s="93"/>
      <c r="T2689" s="93"/>
      <c r="U2689" s="93"/>
    </row>
    <row r="2690" spans="1:21" s="94" customFormat="1">
      <c r="A2690" s="93"/>
      <c r="B2690" s="93"/>
      <c r="C2690" s="93"/>
      <c r="K2690" s="93"/>
      <c r="L2690" s="93"/>
      <c r="M2690" s="93"/>
      <c r="N2690" s="93"/>
      <c r="O2690" s="93"/>
      <c r="P2690" s="93"/>
      <c r="T2690" s="93"/>
      <c r="U2690" s="93"/>
    </row>
    <row r="2691" spans="1:21" s="94" customFormat="1">
      <c r="A2691" s="93"/>
      <c r="B2691" s="93"/>
      <c r="C2691" s="93"/>
      <c r="K2691" s="93"/>
      <c r="L2691" s="93"/>
      <c r="M2691" s="93"/>
      <c r="N2691" s="93"/>
      <c r="O2691" s="93"/>
      <c r="P2691" s="93"/>
      <c r="T2691" s="93"/>
      <c r="U2691" s="93"/>
    </row>
    <row r="2692" spans="1:21" s="94" customFormat="1">
      <c r="A2692" s="93"/>
      <c r="B2692" s="93"/>
      <c r="C2692" s="93"/>
      <c r="K2692" s="93"/>
      <c r="L2692" s="93"/>
      <c r="M2692" s="93"/>
      <c r="N2692" s="93"/>
      <c r="O2692" s="93"/>
      <c r="P2692" s="93"/>
      <c r="T2692" s="93"/>
      <c r="U2692" s="93"/>
    </row>
    <row r="2693" spans="1:21" s="94" customFormat="1">
      <c r="A2693" s="93"/>
      <c r="B2693" s="93"/>
      <c r="C2693" s="93"/>
      <c r="K2693" s="93"/>
      <c r="L2693" s="93"/>
      <c r="M2693" s="93"/>
      <c r="N2693" s="93"/>
      <c r="O2693" s="93"/>
      <c r="P2693" s="93"/>
      <c r="T2693" s="93"/>
      <c r="U2693" s="93"/>
    </row>
    <row r="2694" spans="1:21" s="94" customFormat="1">
      <c r="A2694" s="93"/>
      <c r="B2694" s="93"/>
      <c r="C2694" s="93"/>
      <c r="K2694" s="93"/>
      <c r="L2694" s="93"/>
      <c r="M2694" s="93"/>
      <c r="N2694" s="93"/>
      <c r="O2694" s="93"/>
      <c r="P2694" s="93"/>
      <c r="T2694" s="93"/>
      <c r="U2694" s="93"/>
    </row>
    <row r="2695" spans="1:21" s="94" customFormat="1">
      <c r="A2695" s="93"/>
      <c r="B2695" s="93"/>
      <c r="C2695" s="93"/>
      <c r="K2695" s="93"/>
      <c r="L2695" s="93"/>
      <c r="M2695" s="93"/>
      <c r="N2695" s="93"/>
      <c r="O2695" s="93"/>
      <c r="P2695" s="93"/>
      <c r="T2695" s="93"/>
      <c r="U2695" s="93"/>
    </row>
    <row r="2696" spans="1:21" s="94" customFormat="1">
      <c r="A2696" s="93"/>
      <c r="B2696" s="93"/>
      <c r="C2696" s="93"/>
      <c r="K2696" s="93"/>
      <c r="L2696" s="93"/>
      <c r="M2696" s="93"/>
      <c r="N2696" s="93"/>
      <c r="O2696" s="93"/>
      <c r="P2696" s="93"/>
      <c r="T2696" s="93"/>
      <c r="U2696" s="93"/>
    </row>
    <row r="2697" spans="1:21" s="94" customFormat="1">
      <c r="A2697" s="93"/>
      <c r="B2697" s="93"/>
      <c r="C2697" s="93"/>
      <c r="K2697" s="93"/>
      <c r="L2697" s="93"/>
      <c r="M2697" s="93"/>
      <c r="N2697" s="93"/>
      <c r="O2697" s="93"/>
      <c r="P2697" s="93"/>
      <c r="T2697" s="93"/>
      <c r="U2697" s="93"/>
    </row>
    <row r="2698" spans="1:21" s="94" customFormat="1">
      <c r="A2698" s="93"/>
      <c r="B2698" s="93"/>
      <c r="C2698" s="93"/>
      <c r="K2698" s="93"/>
      <c r="L2698" s="93"/>
      <c r="M2698" s="93"/>
      <c r="N2698" s="93"/>
      <c r="O2698" s="93"/>
      <c r="P2698" s="93"/>
      <c r="T2698" s="93"/>
      <c r="U2698" s="93"/>
    </row>
    <row r="2699" spans="1:21" s="94" customFormat="1">
      <c r="A2699" s="93"/>
      <c r="B2699" s="93"/>
      <c r="C2699" s="93"/>
      <c r="K2699" s="93"/>
      <c r="L2699" s="93"/>
      <c r="M2699" s="93"/>
      <c r="N2699" s="93"/>
      <c r="O2699" s="93"/>
      <c r="P2699" s="93"/>
      <c r="T2699" s="93"/>
      <c r="U2699" s="93"/>
    </row>
    <row r="2700" spans="1:21" s="94" customFormat="1">
      <c r="A2700" s="93"/>
      <c r="B2700" s="93"/>
      <c r="C2700" s="93"/>
      <c r="K2700" s="93"/>
      <c r="L2700" s="93"/>
      <c r="M2700" s="93"/>
      <c r="N2700" s="93"/>
      <c r="O2700" s="93"/>
      <c r="P2700" s="93"/>
      <c r="T2700" s="93"/>
      <c r="U2700" s="93"/>
    </row>
    <row r="2701" spans="1:21" s="94" customFormat="1">
      <c r="A2701" s="93"/>
      <c r="B2701" s="93"/>
      <c r="C2701" s="93"/>
      <c r="K2701" s="93"/>
      <c r="L2701" s="93"/>
      <c r="M2701" s="93"/>
      <c r="N2701" s="93"/>
      <c r="O2701" s="93"/>
      <c r="P2701" s="93"/>
      <c r="T2701" s="93"/>
      <c r="U2701" s="93"/>
    </row>
    <row r="2702" spans="1:21" s="94" customFormat="1">
      <c r="A2702" s="93"/>
      <c r="B2702" s="93"/>
      <c r="C2702" s="93"/>
      <c r="K2702" s="93"/>
      <c r="L2702" s="93"/>
      <c r="M2702" s="93"/>
      <c r="N2702" s="93"/>
      <c r="O2702" s="93"/>
      <c r="P2702" s="93"/>
      <c r="T2702" s="93"/>
      <c r="U2702" s="93"/>
    </row>
    <row r="2703" spans="1:21" s="94" customFormat="1">
      <c r="A2703" s="93"/>
      <c r="B2703" s="93"/>
      <c r="C2703" s="93"/>
      <c r="K2703" s="93"/>
      <c r="L2703" s="93"/>
      <c r="M2703" s="93"/>
      <c r="N2703" s="93"/>
      <c r="O2703" s="93"/>
      <c r="P2703" s="93"/>
      <c r="T2703" s="93"/>
      <c r="U2703" s="93"/>
    </row>
    <row r="2704" spans="1:21" s="94" customFormat="1">
      <c r="A2704" s="93"/>
      <c r="B2704" s="93"/>
      <c r="C2704" s="93"/>
      <c r="K2704" s="93"/>
      <c r="L2704" s="93"/>
      <c r="M2704" s="93"/>
      <c r="N2704" s="93"/>
      <c r="O2704" s="93"/>
      <c r="P2704" s="93"/>
      <c r="T2704" s="93"/>
      <c r="U2704" s="93"/>
    </row>
    <row r="2705" spans="1:21" s="94" customFormat="1">
      <c r="A2705" s="93"/>
      <c r="B2705" s="93"/>
      <c r="C2705" s="93"/>
      <c r="K2705" s="93"/>
      <c r="L2705" s="93"/>
      <c r="M2705" s="93"/>
      <c r="N2705" s="93"/>
      <c r="O2705" s="93"/>
      <c r="P2705" s="93"/>
      <c r="T2705" s="93"/>
      <c r="U2705" s="93"/>
    </row>
    <row r="2706" spans="1:21" s="94" customFormat="1">
      <c r="A2706" s="93"/>
      <c r="B2706" s="93"/>
      <c r="C2706" s="93"/>
      <c r="K2706" s="93"/>
      <c r="L2706" s="93"/>
      <c r="M2706" s="93"/>
      <c r="N2706" s="93"/>
      <c r="O2706" s="93"/>
      <c r="P2706" s="93"/>
      <c r="T2706" s="93"/>
      <c r="U2706" s="93"/>
    </row>
    <row r="2707" spans="1:21" s="94" customFormat="1">
      <c r="A2707" s="93"/>
      <c r="B2707" s="93"/>
      <c r="C2707" s="93"/>
      <c r="K2707" s="93"/>
      <c r="L2707" s="93"/>
      <c r="M2707" s="93"/>
      <c r="N2707" s="93"/>
      <c r="O2707" s="93"/>
      <c r="P2707" s="93"/>
      <c r="T2707" s="93"/>
      <c r="U2707" s="93"/>
    </row>
    <row r="2708" spans="1:21" s="94" customFormat="1">
      <c r="A2708" s="93"/>
      <c r="B2708" s="93"/>
      <c r="C2708" s="93"/>
      <c r="K2708" s="93"/>
      <c r="L2708" s="93"/>
      <c r="M2708" s="93"/>
      <c r="N2708" s="93"/>
      <c r="O2708" s="93"/>
      <c r="P2708" s="93"/>
      <c r="T2708" s="93"/>
      <c r="U2708" s="93"/>
    </row>
    <row r="2709" spans="1:21" s="94" customFormat="1">
      <c r="A2709" s="93"/>
      <c r="B2709" s="93"/>
      <c r="C2709" s="93"/>
      <c r="K2709" s="93"/>
      <c r="L2709" s="93"/>
      <c r="M2709" s="93"/>
      <c r="N2709" s="93"/>
      <c r="O2709" s="93"/>
      <c r="P2709" s="93"/>
      <c r="T2709" s="93"/>
      <c r="U2709" s="93"/>
    </row>
    <row r="2710" spans="1:21" s="94" customFormat="1">
      <c r="A2710" s="93"/>
      <c r="B2710" s="93"/>
      <c r="C2710" s="93"/>
      <c r="K2710" s="93"/>
      <c r="L2710" s="93"/>
      <c r="M2710" s="93"/>
      <c r="N2710" s="93"/>
      <c r="O2710" s="93"/>
      <c r="P2710" s="93"/>
      <c r="T2710" s="93"/>
      <c r="U2710" s="93"/>
    </row>
    <row r="2711" spans="1:21" s="94" customFormat="1">
      <c r="A2711" s="93"/>
      <c r="B2711" s="93"/>
      <c r="C2711" s="93"/>
      <c r="K2711" s="93"/>
      <c r="L2711" s="93"/>
      <c r="M2711" s="93"/>
      <c r="N2711" s="93"/>
      <c r="O2711" s="93"/>
      <c r="P2711" s="93"/>
      <c r="T2711" s="93"/>
      <c r="U2711" s="93"/>
    </row>
    <row r="2712" spans="1:21" s="94" customFormat="1">
      <c r="A2712" s="93"/>
      <c r="B2712" s="93"/>
      <c r="C2712" s="93"/>
      <c r="K2712" s="93"/>
      <c r="L2712" s="93"/>
      <c r="M2712" s="93"/>
      <c r="N2712" s="93"/>
      <c r="O2712" s="93"/>
      <c r="P2712" s="93"/>
      <c r="T2712" s="93"/>
      <c r="U2712" s="93"/>
    </row>
    <row r="2713" spans="1:21" s="94" customFormat="1">
      <c r="A2713" s="93"/>
      <c r="B2713" s="93"/>
      <c r="C2713" s="93"/>
      <c r="K2713" s="93"/>
      <c r="L2713" s="93"/>
      <c r="M2713" s="93"/>
      <c r="N2713" s="93"/>
      <c r="O2713" s="93"/>
      <c r="P2713" s="93"/>
      <c r="T2713" s="93"/>
      <c r="U2713" s="93"/>
    </row>
    <row r="2714" spans="1:21" s="94" customFormat="1">
      <c r="A2714" s="93"/>
      <c r="B2714" s="93"/>
      <c r="C2714" s="93"/>
      <c r="K2714" s="93"/>
      <c r="L2714" s="93"/>
      <c r="M2714" s="93"/>
      <c r="N2714" s="93"/>
      <c r="O2714" s="93"/>
      <c r="P2714" s="93"/>
      <c r="T2714" s="93"/>
      <c r="U2714" s="93"/>
    </row>
    <row r="2715" spans="1:21" s="94" customFormat="1">
      <c r="A2715" s="93"/>
      <c r="B2715" s="93"/>
      <c r="C2715" s="93"/>
      <c r="K2715" s="93"/>
      <c r="L2715" s="93"/>
      <c r="M2715" s="93"/>
      <c r="N2715" s="93"/>
      <c r="O2715" s="93"/>
      <c r="P2715" s="93"/>
      <c r="T2715" s="93"/>
      <c r="U2715" s="93"/>
    </row>
    <row r="2716" spans="1:21" s="94" customFormat="1">
      <c r="A2716" s="93"/>
      <c r="B2716" s="93"/>
      <c r="C2716" s="93"/>
      <c r="K2716" s="93"/>
      <c r="L2716" s="93"/>
      <c r="M2716" s="93"/>
      <c r="N2716" s="93"/>
      <c r="O2716" s="93"/>
      <c r="P2716" s="93"/>
      <c r="T2716" s="93"/>
      <c r="U2716" s="93"/>
    </row>
    <row r="2717" spans="1:21" s="94" customFormat="1">
      <c r="A2717" s="93"/>
      <c r="B2717" s="93"/>
      <c r="C2717" s="93"/>
      <c r="K2717" s="93"/>
      <c r="L2717" s="93"/>
      <c r="M2717" s="93"/>
      <c r="N2717" s="93"/>
      <c r="O2717" s="93"/>
      <c r="P2717" s="93"/>
      <c r="T2717" s="93"/>
      <c r="U2717" s="93"/>
    </row>
    <row r="2718" spans="1:21" s="94" customFormat="1">
      <c r="A2718" s="93"/>
      <c r="B2718" s="93"/>
      <c r="C2718" s="93"/>
      <c r="K2718" s="93"/>
      <c r="L2718" s="93"/>
      <c r="M2718" s="93"/>
      <c r="N2718" s="93"/>
      <c r="O2718" s="93"/>
      <c r="P2718" s="93"/>
      <c r="T2718" s="93"/>
      <c r="U2718" s="93"/>
    </row>
    <row r="2719" spans="1:21" s="94" customFormat="1">
      <c r="A2719" s="93"/>
      <c r="B2719" s="93"/>
      <c r="C2719" s="93"/>
      <c r="K2719" s="93"/>
      <c r="L2719" s="93"/>
      <c r="M2719" s="93"/>
      <c r="N2719" s="93"/>
      <c r="O2719" s="93"/>
      <c r="P2719" s="93"/>
      <c r="T2719" s="93"/>
      <c r="U2719" s="93"/>
    </row>
    <row r="2720" spans="1:21" s="94" customFormat="1">
      <c r="A2720" s="93"/>
      <c r="B2720" s="93"/>
      <c r="C2720" s="93"/>
      <c r="K2720" s="93"/>
      <c r="L2720" s="93"/>
      <c r="M2720" s="93"/>
      <c r="N2720" s="93"/>
      <c r="O2720" s="93"/>
      <c r="P2720" s="93"/>
      <c r="T2720" s="93"/>
      <c r="U2720" s="93"/>
    </row>
    <row r="2721" spans="1:21" s="94" customFormat="1">
      <c r="A2721" s="95"/>
      <c r="B2721" s="93"/>
      <c r="C2721" s="93"/>
      <c r="K2721" s="93"/>
      <c r="L2721" s="93"/>
      <c r="M2721" s="93"/>
      <c r="N2721" s="93"/>
      <c r="O2721" s="93"/>
      <c r="P2721" s="93"/>
      <c r="T2721" s="93"/>
      <c r="U2721" s="93"/>
    </row>
    <row r="2722" spans="1:21" s="94" customFormat="1">
      <c r="A2722" s="93"/>
      <c r="B2722" s="93"/>
      <c r="C2722" s="93"/>
      <c r="K2722" s="93"/>
      <c r="L2722" s="93"/>
      <c r="M2722" s="93"/>
      <c r="N2722" s="93"/>
      <c r="O2722" s="93"/>
      <c r="P2722" s="93"/>
      <c r="T2722" s="93"/>
      <c r="U2722" s="93"/>
    </row>
    <row r="2723" spans="1:21" s="94" customFormat="1">
      <c r="A2723" s="93"/>
      <c r="B2723" s="93"/>
      <c r="C2723" s="93"/>
      <c r="K2723" s="93"/>
      <c r="L2723" s="93"/>
      <c r="M2723" s="93"/>
      <c r="N2723" s="93"/>
      <c r="O2723" s="93"/>
      <c r="P2723" s="93"/>
      <c r="T2723" s="93"/>
      <c r="U2723" s="93"/>
    </row>
    <row r="2724" spans="1:21" s="94" customFormat="1">
      <c r="A2724" s="93"/>
      <c r="B2724" s="93"/>
      <c r="C2724" s="93"/>
      <c r="K2724" s="93"/>
      <c r="L2724" s="93"/>
      <c r="M2724" s="93"/>
      <c r="N2724" s="93"/>
      <c r="O2724" s="93"/>
      <c r="P2724" s="93"/>
      <c r="T2724" s="93"/>
      <c r="U2724" s="93"/>
    </row>
    <row r="2725" spans="1:21" s="94" customFormat="1">
      <c r="A2725" s="93"/>
      <c r="B2725" s="93"/>
      <c r="C2725" s="93"/>
      <c r="K2725" s="93"/>
      <c r="L2725" s="93"/>
      <c r="M2725" s="93"/>
      <c r="N2725" s="93"/>
      <c r="O2725" s="93"/>
      <c r="P2725" s="93"/>
      <c r="T2725" s="93"/>
      <c r="U2725" s="93"/>
    </row>
    <row r="2726" spans="1:21" s="94" customFormat="1">
      <c r="A2726" s="93"/>
      <c r="B2726" s="93"/>
      <c r="C2726" s="93"/>
      <c r="K2726" s="93"/>
      <c r="L2726" s="93"/>
      <c r="M2726" s="93"/>
      <c r="N2726" s="93"/>
      <c r="O2726" s="93"/>
      <c r="P2726" s="93"/>
      <c r="T2726" s="93"/>
      <c r="U2726" s="93"/>
    </row>
    <row r="2727" spans="1:21" s="94" customFormat="1">
      <c r="A2727" s="93"/>
      <c r="B2727" s="93"/>
      <c r="C2727" s="93"/>
      <c r="K2727" s="93"/>
      <c r="L2727" s="93"/>
      <c r="M2727" s="93"/>
      <c r="N2727" s="93"/>
      <c r="O2727" s="93"/>
      <c r="P2727" s="93"/>
      <c r="T2727" s="93"/>
      <c r="U2727" s="93"/>
    </row>
    <row r="2728" spans="1:21" s="94" customFormat="1">
      <c r="A2728" s="93"/>
      <c r="B2728" s="93"/>
      <c r="C2728" s="93"/>
      <c r="K2728" s="93"/>
      <c r="L2728" s="93"/>
      <c r="M2728" s="93"/>
      <c r="N2728" s="93"/>
      <c r="O2728" s="93"/>
      <c r="P2728" s="93"/>
      <c r="T2728" s="93"/>
      <c r="U2728" s="93"/>
    </row>
    <row r="2729" spans="1:21" s="94" customFormat="1">
      <c r="A2729" s="93"/>
      <c r="B2729" s="93"/>
      <c r="C2729" s="93"/>
      <c r="K2729" s="93"/>
      <c r="L2729" s="93"/>
      <c r="M2729" s="93"/>
      <c r="N2729" s="93"/>
      <c r="O2729" s="93"/>
      <c r="P2729" s="93"/>
      <c r="T2729" s="93"/>
      <c r="U2729" s="93"/>
    </row>
    <row r="2730" spans="1:21" s="94" customFormat="1">
      <c r="A2730" s="93"/>
      <c r="B2730" s="93"/>
      <c r="C2730" s="93"/>
      <c r="K2730" s="93"/>
      <c r="L2730" s="93"/>
      <c r="M2730" s="93"/>
      <c r="N2730" s="93"/>
      <c r="O2730" s="93"/>
      <c r="P2730" s="93"/>
      <c r="T2730" s="93"/>
      <c r="U2730" s="93"/>
    </row>
    <row r="2731" spans="1:21" s="94" customFormat="1">
      <c r="A2731" s="93"/>
      <c r="B2731" s="93"/>
      <c r="C2731" s="93"/>
      <c r="K2731" s="93"/>
      <c r="L2731" s="93"/>
      <c r="M2731" s="93"/>
      <c r="N2731" s="93"/>
      <c r="O2731" s="93"/>
      <c r="P2731" s="93"/>
      <c r="T2731" s="93"/>
      <c r="U2731" s="93"/>
    </row>
    <row r="2732" spans="1:21" s="94" customFormat="1">
      <c r="A2732" s="93"/>
      <c r="B2732" s="93"/>
      <c r="C2732" s="93"/>
      <c r="K2732" s="93"/>
      <c r="L2732" s="93"/>
      <c r="M2732" s="93"/>
      <c r="N2732" s="93"/>
      <c r="O2732" s="93"/>
      <c r="P2732" s="93"/>
      <c r="T2732" s="93"/>
      <c r="U2732" s="93"/>
    </row>
    <row r="2733" spans="1:21" s="94" customFormat="1">
      <c r="A2733" s="93"/>
      <c r="B2733" s="93"/>
      <c r="C2733" s="93"/>
      <c r="K2733" s="93"/>
      <c r="L2733" s="93"/>
      <c r="M2733" s="93"/>
      <c r="N2733" s="93"/>
      <c r="O2733" s="93"/>
      <c r="P2733" s="93"/>
      <c r="T2733" s="93"/>
      <c r="U2733" s="93"/>
    </row>
    <row r="2734" spans="1:21" s="94" customFormat="1">
      <c r="A2734" s="93"/>
      <c r="B2734" s="93"/>
      <c r="C2734" s="93"/>
      <c r="K2734" s="93"/>
      <c r="L2734" s="93"/>
      <c r="M2734" s="93"/>
      <c r="N2734" s="93"/>
      <c r="O2734" s="93"/>
      <c r="P2734" s="93"/>
      <c r="T2734" s="93"/>
      <c r="U2734" s="93"/>
    </row>
    <row r="2735" spans="1:21" s="94" customFormat="1">
      <c r="A2735" s="93"/>
      <c r="B2735" s="93"/>
      <c r="C2735" s="93"/>
      <c r="K2735" s="93"/>
      <c r="L2735" s="93"/>
      <c r="M2735" s="93"/>
      <c r="N2735" s="93"/>
      <c r="O2735" s="93"/>
      <c r="P2735" s="93"/>
      <c r="T2735" s="93"/>
      <c r="U2735" s="93"/>
    </row>
    <row r="2736" spans="1:21" s="94" customFormat="1">
      <c r="A2736" s="93"/>
      <c r="B2736" s="93"/>
      <c r="C2736" s="93"/>
      <c r="K2736" s="93"/>
      <c r="L2736" s="93"/>
      <c r="M2736" s="93"/>
      <c r="N2736" s="93"/>
      <c r="O2736" s="93"/>
      <c r="P2736" s="93"/>
      <c r="T2736" s="93"/>
      <c r="U2736" s="93"/>
    </row>
    <row r="2737" spans="1:21" s="94" customFormat="1">
      <c r="A2737" s="93"/>
      <c r="B2737" s="93"/>
      <c r="C2737" s="93"/>
      <c r="K2737" s="93"/>
      <c r="L2737" s="93"/>
      <c r="M2737" s="93"/>
      <c r="N2737" s="93"/>
      <c r="O2737" s="93"/>
      <c r="P2737" s="93"/>
      <c r="T2737" s="93"/>
      <c r="U2737" s="93"/>
    </row>
    <row r="2738" spans="1:21" s="94" customFormat="1">
      <c r="A2738" s="93"/>
      <c r="B2738" s="93"/>
      <c r="C2738" s="93"/>
      <c r="K2738" s="93"/>
      <c r="L2738" s="93"/>
      <c r="M2738" s="93"/>
      <c r="N2738" s="93"/>
      <c r="O2738" s="93"/>
      <c r="P2738" s="93"/>
      <c r="T2738" s="93"/>
      <c r="U2738" s="93"/>
    </row>
    <row r="2739" spans="1:21" s="94" customFormat="1">
      <c r="A2739" s="93"/>
      <c r="B2739" s="93"/>
      <c r="C2739" s="93"/>
      <c r="K2739" s="93"/>
      <c r="L2739" s="93"/>
      <c r="M2739" s="93"/>
      <c r="N2739" s="93"/>
      <c r="O2739" s="93"/>
      <c r="P2739" s="93"/>
      <c r="T2739" s="93"/>
      <c r="U2739" s="93"/>
    </row>
    <row r="2740" spans="1:21" s="94" customFormat="1">
      <c r="A2740" s="93"/>
      <c r="B2740" s="93"/>
      <c r="C2740" s="93"/>
      <c r="K2740" s="93"/>
      <c r="L2740" s="93"/>
      <c r="M2740" s="93"/>
      <c r="N2740" s="93"/>
      <c r="O2740" s="93"/>
      <c r="P2740" s="93"/>
      <c r="T2740" s="93"/>
      <c r="U2740" s="93"/>
    </row>
    <row r="2741" spans="1:21" s="94" customFormat="1">
      <c r="A2741" s="93"/>
      <c r="B2741" s="93"/>
      <c r="C2741" s="93"/>
      <c r="K2741" s="93"/>
      <c r="L2741" s="93"/>
      <c r="M2741" s="93"/>
      <c r="N2741" s="93"/>
      <c r="O2741" s="93"/>
      <c r="P2741" s="93"/>
      <c r="T2741" s="93"/>
      <c r="U2741" s="93"/>
    </row>
    <row r="2742" spans="1:21" s="94" customFormat="1">
      <c r="A2742" s="93"/>
      <c r="B2742" s="93"/>
      <c r="C2742" s="93"/>
      <c r="K2742" s="93"/>
      <c r="L2742" s="93"/>
      <c r="M2742" s="93"/>
      <c r="N2742" s="93"/>
      <c r="O2742" s="93"/>
      <c r="P2742" s="93"/>
      <c r="T2742" s="93"/>
      <c r="U2742" s="93"/>
    </row>
    <row r="2743" spans="1:21" s="94" customFormat="1">
      <c r="A2743" s="93"/>
      <c r="B2743" s="93"/>
      <c r="C2743" s="93"/>
      <c r="K2743" s="93"/>
      <c r="L2743" s="93"/>
      <c r="M2743" s="93"/>
      <c r="N2743" s="93"/>
      <c r="O2743" s="93"/>
      <c r="P2743" s="93"/>
      <c r="T2743" s="93"/>
      <c r="U2743" s="93"/>
    </row>
    <row r="2744" spans="1:21" s="94" customFormat="1">
      <c r="A2744" s="93"/>
      <c r="B2744" s="93"/>
      <c r="C2744" s="93"/>
      <c r="K2744" s="93"/>
      <c r="L2744" s="93"/>
      <c r="M2744" s="93"/>
      <c r="N2744" s="93"/>
      <c r="O2744" s="93"/>
      <c r="P2744" s="93"/>
      <c r="T2744" s="93"/>
      <c r="U2744" s="93"/>
    </row>
    <row r="2745" spans="1:21" s="94" customFormat="1">
      <c r="A2745" s="93"/>
      <c r="B2745" s="93"/>
      <c r="C2745" s="93"/>
      <c r="K2745" s="93"/>
      <c r="L2745" s="93"/>
      <c r="M2745" s="93"/>
      <c r="N2745" s="93"/>
      <c r="O2745" s="93"/>
      <c r="P2745" s="93"/>
      <c r="T2745" s="93"/>
      <c r="U2745" s="93"/>
    </row>
    <row r="2746" spans="1:21" s="94" customFormat="1">
      <c r="A2746" s="93"/>
      <c r="B2746" s="93"/>
      <c r="C2746" s="93"/>
      <c r="K2746" s="93"/>
      <c r="L2746" s="93"/>
      <c r="M2746" s="93"/>
      <c r="N2746" s="93"/>
      <c r="O2746" s="93"/>
      <c r="P2746" s="93"/>
      <c r="T2746" s="93"/>
      <c r="U2746" s="93"/>
    </row>
    <row r="2747" spans="1:21" s="94" customFormat="1">
      <c r="A2747" s="93"/>
      <c r="B2747" s="93"/>
      <c r="C2747" s="93"/>
      <c r="K2747" s="93"/>
      <c r="L2747" s="93"/>
      <c r="M2747" s="93"/>
      <c r="N2747" s="93"/>
      <c r="O2747" s="93"/>
      <c r="P2747" s="93"/>
      <c r="T2747" s="93"/>
      <c r="U2747" s="93"/>
    </row>
    <row r="2748" spans="1:21" s="94" customFormat="1">
      <c r="A2748" s="93"/>
      <c r="B2748" s="93"/>
      <c r="C2748" s="93"/>
      <c r="K2748" s="93"/>
      <c r="L2748" s="93"/>
      <c r="M2748" s="93"/>
      <c r="N2748" s="93"/>
      <c r="O2748" s="93"/>
      <c r="P2748" s="93"/>
      <c r="T2748" s="93"/>
      <c r="U2748" s="93"/>
    </row>
    <row r="2749" spans="1:21" s="94" customFormat="1">
      <c r="A2749" s="93"/>
      <c r="B2749" s="93"/>
      <c r="C2749" s="93"/>
      <c r="K2749" s="93"/>
      <c r="L2749" s="93"/>
      <c r="M2749" s="93"/>
      <c r="N2749" s="93"/>
      <c r="O2749" s="93"/>
      <c r="P2749" s="93"/>
      <c r="T2749" s="93"/>
      <c r="U2749" s="93"/>
    </row>
    <row r="2750" spans="1:21" s="94" customFormat="1">
      <c r="A2750" s="93"/>
      <c r="B2750" s="93"/>
      <c r="C2750" s="93"/>
      <c r="K2750" s="93"/>
      <c r="L2750" s="93"/>
      <c r="M2750" s="93"/>
      <c r="N2750" s="93"/>
      <c r="O2750" s="93"/>
      <c r="P2750" s="93"/>
      <c r="T2750" s="93"/>
      <c r="U2750" s="93"/>
    </row>
    <row r="2751" spans="1:21" s="94" customFormat="1">
      <c r="A2751" s="93"/>
      <c r="B2751" s="93"/>
      <c r="C2751" s="93"/>
      <c r="K2751" s="93"/>
      <c r="L2751" s="93"/>
      <c r="M2751" s="93"/>
      <c r="N2751" s="93"/>
      <c r="O2751" s="93"/>
      <c r="P2751" s="93"/>
      <c r="T2751" s="93"/>
      <c r="U2751" s="93"/>
    </row>
    <row r="2752" spans="1:21" s="94" customFormat="1">
      <c r="A2752" s="93"/>
      <c r="B2752" s="93"/>
      <c r="C2752" s="93"/>
      <c r="K2752" s="93"/>
      <c r="L2752" s="93"/>
      <c r="M2752" s="93"/>
      <c r="N2752" s="93"/>
      <c r="O2752" s="93"/>
      <c r="P2752" s="93"/>
      <c r="T2752" s="93"/>
      <c r="U2752" s="93"/>
    </row>
    <row r="2753" spans="1:21" s="94" customFormat="1">
      <c r="A2753" s="93"/>
      <c r="B2753" s="93"/>
      <c r="C2753" s="93"/>
      <c r="K2753" s="93"/>
      <c r="L2753" s="93"/>
      <c r="M2753" s="93"/>
      <c r="N2753" s="93"/>
      <c r="O2753" s="93"/>
      <c r="P2753" s="93"/>
      <c r="T2753" s="93"/>
      <c r="U2753" s="93"/>
    </row>
    <row r="2754" spans="1:21" s="94" customFormat="1">
      <c r="A2754" s="93"/>
      <c r="B2754" s="93"/>
      <c r="C2754" s="93"/>
      <c r="K2754" s="93"/>
      <c r="L2754" s="93"/>
      <c r="M2754" s="93"/>
      <c r="N2754" s="93"/>
      <c r="O2754" s="93"/>
      <c r="P2754" s="93"/>
      <c r="T2754" s="93"/>
      <c r="U2754" s="93"/>
    </row>
    <row r="2755" spans="1:21" s="94" customFormat="1">
      <c r="A2755" s="93"/>
      <c r="B2755" s="93"/>
      <c r="C2755" s="93"/>
      <c r="K2755" s="93"/>
      <c r="L2755" s="93"/>
      <c r="M2755" s="93"/>
      <c r="N2755" s="93"/>
      <c r="O2755" s="93"/>
      <c r="P2755" s="93"/>
      <c r="T2755" s="93"/>
      <c r="U2755" s="93"/>
    </row>
    <row r="2756" spans="1:21" s="94" customFormat="1">
      <c r="A2756" s="93"/>
      <c r="B2756" s="93"/>
      <c r="C2756" s="93"/>
      <c r="K2756" s="93"/>
      <c r="L2756" s="93"/>
      <c r="M2756" s="93"/>
      <c r="N2756" s="93"/>
      <c r="O2756" s="93"/>
      <c r="P2756" s="93"/>
      <c r="T2756" s="93"/>
      <c r="U2756" s="93"/>
    </row>
    <row r="2757" spans="1:21" s="94" customFormat="1">
      <c r="A2757" s="93"/>
      <c r="B2757" s="93"/>
      <c r="C2757" s="93"/>
      <c r="K2757" s="93"/>
      <c r="L2757" s="93"/>
      <c r="M2757" s="93"/>
      <c r="N2757" s="93"/>
      <c r="O2757" s="93"/>
      <c r="P2757" s="93"/>
      <c r="T2757" s="93"/>
      <c r="U2757" s="93"/>
    </row>
    <row r="2758" spans="1:21" s="94" customFormat="1">
      <c r="A2758" s="93"/>
      <c r="B2758" s="93"/>
      <c r="C2758" s="93"/>
      <c r="K2758" s="93"/>
      <c r="L2758" s="93"/>
      <c r="M2758" s="93"/>
      <c r="N2758" s="93"/>
      <c r="O2758" s="93"/>
      <c r="P2758" s="93"/>
      <c r="T2758" s="93"/>
      <c r="U2758" s="93"/>
    </row>
    <row r="2759" spans="1:21" s="94" customFormat="1">
      <c r="A2759" s="93"/>
      <c r="B2759" s="93"/>
      <c r="C2759" s="93"/>
      <c r="K2759" s="93"/>
      <c r="L2759" s="93"/>
      <c r="M2759" s="93"/>
      <c r="N2759" s="93"/>
      <c r="O2759" s="93"/>
      <c r="P2759" s="93"/>
      <c r="T2759" s="93"/>
      <c r="U2759" s="93"/>
    </row>
    <row r="2760" spans="1:21" s="94" customFormat="1">
      <c r="A2760" s="93"/>
      <c r="B2760" s="93"/>
      <c r="C2760" s="93"/>
      <c r="K2760" s="93"/>
      <c r="L2760" s="93"/>
      <c r="M2760" s="93"/>
      <c r="N2760" s="93"/>
      <c r="O2760" s="93"/>
      <c r="P2760" s="93"/>
      <c r="T2760" s="93"/>
      <c r="U2760" s="93"/>
    </row>
    <row r="2761" spans="1:21" s="94" customFormat="1">
      <c r="A2761" s="93"/>
      <c r="B2761" s="93"/>
      <c r="C2761" s="93"/>
      <c r="K2761" s="93"/>
      <c r="L2761" s="93"/>
      <c r="M2761" s="93"/>
      <c r="N2761" s="93"/>
      <c r="O2761" s="93"/>
      <c r="P2761" s="93"/>
      <c r="T2761" s="93"/>
      <c r="U2761" s="93"/>
    </row>
    <row r="2762" spans="1:21" s="94" customFormat="1">
      <c r="A2762" s="93"/>
      <c r="B2762" s="93"/>
      <c r="C2762" s="93"/>
      <c r="K2762" s="93"/>
      <c r="L2762" s="93"/>
      <c r="M2762" s="93"/>
      <c r="N2762" s="93"/>
      <c r="O2762" s="93"/>
      <c r="P2762" s="93"/>
      <c r="T2762" s="93"/>
      <c r="U2762" s="93"/>
    </row>
    <row r="2763" spans="1:21" s="94" customFormat="1">
      <c r="A2763" s="93"/>
      <c r="B2763" s="93"/>
      <c r="C2763" s="93"/>
      <c r="K2763" s="93"/>
      <c r="L2763" s="93"/>
      <c r="M2763" s="93"/>
      <c r="N2763" s="93"/>
      <c r="O2763" s="93"/>
      <c r="P2763" s="93"/>
      <c r="T2763" s="93"/>
      <c r="U2763" s="93"/>
    </row>
    <row r="2764" spans="1:21" s="94" customFormat="1">
      <c r="A2764" s="93"/>
      <c r="B2764" s="93"/>
      <c r="C2764" s="93"/>
      <c r="K2764" s="93"/>
      <c r="L2764" s="93"/>
      <c r="M2764" s="93"/>
      <c r="N2764" s="93"/>
      <c r="O2764" s="93"/>
      <c r="P2764" s="93"/>
      <c r="T2764" s="93"/>
      <c r="U2764" s="93"/>
    </row>
    <row r="2765" spans="1:21" s="94" customFormat="1">
      <c r="A2765" s="93"/>
      <c r="B2765" s="93"/>
      <c r="C2765" s="93"/>
      <c r="K2765" s="93"/>
      <c r="L2765" s="93"/>
      <c r="M2765" s="93"/>
      <c r="N2765" s="93"/>
      <c r="O2765" s="93"/>
      <c r="P2765" s="93"/>
      <c r="T2765" s="93"/>
      <c r="U2765" s="93"/>
    </row>
    <row r="2766" spans="1:21" s="94" customFormat="1">
      <c r="A2766" s="93"/>
      <c r="B2766" s="93"/>
      <c r="C2766" s="93"/>
      <c r="K2766" s="93"/>
      <c r="L2766" s="93"/>
      <c r="M2766" s="93"/>
      <c r="N2766" s="93"/>
      <c r="O2766" s="93"/>
      <c r="P2766" s="93"/>
      <c r="T2766" s="93"/>
      <c r="U2766" s="93"/>
    </row>
    <row r="2767" spans="1:21" s="94" customFormat="1">
      <c r="A2767" s="93"/>
      <c r="B2767" s="93"/>
      <c r="C2767" s="93"/>
      <c r="K2767" s="93"/>
      <c r="L2767" s="93"/>
      <c r="M2767" s="93"/>
      <c r="N2767" s="93"/>
      <c r="O2767" s="93"/>
      <c r="P2767" s="93"/>
      <c r="T2767" s="93"/>
      <c r="U2767" s="93"/>
    </row>
    <row r="2768" spans="1:21" s="94" customFormat="1">
      <c r="A2768" s="93"/>
      <c r="B2768" s="93"/>
      <c r="C2768" s="93"/>
      <c r="K2768" s="93"/>
      <c r="L2768" s="93"/>
      <c r="M2768" s="93"/>
      <c r="N2768" s="93"/>
      <c r="O2768" s="93"/>
      <c r="P2768" s="93"/>
      <c r="T2768" s="93"/>
      <c r="U2768" s="93"/>
    </row>
    <row r="2769" spans="1:21" s="94" customFormat="1">
      <c r="A2769" s="93"/>
      <c r="B2769" s="93"/>
      <c r="C2769" s="93"/>
      <c r="K2769" s="93"/>
      <c r="L2769" s="93"/>
      <c r="M2769" s="93"/>
      <c r="N2769" s="93"/>
      <c r="O2769" s="93"/>
      <c r="P2769" s="93"/>
      <c r="T2769" s="93"/>
      <c r="U2769" s="93"/>
    </row>
    <row r="2770" spans="1:21" s="94" customFormat="1">
      <c r="A2770" s="93"/>
      <c r="B2770" s="93"/>
      <c r="C2770" s="93"/>
      <c r="K2770" s="93"/>
      <c r="L2770" s="93"/>
      <c r="M2770" s="93"/>
      <c r="N2770" s="93"/>
      <c r="O2770" s="93"/>
      <c r="P2770" s="93"/>
      <c r="T2770" s="93"/>
      <c r="U2770" s="93"/>
    </row>
    <row r="2771" spans="1:21" s="94" customFormat="1">
      <c r="A2771" s="93"/>
      <c r="B2771" s="93"/>
      <c r="C2771" s="93"/>
      <c r="K2771" s="93"/>
      <c r="L2771" s="93"/>
      <c r="M2771" s="93"/>
      <c r="N2771" s="93"/>
      <c r="O2771" s="93"/>
      <c r="P2771" s="93"/>
      <c r="T2771" s="93"/>
      <c r="U2771" s="93"/>
    </row>
    <row r="2772" spans="1:21" s="94" customFormat="1">
      <c r="A2772" s="93"/>
      <c r="B2772" s="93"/>
      <c r="C2772" s="93"/>
      <c r="K2772" s="93"/>
      <c r="L2772" s="93"/>
      <c r="M2772" s="93"/>
      <c r="N2772" s="93"/>
      <c r="O2772" s="93"/>
      <c r="P2772" s="93"/>
      <c r="T2772" s="93"/>
      <c r="U2772" s="93"/>
    </row>
    <row r="2773" spans="1:21" s="94" customFormat="1">
      <c r="A2773" s="93"/>
      <c r="B2773" s="93"/>
      <c r="C2773" s="93"/>
      <c r="K2773" s="93"/>
      <c r="L2773" s="93"/>
      <c r="M2773" s="93"/>
      <c r="N2773" s="93"/>
      <c r="O2773" s="93"/>
      <c r="P2773" s="93"/>
      <c r="T2773" s="93"/>
      <c r="U2773" s="93"/>
    </row>
    <row r="2774" spans="1:21" s="94" customFormat="1">
      <c r="A2774" s="93"/>
      <c r="B2774" s="93"/>
      <c r="C2774" s="93"/>
      <c r="K2774" s="93"/>
      <c r="L2774" s="93"/>
      <c r="M2774" s="93"/>
      <c r="N2774" s="93"/>
      <c r="O2774" s="93"/>
      <c r="P2774" s="93"/>
      <c r="T2774" s="93"/>
      <c r="U2774" s="93"/>
    </row>
    <row r="2775" spans="1:21" s="94" customFormat="1">
      <c r="A2775" s="93"/>
      <c r="B2775" s="93"/>
      <c r="C2775" s="93"/>
      <c r="K2775" s="93"/>
      <c r="L2775" s="93"/>
      <c r="M2775" s="93"/>
      <c r="N2775" s="93"/>
      <c r="O2775" s="93"/>
      <c r="P2775" s="93"/>
      <c r="T2775" s="93"/>
      <c r="U2775" s="93"/>
    </row>
    <row r="2776" spans="1:21" s="94" customFormat="1">
      <c r="A2776" s="93"/>
      <c r="B2776" s="93"/>
      <c r="C2776" s="93"/>
      <c r="K2776" s="93"/>
      <c r="L2776" s="93"/>
      <c r="M2776" s="93"/>
      <c r="N2776" s="93"/>
      <c r="O2776" s="93"/>
      <c r="P2776" s="93"/>
      <c r="T2776" s="93"/>
      <c r="U2776" s="93"/>
    </row>
    <row r="2777" spans="1:21" s="94" customFormat="1">
      <c r="A2777" s="93"/>
      <c r="B2777" s="93"/>
      <c r="C2777" s="93"/>
      <c r="K2777" s="93"/>
      <c r="L2777" s="93"/>
      <c r="M2777" s="93"/>
      <c r="N2777" s="93"/>
      <c r="O2777" s="93"/>
      <c r="P2777" s="93"/>
      <c r="T2777" s="93"/>
      <c r="U2777" s="93"/>
    </row>
    <row r="2778" spans="1:21" s="94" customFormat="1">
      <c r="A2778" s="93"/>
      <c r="B2778" s="93"/>
      <c r="C2778" s="93"/>
      <c r="K2778" s="93"/>
      <c r="L2778" s="93"/>
      <c r="M2778" s="93"/>
      <c r="N2778" s="93"/>
      <c r="O2778" s="93"/>
      <c r="P2778" s="93"/>
      <c r="T2778" s="93"/>
      <c r="U2778" s="93"/>
    </row>
    <row r="2779" spans="1:21" s="94" customFormat="1">
      <c r="A2779" s="93"/>
      <c r="B2779" s="93"/>
      <c r="C2779" s="93"/>
      <c r="K2779" s="93"/>
      <c r="L2779" s="93"/>
      <c r="M2779" s="93"/>
      <c r="N2779" s="93"/>
      <c r="O2779" s="93"/>
      <c r="P2779" s="93"/>
      <c r="T2779" s="93"/>
      <c r="U2779" s="93"/>
    </row>
    <row r="2780" spans="1:21" s="94" customFormat="1">
      <c r="A2780" s="93"/>
      <c r="B2780" s="93"/>
      <c r="C2780" s="93"/>
      <c r="K2780" s="93"/>
      <c r="L2780" s="93"/>
      <c r="M2780" s="93"/>
      <c r="N2780" s="93"/>
      <c r="O2780" s="93"/>
      <c r="P2780" s="93"/>
      <c r="T2780" s="93"/>
      <c r="U2780" s="93"/>
    </row>
    <row r="2781" spans="1:21" s="94" customFormat="1">
      <c r="A2781" s="93"/>
      <c r="B2781" s="93"/>
      <c r="C2781" s="93"/>
      <c r="K2781" s="93"/>
      <c r="L2781" s="93"/>
      <c r="M2781" s="93"/>
      <c r="N2781" s="93"/>
      <c r="O2781" s="93"/>
      <c r="P2781" s="93"/>
      <c r="T2781" s="93"/>
      <c r="U2781" s="93"/>
    </row>
    <row r="2782" spans="1:21" s="94" customFormat="1">
      <c r="A2782" s="93"/>
      <c r="B2782" s="93"/>
      <c r="C2782" s="93"/>
      <c r="K2782" s="93"/>
      <c r="L2782" s="93"/>
      <c r="M2782" s="93"/>
      <c r="N2782" s="93"/>
      <c r="O2782" s="93"/>
      <c r="P2782" s="93"/>
      <c r="T2782" s="93"/>
      <c r="U2782" s="93"/>
    </row>
    <row r="2783" spans="1:21" s="94" customFormat="1">
      <c r="A2783" s="93"/>
      <c r="B2783" s="93"/>
      <c r="C2783" s="93"/>
      <c r="K2783" s="93"/>
      <c r="L2783" s="93"/>
      <c r="M2783" s="93"/>
      <c r="N2783" s="93"/>
      <c r="O2783" s="93"/>
      <c r="P2783" s="93"/>
      <c r="T2783" s="93"/>
      <c r="U2783" s="93"/>
    </row>
    <row r="2784" spans="1:21" s="94" customFormat="1">
      <c r="A2784" s="93"/>
      <c r="B2784" s="93"/>
      <c r="C2784" s="93"/>
      <c r="K2784" s="93"/>
      <c r="L2784" s="93"/>
      <c r="M2784" s="93"/>
      <c r="N2784" s="93"/>
      <c r="O2784" s="93"/>
      <c r="P2784" s="93"/>
      <c r="T2784" s="93"/>
      <c r="U2784" s="93"/>
    </row>
    <row r="2785" spans="1:21" s="94" customFormat="1">
      <c r="A2785" s="93"/>
      <c r="B2785" s="93"/>
      <c r="C2785" s="93"/>
      <c r="K2785" s="93"/>
      <c r="L2785" s="93"/>
      <c r="M2785" s="93"/>
      <c r="N2785" s="93"/>
      <c r="O2785" s="93"/>
      <c r="P2785" s="93"/>
      <c r="T2785" s="93"/>
      <c r="U2785" s="93"/>
    </row>
    <row r="2786" spans="1:21" s="94" customFormat="1">
      <c r="A2786" s="93"/>
      <c r="B2786" s="93"/>
      <c r="C2786" s="93"/>
      <c r="K2786" s="93"/>
      <c r="L2786" s="93"/>
      <c r="M2786" s="93"/>
      <c r="N2786" s="93"/>
      <c r="O2786" s="93"/>
      <c r="P2786" s="93"/>
      <c r="T2786" s="93"/>
      <c r="U2786" s="93"/>
    </row>
    <row r="2787" spans="1:21" s="94" customFormat="1">
      <c r="A2787" s="93"/>
      <c r="B2787" s="93"/>
      <c r="C2787" s="93"/>
      <c r="K2787" s="93"/>
      <c r="L2787" s="93"/>
      <c r="M2787" s="93"/>
      <c r="N2787" s="93"/>
      <c r="O2787" s="93"/>
      <c r="P2787" s="93"/>
      <c r="T2787" s="93"/>
      <c r="U2787" s="93"/>
    </row>
    <row r="2788" spans="1:21" s="94" customFormat="1">
      <c r="A2788" s="93"/>
      <c r="B2788" s="93"/>
      <c r="C2788" s="93"/>
      <c r="K2788" s="93"/>
      <c r="L2788" s="93"/>
      <c r="M2788" s="93"/>
      <c r="N2788" s="93"/>
      <c r="O2788" s="93"/>
      <c r="P2788" s="93"/>
      <c r="T2788" s="93"/>
      <c r="U2788" s="93"/>
    </row>
    <row r="2789" spans="1:21" s="94" customFormat="1">
      <c r="A2789" s="93"/>
      <c r="B2789" s="93"/>
      <c r="C2789" s="93"/>
      <c r="K2789" s="93"/>
      <c r="L2789" s="93"/>
      <c r="M2789" s="93"/>
      <c r="N2789" s="93"/>
      <c r="O2789" s="93"/>
      <c r="P2789" s="93"/>
      <c r="T2789" s="93"/>
      <c r="U2789" s="93"/>
    </row>
    <row r="2790" spans="1:21" s="94" customFormat="1">
      <c r="A2790" s="93"/>
      <c r="B2790" s="93"/>
      <c r="C2790" s="93"/>
      <c r="K2790" s="93"/>
      <c r="L2790" s="93"/>
      <c r="M2790" s="93"/>
      <c r="N2790" s="93"/>
      <c r="O2790" s="93"/>
      <c r="P2790" s="93"/>
      <c r="T2790" s="93"/>
      <c r="U2790" s="93"/>
    </row>
    <row r="2791" spans="1:21" s="94" customFormat="1">
      <c r="A2791" s="93"/>
      <c r="B2791" s="93"/>
      <c r="C2791" s="93"/>
      <c r="K2791" s="93"/>
      <c r="L2791" s="93"/>
      <c r="M2791" s="93"/>
      <c r="N2791" s="93"/>
      <c r="O2791" s="93"/>
      <c r="P2791" s="93"/>
      <c r="T2791" s="93"/>
      <c r="U2791" s="93"/>
    </row>
    <row r="2792" spans="1:21" s="94" customFormat="1">
      <c r="A2792" s="93"/>
      <c r="B2792" s="93"/>
      <c r="C2792" s="93"/>
      <c r="K2792" s="93"/>
      <c r="L2792" s="93"/>
      <c r="M2792" s="93"/>
      <c r="N2792" s="93"/>
      <c r="O2792" s="93"/>
      <c r="P2792" s="93"/>
      <c r="T2792" s="93"/>
      <c r="U2792" s="93"/>
    </row>
    <row r="2793" spans="1:21" s="94" customFormat="1">
      <c r="A2793" s="93"/>
      <c r="B2793" s="93"/>
      <c r="C2793" s="93"/>
      <c r="K2793" s="93"/>
      <c r="L2793" s="93"/>
      <c r="M2793" s="93"/>
      <c r="N2793" s="93"/>
      <c r="O2793" s="93"/>
      <c r="P2793" s="93"/>
      <c r="T2793" s="93"/>
      <c r="U2793" s="93"/>
    </row>
    <row r="2794" spans="1:21" s="94" customFormat="1">
      <c r="A2794" s="93"/>
      <c r="B2794" s="93"/>
      <c r="C2794" s="93"/>
      <c r="K2794" s="93"/>
      <c r="L2794" s="93"/>
      <c r="M2794" s="93"/>
      <c r="N2794" s="93"/>
      <c r="O2794" s="93"/>
      <c r="P2794" s="93"/>
      <c r="T2794" s="93"/>
      <c r="U2794" s="93"/>
    </row>
    <row r="2795" spans="1:21" s="94" customFormat="1">
      <c r="A2795" s="93"/>
      <c r="B2795" s="93"/>
      <c r="C2795" s="93"/>
      <c r="K2795" s="93"/>
      <c r="L2795" s="93"/>
      <c r="M2795" s="93"/>
      <c r="N2795" s="93"/>
      <c r="O2795" s="93"/>
      <c r="P2795" s="93"/>
      <c r="T2795" s="93"/>
      <c r="U2795" s="93"/>
    </row>
    <row r="2796" spans="1:21" s="94" customFormat="1">
      <c r="A2796" s="93"/>
      <c r="B2796" s="93"/>
      <c r="C2796" s="93"/>
      <c r="K2796" s="93"/>
      <c r="L2796" s="93"/>
      <c r="M2796" s="93"/>
      <c r="N2796" s="93"/>
      <c r="O2796" s="93"/>
      <c r="P2796" s="93"/>
      <c r="T2796" s="93"/>
      <c r="U2796" s="93"/>
    </row>
    <row r="2797" spans="1:21" s="94" customFormat="1">
      <c r="A2797" s="93"/>
      <c r="B2797" s="93"/>
      <c r="C2797" s="93"/>
      <c r="K2797" s="93"/>
      <c r="L2797" s="93"/>
      <c r="M2797" s="93"/>
      <c r="N2797" s="93"/>
      <c r="O2797" s="93"/>
      <c r="P2797" s="93"/>
      <c r="T2797" s="93"/>
      <c r="U2797" s="93"/>
    </row>
    <row r="2798" spans="1:21" s="94" customFormat="1">
      <c r="A2798" s="93"/>
      <c r="B2798" s="93"/>
      <c r="C2798" s="93"/>
      <c r="K2798" s="93"/>
      <c r="L2798" s="93"/>
      <c r="M2798" s="93"/>
      <c r="N2798" s="93"/>
      <c r="O2798" s="93"/>
      <c r="P2798" s="93"/>
      <c r="T2798" s="93"/>
      <c r="U2798" s="93"/>
    </row>
    <row r="2799" spans="1:21" s="94" customFormat="1">
      <c r="A2799" s="93"/>
      <c r="B2799" s="93"/>
      <c r="C2799" s="93"/>
      <c r="K2799" s="93"/>
      <c r="L2799" s="93"/>
      <c r="M2799" s="93"/>
      <c r="N2799" s="93"/>
      <c r="O2799" s="93"/>
      <c r="P2799" s="93"/>
      <c r="T2799" s="93"/>
      <c r="U2799" s="93"/>
    </row>
    <row r="2800" spans="1:21" s="94" customFormat="1">
      <c r="A2800" s="93"/>
      <c r="B2800" s="93"/>
      <c r="C2800" s="93"/>
      <c r="K2800" s="93"/>
      <c r="L2800" s="93"/>
      <c r="M2800" s="93"/>
      <c r="N2800" s="93"/>
      <c r="O2800" s="93"/>
      <c r="P2800" s="93"/>
      <c r="T2800" s="93"/>
      <c r="U2800" s="93"/>
    </row>
    <row r="2801" spans="1:21" s="94" customFormat="1">
      <c r="A2801" s="93"/>
      <c r="B2801" s="93"/>
      <c r="C2801" s="93"/>
      <c r="K2801" s="93"/>
      <c r="L2801" s="93"/>
      <c r="M2801" s="93"/>
      <c r="N2801" s="93"/>
      <c r="O2801" s="93"/>
      <c r="P2801" s="93"/>
      <c r="T2801" s="93"/>
      <c r="U2801" s="93"/>
    </row>
    <row r="2802" spans="1:21" s="94" customFormat="1">
      <c r="A2802" s="93"/>
      <c r="B2802" s="93"/>
      <c r="C2802" s="93"/>
      <c r="K2802" s="93"/>
      <c r="L2802" s="93"/>
      <c r="M2802" s="93"/>
      <c r="N2802" s="93"/>
      <c r="O2802" s="93"/>
      <c r="P2802" s="93"/>
      <c r="T2802" s="93"/>
      <c r="U2802" s="93"/>
    </row>
    <row r="2803" spans="1:21" s="94" customFormat="1">
      <c r="A2803" s="93"/>
      <c r="B2803" s="93"/>
      <c r="C2803" s="93"/>
      <c r="K2803" s="93"/>
      <c r="L2803" s="93"/>
      <c r="M2803" s="93"/>
      <c r="N2803" s="93"/>
      <c r="O2803" s="93"/>
      <c r="P2803" s="93"/>
      <c r="T2803" s="93"/>
      <c r="U2803" s="93"/>
    </row>
    <row r="2804" spans="1:21" s="94" customFormat="1">
      <c r="A2804" s="93"/>
      <c r="B2804" s="93"/>
      <c r="C2804" s="93"/>
      <c r="K2804" s="93"/>
      <c r="L2804" s="93"/>
      <c r="M2804" s="93"/>
      <c r="N2804" s="93"/>
      <c r="O2804" s="93"/>
      <c r="P2804" s="93"/>
      <c r="T2804" s="93"/>
      <c r="U2804" s="93"/>
    </row>
    <row r="2805" spans="1:21" s="94" customFormat="1">
      <c r="A2805" s="93"/>
      <c r="B2805" s="93"/>
      <c r="C2805" s="93"/>
      <c r="K2805" s="93"/>
      <c r="L2805" s="93"/>
      <c r="M2805" s="93"/>
      <c r="N2805" s="93"/>
      <c r="O2805" s="93"/>
      <c r="P2805" s="93"/>
      <c r="T2805" s="93"/>
      <c r="U2805" s="93"/>
    </row>
    <row r="2806" spans="1:21" s="94" customFormat="1">
      <c r="A2806" s="93"/>
      <c r="B2806" s="93"/>
      <c r="C2806" s="93"/>
      <c r="K2806" s="93"/>
      <c r="L2806" s="93"/>
      <c r="M2806" s="93"/>
      <c r="N2806" s="93"/>
      <c r="O2806" s="93"/>
      <c r="P2806" s="93"/>
      <c r="T2806" s="93"/>
      <c r="U2806" s="93"/>
    </row>
    <row r="2807" spans="1:21" s="94" customFormat="1">
      <c r="A2807" s="93"/>
      <c r="B2807" s="93"/>
      <c r="C2807" s="93"/>
      <c r="K2807" s="93"/>
      <c r="L2807" s="93"/>
      <c r="M2807" s="93"/>
      <c r="N2807" s="93"/>
      <c r="O2807" s="93"/>
      <c r="P2807" s="93"/>
      <c r="T2807" s="93"/>
      <c r="U2807" s="93"/>
    </row>
    <row r="2808" spans="1:21" s="94" customFormat="1">
      <c r="A2808" s="93"/>
      <c r="B2808" s="93"/>
      <c r="C2808" s="93"/>
      <c r="K2808" s="93"/>
      <c r="L2808" s="93"/>
      <c r="M2808" s="93"/>
      <c r="N2808" s="93"/>
      <c r="O2808" s="93"/>
      <c r="P2808" s="93"/>
      <c r="T2808" s="93"/>
      <c r="U2808" s="93"/>
    </row>
    <row r="2809" spans="1:21" s="94" customFormat="1">
      <c r="A2809" s="93"/>
      <c r="B2809" s="93"/>
      <c r="C2809" s="93"/>
      <c r="K2809" s="93"/>
      <c r="L2809" s="93"/>
      <c r="M2809" s="93"/>
      <c r="N2809" s="93"/>
      <c r="O2809" s="93"/>
      <c r="P2809" s="93"/>
      <c r="T2809" s="93"/>
      <c r="U2809" s="93"/>
    </row>
    <row r="2810" spans="1:21" s="94" customFormat="1">
      <c r="A2810" s="93"/>
      <c r="B2810" s="93"/>
      <c r="C2810" s="93"/>
      <c r="K2810" s="93"/>
      <c r="L2810" s="93"/>
      <c r="M2810" s="93"/>
      <c r="N2810" s="93"/>
      <c r="O2810" s="93"/>
      <c r="P2810" s="93"/>
      <c r="T2810" s="93"/>
      <c r="U2810" s="93"/>
    </row>
    <row r="2811" spans="1:21" s="94" customFormat="1">
      <c r="A2811" s="93"/>
      <c r="B2811" s="93"/>
      <c r="C2811" s="93"/>
      <c r="K2811" s="93"/>
      <c r="L2811" s="93"/>
      <c r="M2811" s="93"/>
      <c r="N2811" s="93"/>
      <c r="O2811" s="93"/>
      <c r="P2811" s="93"/>
      <c r="T2811" s="93"/>
      <c r="U2811" s="93"/>
    </row>
    <row r="2812" spans="1:21" s="94" customFormat="1">
      <c r="A2812" s="93"/>
      <c r="B2812" s="93"/>
      <c r="C2812" s="93"/>
      <c r="K2812" s="93"/>
      <c r="L2812" s="93"/>
      <c r="M2812" s="93"/>
      <c r="N2812" s="93"/>
      <c r="O2812" s="93"/>
      <c r="P2812" s="93"/>
      <c r="T2812" s="93"/>
      <c r="U2812" s="93"/>
    </row>
    <row r="2813" spans="1:21" s="94" customFormat="1">
      <c r="A2813" s="93"/>
      <c r="B2813" s="93"/>
      <c r="C2813" s="93"/>
      <c r="K2813" s="93"/>
      <c r="L2813" s="93"/>
      <c r="M2813" s="93"/>
      <c r="N2813" s="93"/>
      <c r="O2813" s="93"/>
      <c r="P2813" s="93"/>
      <c r="T2813" s="93"/>
      <c r="U2813" s="93"/>
    </row>
    <row r="2814" spans="1:21" s="94" customFormat="1">
      <c r="A2814" s="93"/>
      <c r="B2814" s="93"/>
      <c r="C2814" s="93"/>
      <c r="K2814" s="93"/>
      <c r="L2814" s="93"/>
      <c r="M2814" s="93"/>
      <c r="N2814" s="93"/>
      <c r="O2814" s="93"/>
      <c r="P2814" s="93"/>
      <c r="T2814" s="93"/>
      <c r="U2814" s="93"/>
    </row>
    <row r="2815" spans="1:21" s="94" customFormat="1">
      <c r="A2815" s="93"/>
      <c r="B2815" s="93"/>
      <c r="C2815" s="93"/>
      <c r="K2815" s="93"/>
      <c r="L2815" s="93"/>
      <c r="M2815" s="93"/>
      <c r="N2815" s="93"/>
      <c r="O2815" s="93"/>
      <c r="P2815" s="93"/>
      <c r="T2815" s="93"/>
      <c r="U2815" s="93"/>
    </row>
    <row r="2816" spans="1:21" s="94" customFormat="1">
      <c r="A2816" s="93"/>
      <c r="B2816" s="93"/>
      <c r="C2816" s="93"/>
      <c r="K2816" s="93"/>
      <c r="L2816" s="93"/>
      <c r="M2816" s="93"/>
      <c r="N2816" s="93"/>
      <c r="O2816" s="93"/>
      <c r="P2816" s="93"/>
      <c r="T2816" s="93"/>
      <c r="U2816" s="93"/>
    </row>
    <row r="2817" spans="1:21" s="94" customFormat="1">
      <c r="A2817" s="93"/>
      <c r="B2817" s="93"/>
      <c r="C2817" s="93"/>
      <c r="K2817" s="93"/>
      <c r="L2817" s="93"/>
      <c r="M2817" s="93"/>
      <c r="N2817" s="93"/>
      <c r="O2817" s="93"/>
      <c r="P2817" s="93"/>
      <c r="T2817" s="93"/>
      <c r="U2817" s="93"/>
    </row>
    <row r="2818" spans="1:21" s="94" customFormat="1">
      <c r="A2818" s="93"/>
      <c r="B2818" s="93"/>
      <c r="C2818" s="93"/>
      <c r="K2818" s="93"/>
      <c r="L2818" s="93"/>
      <c r="M2818" s="93"/>
      <c r="N2818" s="93"/>
      <c r="O2818" s="93"/>
      <c r="P2818" s="93"/>
      <c r="T2818" s="93"/>
      <c r="U2818" s="93"/>
    </row>
    <row r="2819" spans="1:21" s="94" customFormat="1">
      <c r="A2819" s="93"/>
      <c r="B2819" s="93"/>
      <c r="C2819" s="93"/>
      <c r="K2819" s="93"/>
      <c r="L2819" s="93"/>
      <c r="M2819" s="93"/>
      <c r="N2819" s="93"/>
      <c r="O2819" s="93"/>
      <c r="P2819" s="93"/>
      <c r="T2819" s="93"/>
      <c r="U2819" s="93"/>
    </row>
    <row r="2820" spans="1:21" s="94" customFormat="1">
      <c r="A2820" s="93"/>
      <c r="B2820" s="93"/>
      <c r="C2820" s="93"/>
      <c r="K2820" s="93"/>
      <c r="L2820" s="93"/>
      <c r="M2820" s="93"/>
      <c r="N2820" s="93"/>
      <c r="O2820" s="93"/>
      <c r="P2820" s="93"/>
      <c r="T2820" s="93"/>
      <c r="U2820" s="93"/>
    </row>
    <row r="2821" spans="1:21" s="94" customFormat="1">
      <c r="A2821" s="93"/>
      <c r="B2821" s="93"/>
      <c r="C2821" s="93"/>
      <c r="K2821" s="93"/>
      <c r="L2821" s="93"/>
      <c r="M2821" s="93"/>
      <c r="N2821" s="93"/>
      <c r="O2821" s="93"/>
      <c r="P2821" s="93"/>
      <c r="T2821" s="93"/>
      <c r="U2821" s="93"/>
    </row>
    <row r="2822" spans="1:21" s="94" customFormat="1">
      <c r="A2822" s="93"/>
      <c r="B2822" s="93"/>
      <c r="C2822" s="93"/>
      <c r="K2822" s="93"/>
      <c r="L2822" s="93"/>
      <c r="M2822" s="93"/>
      <c r="N2822" s="93"/>
      <c r="O2822" s="93"/>
      <c r="P2822" s="93"/>
      <c r="T2822" s="93"/>
      <c r="U2822" s="93"/>
    </row>
    <row r="2823" spans="1:21" s="94" customFormat="1">
      <c r="A2823" s="93"/>
      <c r="B2823" s="93"/>
      <c r="C2823" s="93"/>
      <c r="K2823" s="93"/>
      <c r="L2823" s="93"/>
      <c r="M2823" s="93"/>
      <c r="N2823" s="93"/>
      <c r="O2823" s="93"/>
      <c r="P2823" s="93"/>
      <c r="T2823" s="93"/>
      <c r="U2823" s="93"/>
    </row>
    <row r="2824" spans="1:21" s="94" customFormat="1">
      <c r="A2824" s="93"/>
      <c r="B2824" s="93"/>
      <c r="C2824" s="93"/>
      <c r="K2824" s="93"/>
      <c r="L2824" s="93"/>
      <c r="M2824" s="93"/>
      <c r="N2824" s="93"/>
      <c r="O2824" s="93"/>
      <c r="P2824" s="93"/>
      <c r="T2824" s="93"/>
      <c r="U2824" s="93"/>
    </row>
    <row r="2825" spans="1:21" s="94" customFormat="1">
      <c r="A2825" s="93"/>
      <c r="B2825" s="93"/>
      <c r="C2825" s="93"/>
      <c r="K2825" s="93"/>
      <c r="L2825" s="93"/>
      <c r="M2825" s="93"/>
      <c r="N2825" s="93"/>
      <c r="O2825" s="93"/>
      <c r="P2825" s="93"/>
      <c r="T2825" s="93"/>
      <c r="U2825" s="93"/>
    </row>
    <row r="2826" spans="1:21" s="94" customFormat="1">
      <c r="A2826" s="93"/>
      <c r="B2826" s="93"/>
      <c r="C2826" s="93"/>
      <c r="K2826" s="93"/>
      <c r="L2826" s="93"/>
      <c r="M2826" s="93"/>
      <c r="N2826" s="93"/>
      <c r="O2826" s="93"/>
      <c r="P2826" s="93"/>
      <c r="T2826" s="93"/>
      <c r="U2826" s="93"/>
    </row>
    <row r="2827" spans="1:21" s="94" customFormat="1">
      <c r="A2827" s="95"/>
      <c r="B2827" s="93"/>
      <c r="C2827" s="93"/>
      <c r="K2827" s="93"/>
      <c r="L2827" s="93"/>
      <c r="M2827" s="93"/>
      <c r="N2827" s="93"/>
      <c r="O2827" s="93"/>
      <c r="P2827" s="93"/>
      <c r="T2827" s="93"/>
      <c r="U2827" s="93"/>
    </row>
    <row r="2828" spans="1:21" s="94" customFormat="1">
      <c r="A2828" s="93"/>
      <c r="B2828" s="93"/>
      <c r="C2828" s="93"/>
      <c r="K2828" s="93"/>
      <c r="L2828" s="93"/>
      <c r="M2828" s="93"/>
      <c r="N2828" s="93"/>
      <c r="O2828" s="93"/>
      <c r="P2828" s="93"/>
      <c r="T2828" s="93"/>
      <c r="U2828" s="93"/>
    </row>
    <row r="2829" spans="1:21" s="94" customFormat="1">
      <c r="A2829" s="93"/>
      <c r="B2829" s="93"/>
      <c r="C2829" s="93"/>
      <c r="K2829" s="93"/>
      <c r="L2829" s="93"/>
      <c r="M2829" s="93"/>
      <c r="N2829" s="93"/>
      <c r="O2829" s="93"/>
      <c r="P2829" s="93"/>
      <c r="T2829" s="93"/>
      <c r="U2829" s="93"/>
    </row>
    <row r="2830" spans="1:21" s="94" customFormat="1">
      <c r="A2830" s="93"/>
      <c r="B2830" s="93"/>
      <c r="C2830" s="93"/>
      <c r="K2830" s="93"/>
      <c r="L2830" s="93"/>
      <c r="M2830" s="93"/>
      <c r="N2830" s="93"/>
      <c r="O2830" s="93"/>
      <c r="P2830" s="93"/>
      <c r="T2830" s="93"/>
      <c r="U2830" s="93"/>
    </row>
    <row r="2831" spans="1:21" s="94" customFormat="1">
      <c r="A2831" s="93"/>
      <c r="B2831" s="93"/>
      <c r="C2831" s="93"/>
      <c r="K2831" s="93"/>
      <c r="L2831" s="93"/>
      <c r="M2831" s="93"/>
      <c r="N2831" s="93"/>
      <c r="O2831" s="93"/>
      <c r="P2831" s="93"/>
      <c r="T2831" s="93"/>
      <c r="U2831" s="93"/>
    </row>
    <row r="2832" spans="1:21" s="94" customFormat="1">
      <c r="A2832" s="93"/>
      <c r="B2832" s="93"/>
      <c r="C2832" s="93"/>
      <c r="K2832" s="93"/>
      <c r="L2832" s="93"/>
      <c r="M2832" s="93"/>
      <c r="N2832" s="93"/>
      <c r="O2832" s="93"/>
      <c r="P2832" s="93"/>
      <c r="T2832" s="93"/>
      <c r="U2832" s="93"/>
    </row>
    <row r="2833" spans="1:21" s="94" customFormat="1">
      <c r="A2833" s="93"/>
      <c r="B2833" s="93"/>
      <c r="C2833" s="93"/>
      <c r="K2833" s="93"/>
      <c r="L2833" s="93"/>
      <c r="M2833" s="93"/>
      <c r="N2833" s="93"/>
      <c r="O2833" s="93"/>
      <c r="P2833" s="93"/>
      <c r="T2833" s="93"/>
      <c r="U2833" s="93"/>
    </row>
    <row r="2834" spans="1:21" s="94" customFormat="1">
      <c r="A2834" s="93"/>
      <c r="B2834" s="93"/>
      <c r="C2834" s="93"/>
      <c r="K2834" s="93"/>
      <c r="L2834" s="93"/>
      <c r="M2834" s="93"/>
      <c r="N2834" s="93"/>
      <c r="O2834" s="93"/>
      <c r="P2834" s="93"/>
      <c r="T2834" s="93"/>
      <c r="U2834" s="93"/>
    </row>
    <row r="2835" spans="1:21" s="94" customFormat="1">
      <c r="A2835" s="93"/>
      <c r="B2835" s="93"/>
      <c r="C2835" s="93"/>
      <c r="K2835" s="93"/>
      <c r="L2835" s="93"/>
      <c r="M2835" s="93"/>
      <c r="N2835" s="93"/>
      <c r="O2835" s="93"/>
      <c r="P2835" s="93"/>
      <c r="T2835" s="93"/>
      <c r="U2835" s="93"/>
    </row>
    <row r="2836" spans="1:21" s="94" customFormat="1">
      <c r="A2836" s="93"/>
      <c r="B2836" s="93"/>
      <c r="C2836" s="93"/>
      <c r="K2836" s="93"/>
      <c r="L2836" s="93"/>
      <c r="M2836" s="93"/>
      <c r="N2836" s="93"/>
      <c r="O2836" s="93"/>
      <c r="P2836" s="93"/>
      <c r="T2836" s="93"/>
      <c r="U2836" s="93"/>
    </row>
    <row r="2837" spans="1:21" s="94" customFormat="1">
      <c r="A2837" s="93"/>
      <c r="B2837" s="93"/>
      <c r="C2837" s="93"/>
      <c r="K2837" s="93"/>
      <c r="L2837" s="93"/>
      <c r="M2837" s="93"/>
      <c r="N2837" s="93"/>
      <c r="O2837" s="93"/>
      <c r="P2837" s="93"/>
      <c r="T2837" s="93"/>
      <c r="U2837" s="93"/>
    </row>
    <row r="2838" spans="1:21" s="94" customFormat="1">
      <c r="A2838" s="93"/>
      <c r="B2838" s="93"/>
      <c r="C2838" s="93"/>
      <c r="K2838" s="93"/>
      <c r="L2838" s="93"/>
      <c r="M2838" s="93"/>
      <c r="N2838" s="93"/>
      <c r="O2838" s="93"/>
      <c r="P2838" s="93"/>
      <c r="T2838" s="93"/>
      <c r="U2838" s="93"/>
    </row>
    <row r="2839" spans="1:21" s="94" customFormat="1">
      <c r="A2839" s="93"/>
      <c r="B2839" s="93"/>
      <c r="C2839" s="93"/>
      <c r="K2839" s="93"/>
      <c r="L2839" s="93"/>
      <c r="M2839" s="93"/>
      <c r="N2839" s="93"/>
      <c r="O2839" s="93"/>
      <c r="P2839" s="93"/>
      <c r="T2839" s="93"/>
      <c r="U2839" s="93"/>
    </row>
    <row r="2840" spans="1:21" s="94" customFormat="1">
      <c r="A2840" s="93"/>
      <c r="B2840" s="93"/>
      <c r="C2840" s="93"/>
      <c r="K2840" s="93"/>
      <c r="L2840" s="93"/>
      <c r="M2840" s="93"/>
      <c r="N2840" s="93"/>
      <c r="O2840" s="93"/>
      <c r="P2840" s="93"/>
      <c r="T2840" s="93"/>
      <c r="U2840" s="93"/>
    </row>
    <row r="2841" spans="1:21" s="94" customFormat="1">
      <c r="A2841" s="93"/>
      <c r="B2841" s="93"/>
      <c r="C2841" s="93"/>
      <c r="K2841" s="93"/>
      <c r="L2841" s="93"/>
      <c r="M2841" s="93"/>
      <c r="N2841" s="93"/>
      <c r="O2841" s="93"/>
      <c r="P2841" s="93"/>
      <c r="T2841" s="93"/>
      <c r="U2841" s="93"/>
    </row>
    <row r="2842" spans="1:21" s="94" customFormat="1">
      <c r="A2842" s="93"/>
      <c r="B2842" s="93"/>
      <c r="C2842" s="93"/>
      <c r="K2842" s="93"/>
      <c r="L2842" s="93"/>
      <c r="M2842" s="93"/>
      <c r="N2842" s="93"/>
      <c r="O2842" s="93"/>
      <c r="P2842" s="93"/>
      <c r="T2842" s="93"/>
      <c r="U2842" s="93"/>
    </row>
    <row r="2843" spans="1:21" s="94" customFormat="1">
      <c r="A2843" s="93"/>
      <c r="B2843" s="93"/>
      <c r="C2843" s="93"/>
      <c r="K2843" s="93"/>
      <c r="L2843" s="93"/>
      <c r="M2843" s="93"/>
      <c r="N2843" s="93"/>
      <c r="O2843" s="93"/>
      <c r="P2843" s="93"/>
      <c r="T2843" s="93"/>
      <c r="U2843" s="93"/>
    </row>
    <row r="2844" spans="1:21" s="94" customFormat="1">
      <c r="A2844" s="93"/>
      <c r="B2844" s="93"/>
      <c r="C2844" s="93"/>
      <c r="K2844" s="93"/>
      <c r="L2844" s="93"/>
      <c r="M2844" s="93"/>
      <c r="N2844" s="93"/>
      <c r="O2844" s="93"/>
      <c r="P2844" s="93"/>
      <c r="T2844" s="93"/>
      <c r="U2844" s="93"/>
    </row>
    <row r="2845" spans="1:21" s="94" customFormat="1">
      <c r="A2845" s="93"/>
      <c r="B2845" s="93"/>
      <c r="C2845" s="93"/>
      <c r="K2845" s="93"/>
      <c r="L2845" s="93"/>
      <c r="M2845" s="93"/>
      <c r="N2845" s="93"/>
      <c r="O2845" s="93"/>
      <c r="P2845" s="93"/>
      <c r="T2845" s="93"/>
      <c r="U2845" s="93"/>
    </row>
    <row r="2846" spans="1:21" s="94" customFormat="1">
      <c r="A2846" s="93"/>
      <c r="B2846" s="93"/>
      <c r="C2846" s="93"/>
      <c r="K2846" s="93"/>
      <c r="L2846" s="93"/>
      <c r="M2846" s="93"/>
      <c r="N2846" s="93"/>
      <c r="O2846" s="93"/>
      <c r="P2846" s="93"/>
      <c r="T2846" s="93"/>
      <c r="U2846" s="93"/>
    </row>
    <row r="2847" spans="1:21" s="94" customFormat="1">
      <c r="A2847" s="93"/>
      <c r="B2847" s="93"/>
      <c r="C2847" s="93"/>
      <c r="K2847" s="93"/>
      <c r="L2847" s="93"/>
      <c r="M2847" s="93"/>
      <c r="N2847" s="93"/>
      <c r="O2847" s="93"/>
      <c r="P2847" s="93"/>
      <c r="T2847" s="93"/>
      <c r="U2847" s="93"/>
    </row>
    <row r="2848" spans="1:21" s="94" customFormat="1">
      <c r="A2848" s="93"/>
      <c r="B2848" s="93"/>
      <c r="C2848" s="93"/>
      <c r="K2848" s="93"/>
      <c r="L2848" s="93"/>
      <c r="M2848" s="93"/>
      <c r="N2848" s="93"/>
      <c r="O2848" s="93"/>
      <c r="P2848" s="93"/>
      <c r="T2848" s="93"/>
      <c r="U2848" s="93"/>
    </row>
    <row r="2849" spans="1:21" s="94" customFormat="1">
      <c r="A2849" s="93"/>
      <c r="B2849" s="93"/>
      <c r="C2849" s="93"/>
      <c r="K2849" s="93"/>
      <c r="L2849" s="93"/>
      <c r="M2849" s="93"/>
      <c r="N2849" s="93"/>
      <c r="O2849" s="93"/>
      <c r="P2849" s="93"/>
      <c r="T2849" s="93"/>
      <c r="U2849" s="93"/>
    </row>
    <row r="2850" spans="1:21" s="94" customFormat="1">
      <c r="A2850" s="93"/>
      <c r="B2850" s="93"/>
      <c r="C2850" s="93"/>
      <c r="K2850" s="93"/>
      <c r="L2850" s="93"/>
      <c r="M2850" s="93"/>
      <c r="N2850" s="93"/>
      <c r="O2850" s="93"/>
      <c r="P2850" s="93"/>
      <c r="T2850" s="93"/>
      <c r="U2850" s="93"/>
    </row>
    <row r="2851" spans="1:21" s="94" customFormat="1">
      <c r="A2851" s="93"/>
      <c r="B2851" s="93"/>
      <c r="C2851" s="93"/>
      <c r="K2851" s="93"/>
      <c r="L2851" s="93"/>
      <c r="M2851" s="93"/>
      <c r="N2851" s="93"/>
      <c r="O2851" s="93"/>
      <c r="P2851" s="93"/>
      <c r="T2851" s="93"/>
      <c r="U2851" s="93"/>
    </row>
    <row r="2852" spans="1:21" s="94" customFormat="1">
      <c r="A2852" s="93"/>
      <c r="B2852" s="93"/>
      <c r="C2852" s="93"/>
      <c r="K2852" s="93"/>
      <c r="L2852" s="93"/>
      <c r="M2852" s="93"/>
      <c r="N2852" s="93"/>
      <c r="O2852" s="93"/>
      <c r="P2852" s="93"/>
      <c r="T2852" s="93"/>
      <c r="U2852" s="93"/>
    </row>
    <row r="2853" spans="1:21" s="94" customFormat="1">
      <c r="A2853" s="93"/>
      <c r="B2853" s="93"/>
      <c r="C2853" s="93"/>
      <c r="K2853" s="93"/>
      <c r="L2853" s="93"/>
      <c r="M2853" s="93"/>
      <c r="N2853" s="93"/>
      <c r="O2853" s="93"/>
      <c r="P2853" s="93"/>
      <c r="T2853" s="93"/>
      <c r="U2853" s="93"/>
    </row>
    <row r="2854" spans="1:21" s="94" customFormat="1">
      <c r="A2854" s="93"/>
      <c r="B2854" s="93"/>
      <c r="C2854" s="93"/>
      <c r="K2854" s="93"/>
      <c r="L2854" s="93"/>
      <c r="M2854" s="93"/>
      <c r="N2854" s="93"/>
      <c r="O2854" s="93"/>
      <c r="P2854" s="93"/>
      <c r="T2854" s="93"/>
      <c r="U2854" s="93"/>
    </row>
    <row r="2855" spans="1:21" s="94" customFormat="1">
      <c r="A2855" s="93"/>
      <c r="B2855" s="93"/>
      <c r="C2855" s="93"/>
      <c r="K2855" s="93"/>
      <c r="L2855" s="93"/>
      <c r="M2855" s="93"/>
      <c r="N2855" s="93"/>
      <c r="O2855" s="93"/>
      <c r="P2855" s="93"/>
      <c r="T2855" s="93"/>
      <c r="U2855" s="93"/>
    </row>
    <row r="2856" spans="1:21" s="94" customFormat="1">
      <c r="A2856" s="93"/>
      <c r="B2856" s="93"/>
      <c r="C2856" s="93"/>
      <c r="K2856" s="93"/>
      <c r="L2856" s="93"/>
      <c r="M2856" s="93"/>
      <c r="N2856" s="93"/>
      <c r="O2856" s="93"/>
      <c r="P2856" s="93"/>
      <c r="T2856" s="93"/>
      <c r="U2856" s="93"/>
    </row>
    <row r="2857" spans="1:21" s="94" customFormat="1">
      <c r="A2857" s="93"/>
      <c r="B2857" s="93"/>
      <c r="C2857" s="93"/>
      <c r="K2857" s="93"/>
      <c r="L2857" s="93"/>
      <c r="M2857" s="93"/>
      <c r="N2857" s="93"/>
      <c r="O2857" s="93"/>
      <c r="P2857" s="93"/>
      <c r="T2857" s="93"/>
      <c r="U2857" s="93"/>
    </row>
    <row r="2858" spans="1:21" s="94" customFormat="1">
      <c r="A2858" s="93"/>
      <c r="B2858" s="93"/>
      <c r="C2858" s="93"/>
      <c r="K2858" s="93"/>
      <c r="L2858" s="93"/>
      <c r="M2858" s="93"/>
      <c r="N2858" s="93"/>
      <c r="O2858" s="93"/>
      <c r="P2858" s="93"/>
      <c r="T2858" s="93"/>
      <c r="U2858" s="93"/>
    </row>
    <row r="2859" spans="1:21" s="94" customFormat="1">
      <c r="A2859" s="93"/>
      <c r="B2859" s="93"/>
      <c r="C2859" s="93"/>
      <c r="K2859" s="93"/>
      <c r="L2859" s="93"/>
      <c r="M2859" s="93"/>
      <c r="N2859" s="93"/>
      <c r="O2859" s="93"/>
      <c r="P2859" s="93"/>
      <c r="T2859" s="93"/>
      <c r="U2859" s="93"/>
    </row>
    <row r="2860" spans="1:21" s="94" customFormat="1">
      <c r="A2860" s="93"/>
      <c r="B2860" s="93"/>
      <c r="C2860" s="93"/>
      <c r="K2860" s="93"/>
      <c r="L2860" s="93"/>
      <c r="M2860" s="93"/>
      <c r="N2860" s="93"/>
      <c r="O2860" s="93"/>
      <c r="P2860" s="93"/>
      <c r="T2860" s="93"/>
      <c r="U2860" s="93"/>
    </row>
    <row r="2861" spans="1:21" s="94" customFormat="1">
      <c r="A2861" s="93"/>
      <c r="B2861" s="93"/>
      <c r="C2861" s="93"/>
      <c r="K2861" s="93"/>
      <c r="L2861" s="93"/>
      <c r="M2861" s="93"/>
      <c r="N2861" s="93"/>
      <c r="O2861" s="93"/>
      <c r="P2861" s="93"/>
      <c r="T2861" s="93"/>
      <c r="U2861" s="93"/>
    </row>
    <row r="2862" spans="1:21" s="94" customFormat="1">
      <c r="A2862" s="93"/>
      <c r="B2862" s="93"/>
      <c r="C2862" s="93"/>
      <c r="K2862" s="93"/>
      <c r="L2862" s="93"/>
      <c r="M2862" s="93"/>
      <c r="N2862" s="93"/>
      <c r="O2862" s="93"/>
      <c r="P2862" s="93"/>
      <c r="T2862" s="93"/>
      <c r="U2862" s="93"/>
    </row>
    <row r="2863" spans="1:21" s="94" customFormat="1">
      <c r="A2863" s="93"/>
      <c r="B2863" s="93"/>
      <c r="C2863" s="93"/>
      <c r="K2863" s="93"/>
      <c r="L2863" s="93"/>
      <c r="M2863" s="93"/>
      <c r="N2863" s="93"/>
      <c r="O2863" s="93"/>
      <c r="P2863" s="93"/>
      <c r="T2863" s="93"/>
      <c r="U2863" s="93"/>
    </row>
    <row r="2864" spans="1:21" s="94" customFormat="1">
      <c r="A2864" s="93"/>
      <c r="B2864" s="93"/>
      <c r="C2864" s="93"/>
      <c r="K2864" s="93"/>
      <c r="L2864" s="93"/>
      <c r="M2864" s="93"/>
      <c r="N2864" s="93"/>
      <c r="O2864" s="93"/>
      <c r="P2864" s="93"/>
      <c r="T2864" s="93"/>
      <c r="U2864" s="93"/>
    </row>
    <row r="2865" spans="1:21" s="94" customFormat="1">
      <c r="A2865" s="93"/>
      <c r="B2865" s="93"/>
      <c r="C2865" s="93"/>
      <c r="K2865" s="93"/>
      <c r="L2865" s="93"/>
      <c r="M2865" s="93"/>
      <c r="N2865" s="93"/>
      <c r="O2865" s="93"/>
      <c r="P2865" s="93"/>
      <c r="T2865" s="93"/>
      <c r="U2865" s="93"/>
    </row>
    <row r="2866" spans="1:21" s="94" customFormat="1">
      <c r="A2866" s="93"/>
      <c r="B2866" s="93"/>
      <c r="C2866" s="93"/>
      <c r="K2866" s="93"/>
      <c r="L2866" s="93"/>
      <c r="M2866" s="93"/>
      <c r="N2866" s="93"/>
      <c r="O2866" s="93"/>
      <c r="P2866" s="93"/>
      <c r="T2866" s="93"/>
      <c r="U2866" s="93"/>
    </row>
    <row r="2867" spans="1:21" s="94" customFormat="1">
      <c r="A2867" s="93"/>
      <c r="B2867" s="93"/>
      <c r="C2867" s="93"/>
      <c r="K2867" s="93"/>
      <c r="L2867" s="93"/>
      <c r="M2867" s="93"/>
      <c r="N2867" s="93"/>
      <c r="O2867" s="93"/>
      <c r="P2867" s="93"/>
      <c r="T2867" s="93"/>
      <c r="U2867" s="93"/>
    </row>
    <row r="2868" spans="1:21" s="94" customFormat="1">
      <c r="A2868" s="93"/>
      <c r="B2868" s="93"/>
      <c r="C2868" s="93"/>
      <c r="K2868" s="93"/>
      <c r="L2868" s="93"/>
      <c r="M2868" s="93"/>
      <c r="N2868" s="93"/>
      <c r="O2868" s="93"/>
      <c r="P2868" s="93"/>
      <c r="T2868" s="93"/>
      <c r="U2868" s="93"/>
    </row>
    <row r="2869" spans="1:21" s="94" customFormat="1">
      <c r="A2869" s="93"/>
      <c r="B2869" s="93"/>
      <c r="C2869" s="93"/>
      <c r="K2869" s="93"/>
      <c r="L2869" s="93"/>
      <c r="M2869" s="93"/>
      <c r="N2869" s="93"/>
      <c r="O2869" s="93"/>
      <c r="P2869" s="93"/>
      <c r="T2869" s="93"/>
      <c r="U2869" s="93"/>
    </row>
    <row r="2870" spans="1:21" s="94" customFormat="1">
      <c r="A2870" s="93"/>
      <c r="B2870" s="93"/>
      <c r="C2870" s="93"/>
      <c r="K2870" s="93"/>
      <c r="L2870" s="93"/>
      <c r="M2870" s="93"/>
      <c r="N2870" s="93"/>
      <c r="O2870" s="93"/>
      <c r="P2870" s="93"/>
      <c r="T2870" s="93"/>
      <c r="U2870" s="93"/>
    </row>
    <row r="2871" spans="1:21" s="94" customFormat="1">
      <c r="A2871" s="93"/>
      <c r="B2871" s="93"/>
      <c r="C2871" s="93"/>
      <c r="K2871" s="93"/>
      <c r="L2871" s="93"/>
      <c r="M2871" s="93"/>
      <c r="N2871" s="93"/>
      <c r="O2871" s="93"/>
      <c r="P2871" s="93"/>
      <c r="T2871" s="93"/>
      <c r="U2871" s="93"/>
    </row>
    <row r="2872" spans="1:21" s="94" customFormat="1">
      <c r="A2872" s="93"/>
      <c r="B2872" s="93"/>
      <c r="C2872" s="93"/>
      <c r="K2872" s="93"/>
      <c r="L2872" s="93"/>
      <c r="M2872" s="93"/>
      <c r="N2872" s="93"/>
      <c r="O2872" s="93"/>
      <c r="P2872" s="93"/>
      <c r="T2872" s="93"/>
      <c r="U2872" s="93"/>
    </row>
    <row r="2873" spans="1:21" s="94" customFormat="1">
      <c r="A2873" s="93"/>
      <c r="B2873" s="93"/>
      <c r="C2873" s="93"/>
      <c r="K2873" s="93"/>
      <c r="L2873" s="93"/>
      <c r="M2873" s="93"/>
      <c r="N2873" s="93"/>
      <c r="O2873" s="93"/>
      <c r="P2873" s="93"/>
      <c r="T2873" s="93"/>
      <c r="U2873" s="93"/>
    </row>
    <row r="2874" spans="1:21" s="94" customFormat="1">
      <c r="A2874" s="93"/>
      <c r="B2874" s="93"/>
      <c r="C2874" s="93"/>
      <c r="K2874" s="93"/>
      <c r="L2874" s="93"/>
      <c r="M2874" s="93"/>
      <c r="N2874" s="93"/>
      <c r="O2874" s="93"/>
      <c r="P2874" s="93"/>
      <c r="T2874" s="93"/>
      <c r="U2874" s="93"/>
    </row>
    <row r="2875" spans="1:21" s="94" customFormat="1">
      <c r="A2875" s="93"/>
      <c r="B2875" s="93"/>
      <c r="C2875" s="93"/>
      <c r="K2875" s="93"/>
      <c r="L2875" s="93"/>
      <c r="M2875" s="93"/>
      <c r="N2875" s="93"/>
      <c r="O2875" s="93"/>
      <c r="P2875" s="93"/>
      <c r="T2875" s="93"/>
      <c r="U2875" s="93"/>
    </row>
    <row r="2876" spans="1:21" s="94" customFormat="1">
      <c r="A2876" s="93"/>
      <c r="B2876" s="93"/>
      <c r="C2876" s="93"/>
      <c r="K2876" s="93"/>
      <c r="L2876" s="93"/>
      <c r="M2876" s="93"/>
      <c r="N2876" s="93"/>
      <c r="O2876" s="93"/>
      <c r="P2876" s="93"/>
      <c r="T2876" s="93"/>
      <c r="U2876" s="93"/>
    </row>
    <row r="2877" spans="1:21" s="94" customFormat="1">
      <c r="A2877" s="93"/>
      <c r="B2877" s="93"/>
      <c r="C2877" s="93"/>
      <c r="K2877" s="93"/>
      <c r="L2877" s="93"/>
      <c r="M2877" s="93"/>
      <c r="N2877" s="93"/>
      <c r="O2877" s="93"/>
      <c r="P2877" s="93"/>
      <c r="T2877" s="93"/>
      <c r="U2877" s="93"/>
    </row>
    <row r="2878" spans="1:21" s="94" customFormat="1">
      <c r="A2878" s="93"/>
      <c r="B2878" s="93"/>
      <c r="C2878" s="93"/>
      <c r="K2878" s="93"/>
      <c r="L2878" s="93"/>
      <c r="M2878" s="93"/>
      <c r="N2878" s="93"/>
      <c r="O2878" s="93"/>
      <c r="P2878" s="93"/>
      <c r="T2878" s="93"/>
      <c r="U2878" s="93"/>
    </row>
    <row r="2879" spans="1:21" s="94" customFormat="1">
      <c r="A2879" s="93"/>
      <c r="B2879" s="93"/>
      <c r="C2879" s="93"/>
      <c r="K2879" s="93"/>
      <c r="L2879" s="93"/>
      <c r="M2879" s="93"/>
      <c r="N2879" s="93"/>
      <c r="O2879" s="93"/>
      <c r="P2879" s="93"/>
      <c r="T2879" s="93"/>
      <c r="U2879" s="93"/>
    </row>
    <row r="2880" spans="1:21" s="94" customFormat="1">
      <c r="A2880" s="93"/>
      <c r="B2880" s="93"/>
      <c r="C2880" s="93"/>
      <c r="K2880" s="93"/>
      <c r="L2880" s="93"/>
      <c r="M2880" s="93"/>
      <c r="N2880" s="93"/>
      <c r="O2880" s="93"/>
      <c r="P2880" s="93"/>
      <c r="T2880" s="93"/>
      <c r="U2880" s="93"/>
    </row>
    <row r="2881" spans="1:21" s="94" customFormat="1">
      <c r="A2881" s="93"/>
      <c r="B2881" s="93"/>
      <c r="C2881" s="93"/>
      <c r="K2881" s="93"/>
      <c r="L2881" s="93"/>
      <c r="M2881" s="93"/>
      <c r="N2881" s="93"/>
      <c r="O2881" s="93"/>
      <c r="P2881" s="93"/>
      <c r="T2881" s="93"/>
      <c r="U2881" s="93"/>
    </row>
    <row r="2882" spans="1:21" s="94" customFormat="1">
      <c r="A2882" s="93"/>
      <c r="B2882" s="93"/>
      <c r="C2882" s="93"/>
      <c r="K2882" s="93"/>
      <c r="L2882" s="93"/>
      <c r="M2882" s="93"/>
      <c r="N2882" s="93"/>
      <c r="O2882" s="93"/>
      <c r="P2882" s="93"/>
      <c r="T2882" s="93"/>
      <c r="U2882" s="93"/>
    </row>
    <row r="2883" spans="1:21" s="94" customFormat="1">
      <c r="A2883" s="93"/>
      <c r="B2883" s="93"/>
      <c r="C2883" s="93"/>
      <c r="K2883" s="93"/>
      <c r="L2883" s="93"/>
      <c r="M2883" s="93"/>
      <c r="N2883" s="93"/>
      <c r="O2883" s="93"/>
      <c r="P2883" s="93"/>
      <c r="T2883" s="93"/>
      <c r="U2883" s="93"/>
    </row>
    <row r="2884" spans="1:21" s="94" customFormat="1">
      <c r="A2884" s="93"/>
      <c r="B2884" s="93"/>
      <c r="C2884" s="93"/>
      <c r="K2884" s="93"/>
      <c r="L2884" s="93"/>
      <c r="M2884" s="93"/>
      <c r="N2884" s="93"/>
      <c r="O2884" s="93"/>
      <c r="P2884" s="93"/>
      <c r="T2884" s="93"/>
      <c r="U2884" s="93"/>
    </row>
    <row r="2885" spans="1:21" s="94" customFormat="1">
      <c r="A2885" s="93"/>
      <c r="B2885" s="93"/>
      <c r="C2885" s="93"/>
      <c r="K2885" s="93"/>
      <c r="L2885" s="93"/>
      <c r="M2885" s="93"/>
      <c r="N2885" s="93"/>
      <c r="O2885" s="93"/>
      <c r="P2885" s="93"/>
      <c r="T2885" s="93"/>
      <c r="U2885" s="93"/>
    </row>
    <row r="2886" spans="1:21" s="94" customFormat="1">
      <c r="A2886" s="93"/>
      <c r="B2886" s="93"/>
      <c r="C2886" s="93"/>
      <c r="K2886" s="93"/>
      <c r="L2886" s="93"/>
      <c r="M2886" s="93"/>
      <c r="N2886" s="93"/>
      <c r="O2886" s="93"/>
      <c r="P2886" s="93"/>
      <c r="T2886" s="93"/>
      <c r="U2886" s="93"/>
    </row>
    <row r="2887" spans="1:21" s="94" customFormat="1">
      <c r="A2887" s="93"/>
      <c r="B2887" s="93"/>
      <c r="C2887" s="93"/>
      <c r="K2887" s="93"/>
      <c r="L2887" s="93"/>
      <c r="M2887" s="93"/>
      <c r="N2887" s="93"/>
      <c r="O2887" s="93"/>
      <c r="P2887" s="93"/>
      <c r="T2887" s="93"/>
      <c r="U2887" s="93"/>
    </row>
    <row r="2888" spans="1:21" s="94" customFormat="1">
      <c r="A2888" s="93"/>
      <c r="B2888" s="93"/>
      <c r="C2888" s="93"/>
      <c r="K2888" s="93"/>
      <c r="L2888" s="93"/>
      <c r="M2888" s="93"/>
      <c r="N2888" s="93"/>
      <c r="O2888" s="93"/>
      <c r="P2888" s="93"/>
      <c r="T2888" s="93"/>
      <c r="U2888" s="93"/>
    </row>
    <row r="2889" spans="1:21" s="94" customFormat="1">
      <c r="A2889" s="93"/>
      <c r="B2889" s="93"/>
      <c r="C2889" s="93"/>
      <c r="K2889" s="93"/>
      <c r="L2889" s="93"/>
      <c r="M2889" s="93"/>
      <c r="N2889" s="93"/>
      <c r="O2889" s="93"/>
      <c r="P2889" s="93"/>
      <c r="T2889" s="93"/>
      <c r="U2889" s="93"/>
    </row>
    <row r="2890" spans="1:21" s="94" customFormat="1">
      <c r="A2890" s="93"/>
      <c r="B2890" s="93"/>
      <c r="C2890" s="93"/>
      <c r="K2890" s="93"/>
      <c r="L2890" s="93"/>
      <c r="M2890" s="93"/>
      <c r="N2890" s="93"/>
      <c r="O2890" s="93"/>
      <c r="P2890" s="93"/>
      <c r="T2890" s="93"/>
      <c r="U2890" s="93"/>
    </row>
    <row r="2891" spans="1:21" s="94" customFormat="1">
      <c r="A2891" s="93"/>
      <c r="B2891" s="93"/>
      <c r="C2891" s="93"/>
      <c r="K2891" s="93"/>
      <c r="L2891" s="93"/>
      <c r="M2891" s="93"/>
      <c r="N2891" s="93"/>
      <c r="O2891" s="93"/>
      <c r="P2891" s="93"/>
      <c r="T2891" s="93"/>
      <c r="U2891" s="93"/>
    </row>
    <row r="2892" spans="1:21" s="94" customFormat="1">
      <c r="A2892" s="93"/>
      <c r="B2892" s="93"/>
      <c r="C2892" s="93"/>
      <c r="K2892" s="93"/>
      <c r="L2892" s="93"/>
      <c r="M2892" s="93"/>
      <c r="N2892" s="93"/>
      <c r="O2892" s="93"/>
      <c r="P2892" s="93"/>
      <c r="T2892" s="93"/>
      <c r="U2892" s="93"/>
    </row>
    <row r="2893" spans="1:21" s="94" customFormat="1">
      <c r="A2893" s="93"/>
      <c r="B2893" s="93"/>
      <c r="C2893" s="93"/>
      <c r="K2893" s="93"/>
      <c r="L2893" s="93"/>
      <c r="M2893" s="93"/>
      <c r="N2893" s="93"/>
      <c r="O2893" s="93"/>
      <c r="P2893" s="93"/>
      <c r="T2893" s="93"/>
      <c r="U2893" s="93"/>
    </row>
    <row r="2894" spans="1:21" s="94" customFormat="1">
      <c r="A2894" s="93"/>
      <c r="B2894" s="93"/>
      <c r="C2894" s="93"/>
      <c r="K2894" s="93"/>
      <c r="L2894" s="93"/>
      <c r="M2894" s="93"/>
      <c r="N2894" s="93"/>
      <c r="O2894" s="93"/>
      <c r="P2894" s="93"/>
      <c r="T2894" s="93"/>
      <c r="U2894" s="93"/>
    </row>
    <row r="2895" spans="1:21" s="94" customFormat="1">
      <c r="A2895" s="93"/>
      <c r="B2895" s="93"/>
      <c r="C2895" s="93"/>
      <c r="K2895" s="93"/>
      <c r="L2895" s="93"/>
      <c r="M2895" s="93"/>
      <c r="N2895" s="93"/>
      <c r="O2895" s="93"/>
      <c r="P2895" s="93"/>
      <c r="T2895" s="93"/>
      <c r="U2895" s="93"/>
    </row>
    <row r="2896" spans="1:21" s="94" customFormat="1">
      <c r="A2896" s="93"/>
      <c r="B2896" s="93"/>
      <c r="C2896" s="93"/>
      <c r="K2896" s="93"/>
      <c r="L2896" s="93"/>
      <c r="M2896" s="93"/>
      <c r="N2896" s="93"/>
      <c r="O2896" s="93"/>
      <c r="P2896" s="93"/>
      <c r="T2896" s="93"/>
      <c r="U2896" s="93"/>
    </row>
    <row r="2897" spans="1:21" s="94" customFormat="1">
      <c r="A2897" s="93"/>
      <c r="B2897" s="93"/>
      <c r="C2897" s="93"/>
      <c r="K2897" s="93"/>
      <c r="L2897" s="93"/>
      <c r="M2897" s="93"/>
      <c r="N2897" s="93"/>
      <c r="O2897" s="93"/>
      <c r="P2897" s="93"/>
      <c r="T2897" s="93"/>
      <c r="U2897" s="93"/>
    </row>
    <row r="2898" spans="1:21" s="94" customFormat="1">
      <c r="A2898" s="93"/>
      <c r="B2898" s="93"/>
      <c r="C2898" s="93"/>
      <c r="K2898" s="93"/>
      <c r="L2898" s="93"/>
      <c r="M2898" s="93"/>
      <c r="N2898" s="93"/>
      <c r="O2898" s="93"/>
      <c r="P2898" s="93"/>
      <c r="T2898" s="93"/>
      <c r="U2898" s="93"/>
    </row>
    <row r="2899" spans="1:21" s="94" customFormat="1">
      <c r="A2899" s="93"/>
      <c r="B2899" s="93"/>
      <c r="C2899" s="93"/>
      <c r="K2899" s="93"/>
      <c r="L2899" s="93"/>
      <c r="M2899" s="93"/>
      <c r="N2899" s="93"/>
      <c r="O2899" s="93"/>
      <c r="P2899" s="93"/>
      <c r="T2899" s="93"/>
      <c r="U2899" s="93"/>
    </row>
    <row r="2900" spans="1:21" s="94" customFormat="1">
      <c r="A2900" s="93"/>
      <c r="B2900" s="93"/>
      <c r="C2900" s="93"/>
      <c r="K2900" s="93"/>
      <c r="L2900" s="93"/>
      <c r="M2900" s="93"/>
      <c r="N2900" s="93"/>
      <c r="O2900" s="93"/>
      <c r="P2900" s="93"/>
      <c r="T2900" s="93"/>
      <c r="U2900" s="93"/>
    </row>
    <row r="2901" spans="1:21" s="94" customFormat="1">
      <c r="A2901" s="93"/>
      <c r="B2901" s="93"/>
      <c r="C2901" s="93"/>
      <c r="K2901" s="93"/>
      <c r="L2901" s="93"/>
      <c r="M2901" s="93"/>
      <c r="N2901" s="93"/>
      <c r="O2901" s="93"/>
      <c r="P2901" s="93"/>
      <c r="T2901" s="93"/>
      <c r="U2901" s="93"/>
    </row>
    <row r="2902" spans="1:21" s="94" customFormat="1">
      <c r="A2902" s="93"/>
      <c r="B2902" s="93"/>
      <c r="C2902" s="93"/>
      <c r="K2902" s="93"/>
      <c r="L2902" s="93"/>
      <c r="M2902" s="93"/>
      <c r="N2902" s="93"/>
      <c r="O2902" s="93"/>
      <c r="P2902" s="93"/>
      <c r="T2902" s="93"/>
      <c r="U2902" s="93"/>
    </row>
    <row r="2903" spans="1:21" s="94" customFormat="1">
      <c r="A2903" s="93"/>
      <c r="B2903" s="93"/>
      <c r="C2903" s="93"/>
      <c r="K2903" s="93"/>
      <c r="L2903" s="93"/>
      <c r="M2903" s="93"/>
      <c r="N2903" s="93"/>
      <c r="O2903" s="93"/>
      <c r="P2903" s="93"/>
      <c r="T2903" s="93"/>
      <c r="U2903" s="93"/>
    </row>
    <row r="2904" spans="1:21" s="94" customFormat="1">
      <c r="A2904" s="93"/>
      <c r="B2904" s="93"/>
      <c r="C2904" s="93"/>
      <c r="K2904" s="93"/>
      <c r="L2904" s="93"/>
      <c r="M2904" s="93"/>
      <c r="N2904" s="93"/>
      <c r="O2904" s="93"/>
      <c r="P2904" s="93"/>
      <c r="T2904" s="93"/>
      <c r="U2904" s="93"/>
    </row>
    <row r="2905" spans="1:21" s="94" customFormat="1">
      <c r="A2905" s="93"/>
      <c r="B2905" s="93"/>
      <c r="C2905" s="93"/>
      <c r="K2905" s="93"/>
      <c r="L2905" s="93"/>
      <c r="M2905" s="93"/>
      <c r="N2905" s="93"/>
      <c r="O2905" s="93"/>
      <c r="P2905" s="93"/>
      <c r="T2905" s="93"/>
      <c r="U2905" s="93"/>
    </row>
    <row r="2906" spans="1:21" s="94" customFormat="1">
      <c r="A2906" s="93"/>
      <c r="B2906" s="93"/>
      <c r="C2906" s="93"/>
      <c r="K2906" s="93"/>
      <c r="L2906" s="93"/>
      <c r="M2906" s="93"/>
      <c r="N2906" s="93"/>
      <c r="O2906" s="93"/>
      <c r="P2906" s="93"/>
      <c r="T2906" s="93"/>
      <c r="U2906" s="93"/>
    </row>
    <row r="2907" spans="1:21" s="94" customFormat="1">
      <c r="A2907" s="93"/>
      <c r="B2907" s="93"/>
      <c r="C2907" s="93"/>
      <c r="K2907" s="93"/>
      <c r="L2907" s="93"/>
      <c r="M2907" s="93"/>
      <c r="N2907" s="93"/>
      <c r="O2907" s="93"/>
      <c r="P2907" s="93"/>
      <c r="T2907" s="93"/>
      <c r="U2907" s="93"/>
    </row>
    <row r="2908" spans="1:21" s="94" customFormat="1">
      <c r="A2908" s="93"/>
      <c r="B2908" s="93"/>
      <c r="C2908" s="93"/>
      <c r="K2908" s="93"/>
      <c r="L2908" s="93"/>
      <c r="M2908" s="93"/>
      <c r="N2908" s="93"/>
      <c r="O2908" s="93"/>
      <c r="P2908" s="93"/>
      <c r="T2908" s="93"/>
      <c r="U2908" s="93"/>
    </row>
    <row r="2909" spans="1:21" s="94" customFormat="1">
      <c r="A2909" s="93"/>
      <c r="B2909" s="93"/>
      <c r="C2909" s="93"/>
      <c r="K2909" s="93"/>
      <c r="L2909" s="93"/>
      <c r="M2909" s="93"/>
      <c r="N2909" s="93"/>
      <c r="O2909" s="93"/>
      <c r="P2909" s="93"/>
      <c r="T2909" s="93"/>
      <c r="U2909" s="93"/>
    </row>
    <row r="2910" spans="1:21" s="94" customFormat="1">
      <c r="A2910" s="93"/>
      <c r="B2910" s="93"/>
      <c r="C2910" s="93"/>
      <c r="K2910" s="93"/>
      <c r="L2910" s="93"/>
      <c r="M2910" s="93"/>
      <c r="N2910" s="93"/>
      <c r="O2910" s="93"/>
      <c r="P2910" s="93"/>
      <c r="T2910" s="93"/>
      <c r="U2910" s="93"/>
    </row>
    <row r="2911" spans="1:21" s="94" customFormat="1">
      <c r="A2911" s="93"/>
      <c r="B2911" s="93"/>
      <c r="C2911" s="93"/>
      <c r="K2911" s="93"/>
      <c r="L2911" s="93"/>
      <c r="M2911" s="93"/>
      <c r="N2911" s="93"/>
      <c r="O2911" s="93"/>
      <c r="P2911" s="93"/>
      <c r="T2911" s="93"/>
      <c r="U2911" s="93"/>
    </row>
    <row r="2912" spans="1:21" s="94" customFormat="1">
      <c r="A2912" s="93"/>
      <c r="B2912" s="93"/>
      <c r="C2912" s="93"/>
      <c r="K2912" s="93"/>
      <c r="L2912" s="93"/>
      <c r="M2912" s="93"/>
      <c r="N2912" s="93"/>
      <c r="O2912" s="93"/>
      <c r="P2912" s="93"/>
      <c r="T2912" s="93"/>
      <c r="U2912" s="93"/>
    </row>
    <row r="2913" spans="1:21" s="94" customFormat="1">
      <c r="A2913" s="93"/>
      <c r="B2913" s="93"/>
      <c r="C2913" s="93"/>
      <c r="K2913" s="93"/>
      <c r="L2913" s="93"/>
      <c r="M2913" s="93"/>
      <c r="N2913" s="93"/>
      <c r="O2913" s="93"/>
      <c r="P2913" s="93"/>
      <c r="T2913" s="93"/>
      <c r="U2913" s="93"/>
    </row>
    <row r="2914" spans="1:21" s="94" customFormat="1">
      <c r="A2914" s="93"/>
      <c r="B2914" s="93"/>
      <c r="C2914" s="93"/>
      <c r="K2914" s="93"/>
      <c r="L2914" s="93"/>
      <c r="M2914" s="93"/>
      <c r="N2914" s="93"/>
      <c r="O2914" s="93"/>
      <c r="P2914" s="93"/>
      <c r="T2914" s="93"/>
      <c r="U2914" s="93"/>
    </row>
    <row r="2915" spans="1:21" s="94" customFormat="1">
      <c r="A2915" s="93"/>
      <c r="B2915" s="93"/>
      <c r="C2915" s="93"/>
      <c r="K2915" s="93"/>
      <c r="L2915" s="93"/>
      <c r="M2915" s="93"/>
      <c r="N2915" s="93"/>
      <c r="O2915" s="93"/>
      <c r="P2915" s="93"/>
      <c r="T2915" s="93"/>
      <c r="U2915" s="93"/>
    </row>
    <row r="2916" spans="1:21" s="94" customFormat="1">
      <c r="A2916" s="93"/>
      <c r="B2916" s="93"/>
      <c r="C2916" s="93"/>
      <c r="K2916" s="93"/>
      <c r="L2916" s="93"/>
      <c r="M2916" s="93"/>
      <c r="N2916" s="93"/>
      <c r="O2916" s="93"/>
      <c r="P2916" s="93"/>
      <c r="T2916" s="93"/>
      <c r="U2916" s="93"/>
    </row>
    <row r="2917" spans="1:21" s="94" customFormat="1">
      <c r="A2917" s="93"/>
      <c r="B2917" s="93"/>
      <c r="C2917" s="93"/>
      <c r="K2917" s="93"/>
      <c r="L2917" s="93"/>
      <c r="M2917" s="93"/>
      <c r="N2917" s="93"/>
      <c r="O2917" s="93"/>
      <c r="P2917" s="93"/>
      <c r="T2917" s="93"/>
      <c r="U2917" s="93"/>
    </row>
    <row r="2918" spans="1:21" s="94" customFormat="1">
      <c r="A2918" s="93"/>
      <c r="B2918" s="93"/>
      <c r="C2918" s="93"/>
      <c r="K2918" s="93"/>
      <c r="L2918" s="93"/>
      <c r="M2918" s="93"/>
      <c r="N2918" s="93"/>
      <c r="O2918" s="93"/>
      <c r="P2918" s="93"/>
      <c r="T2918" s="93"/>
      <c r="U2918" s="93"/>
    </row>
    <row r="2919" spans="1:21" s="94" customFormat="1">
      <c r="A2919" s="93"/>
      <c r="B2919" s="93"/>
      <c r="C2919" s="93"/>
      <c r="K2919" s="93"/>
      <c r="L2919" s="93"/>
      <c r="M2919" s="93"/>
      <c r="N2919" s="93"/>
      <c r="O2919" s="93"/>
      <c r="P2919" s="93"/>
      <c r="T2919" s="93"/>
      <c r="U2919" s="93"/>
    </row>
    <row r="2920" spans="1:21" s="94" customFormat="1">
      <c r="A2920" s="93"/>
      <c r="B2920" s="93"/>
      <c r="C2920" s="93"/>
      <c r="K2920" s="93"/>
      <c r="L2920" s="93"/>
      <c r="M2920" s="93"/>
      <c r="N2920" s="93"/>
      <c r="O2920" s="93"/>
      <c r="P2920" s="93"/>
      <c r="T2920" s="93"/>
      <c r="U2920" s="93"/>
    </row>
    <row r="2921" spans="1:21" s="94" customFormat="1">
      <c r="A2921" s="93"/>
      <c r="B2921" s="93"/>
      <c r="C2921" s="93"/>
      <c r="K2921" s="93"/>
      <c r="L2921" s="93"/>
      <c r="M2921" s="93"/>
      <c r="N2921" s="93"/>
      <c r="O2921" s="93"/>
      <c r="P2921" s="93"/>
      <c r="T2921" s="93"/>
      <c r="U2921" s="93"/>
    </row>
    <row r="2922" spans="1:21" s="94" customFormat="1">
      <c r="A2922" s="93"/>
      <c r="B2922" s="93"/>
      <c r="C2922" s="93"/>
      <c r="K2922" s="93"/>
      <c r="L2922" s="93"/>
      <c r="M2922" s="93"/>
      <c r="N2922" s="93"/>
      <c r="O2922" s="93"/>
      <c r="P2922" s="93"/>
      <c r="T2922" s="93"/>
      <c r="U2922" s="93"/>
    </row>
    <row r="2923" spans="1:21" s="94" customFormat="1">
      <c r="A2923" s="93"/>
      <c r="B2923" s="93"/>
      <c r="C2923" s="93"/>
      <c r="K2923" s="93"/>
      <c r="L2923" s="93"/>
      <c r="M2923" s="93"/>
      <c r="N2923" s="93"/>
      <c r="O2923" s="93"/>
      <c r="P2923" s="93"/>
      <c r="T2923" s="93"/>
      <c r="U2923" s="93"/>
    </row>
    <row r="2924" spans="1:21" s="94" customFormat="1">
      <c r="A2924" s="93"/>
      <c r="B2924" s="93"/>
      <c r="C2924" s="93"/>
      <c r="K2924" s="93"/>
      <c r="L2924" s="93"/>
      <c r="M2924" s="93"/>
      <c r="N2924" s="93"/>
      <c r="O2924" s="93"/>
      <c r="P2924" s="93"/>
      <c r="T2924" s="93"/>
      <c r="U2924" s="93"/>
    </row>
    <row r="2925" spans="1:21" s="94" customFormat="1">
      <c r="A2925" s="93"/>
      <c r="B2925" s="93"/>
      <c r="C2925" s="93"/>
      <c r="K2925" s="93"/>
      <c r="L2925" s="93"/>
      <c r="M2925" s="93"/>
      <c r="N2925" s="93"/>
      <c r="O2925" s="93"/>
      <c r="P2925" s="93"/>
      <c r="T2925" s="93"/>
      <c r="U2925" s="93"/>
    </row>
    <row r="2926" spans="1:21" s="94" customFormat="1">
      <c r="A2926" s="93"/>
      <c r="B2926" s="93"/>
      <c r="C2926" s="93"/>
      <c r="K2926" s="93"/>
      <c r="L2926" s="93"/>
      <c r="M2926" s="93"/>
      <c r="N2926" s="93"/>
      <c r="O2926" s="93"/>
      <c r="P2926" s="93"/>
      <c r="T2926" s="93"/>
      <c r="U2926" s="93"/>
    </row>
    <row r="2927" spans="1:21" s="94" customFormat="1">
      <c r="A2927" s="93"/>
      <c r="B2927" s="93"/>
      <c r="C2927" s="93"/>
      <c r="K2927" s="93"/>
      <c r="L2927" s="93"/>
      <c r="M2927" s="93"/>
      <c r="N2927" s="93"/>
      <c r="O2927" s="93"/>
      <c r="P2927" s="93"/>
      <c r="T2927" s="93"/>
      <c r="U2927" s="93"/>
    </row>
    <row r="2928" spans="1:21" s="94" customFormat="1">
      <c r="A2928" s="93"/>
      <c r="B2928" s="93"/>
      <c r="C2928" s="93"/>
      <c r="K2928" s="93"/>
      <c r="L2928" s="93"/>
      <c r="M2928" s="93"/>
      <c r="N2928" s="93"/>
      <c r="O2928" s="93"/>
      <c r="P2928" s="93"/>
      <c r="T2928" s="93"/>
      <c r="U2928" s="93"/>
    </row>
    <row r="2929" spans="1:21" s="94" customFormat="1">
      <c r="A2929" s="93"/>
      <c r="B2929" s="93"/>
      <c r="C2929" s="93"/>
      <c r="K2929" s="93"/>
      <c r="L2929" s="93"/>
      <c r="M2929" s="93"/>
      <c r="N2929" s="93"/>
      <c r="O2929" s="93"/>
      <c r="P2929" s="93"/>
      <c r="T2929" s="93"/>
      <c r="U2929" s="93"/>
    </row>
    <row r="2930" spans="1:21" s="94" customFormat="1">
      <c r="A2930" s="93"/>
      <c r="B2930" s="93"/>
      <c r="C2930" s="93"/>
      <c r="K2930" s="93"/>
      <c r="L2930" s="93"/>
      <c r="M2930" s="93"/>
      <c r="N2930" s="93"/>
      <c r="O2930" s="93"/>
      <c r="P2930" s="93"/>
      <c r="T2930" s="93"/>
      <c r="U2930" s="93"/>
    </row>
    <row r="2931" spans="1:21" s="94" customFormat="1">
      <c r="A2931" s="93"/>
      <c r="B2931" s="93"/>
      <c r="C2931" s="93"/>
      <c r="K2931" s="93"/>
      <c r="L2931" s="93"/>
      <c r="M2931" s="93"/>
      <c r="N2931" s="93"/>
      <c r="O2931" s="93"/>
      <c r="P2931" s="93"/>
      <c r="T2931" s="93"/>
      <c r="U2931" s="93"/>
    </row>
    <row r="2932" spans="1:21" s="94" customFormat="1">
      <c r="A2932" s="93"/>
      <c r="B2932" s="93"/>
      <c r="C2932" s="93"/>
      <c r="K2932" s="93"/>
      <c r="L2932" s="93"/>
      <c r="M2932" s="93"/>
      <c r="N2932" s="93"/>
      <c r="O2932" s="93"/>
      <c r="P2932" s="93"/>
      <c r="T2932" s="93"/>
      <c r="U2932" s="93"/>
    </row>
    <row r="2933" spans="1:21" s="94" customFormat="1">
      <c r="A2933" s="93"/>
      <c r="B2933" s="93"/>
      <c r="C2933" s="93"/>
      <c r="K2933" s="93"/>
      <c r="L2933" s="93"/>
      <c r="M2933" s="93"/>
      <c r="N2933" s="93"/>
      <c r="O2933" s="93"/>
      <c r="P2933" s="93"/>
      <c r="T2933" s="93"/>
      <c r="U2933" s="93"/>
    </row>
    <row r="2934" spans="1:21" s="94" customFormat="1">
      <c r="A2934" s="93"/>
      <c r="B2934" s="93"/>
      <c r="C2934" s="93"/>
      <c r="K2934" s="93"/>
      <c r="L2934" s="93"/>
      <c r="M2934" s="93"/>
      <c r="N2934" s="93"/>
      <c r="O2934" s="93"/>
      <c r="P2934" s="93"/>
      <c r="T2934" s="93"/>
      <c r="U2934" s="93"/>
    </row>
    <row r="2935" spans="1:21" s="94" customFormat="1">
      <c r="A2935" s="93"/>
      <c r="B2935" s="93"/>
      <c r="C2935" s="93"/>
      <c r="K2935" s="93"/>
      <c r="L2935" s="93"/>
      <c r="M2935" s="93"/>
      <c r="N2935" s="93"/>
      <c r="O2935" s="93"/>
      <c r="P2935" s="93"/>
      <c r="T2935" s="93"/>
      <c r="U2935" s="93"/>
    </row>
    <row r="2936" spans="1:21" s="94" customFormat="1">
      <c r="A2936" s="93"/>
      <c r="B2936" s="93"/>
      <c r="C2936" s="93"/>
      <c r="K2936" s="93"/>
      <c r="L2936" s="93"/>
      <c r="M2936" s="93"/>
      <c r="N2936" s="93"/>
      <c r="O2936" s="93"/>
      <c r="P2936" s="93"/>
      <c r="T2936" s="93"/>
      <c r="U2936" s="93"/>
    </row>
    <row r="2937" spans="1:21" s="94" customFormat="1">
      <c r="A2937" s="93"/>
      <c r="B2937" s="93"/>
      <c r="C2937" s="93"/>
      <c r="K2937" s="93"/>
      <c r="L2937" s="93"/>
      <c r="M2937" s="93"/>
      <c r="N2937" s="93"/>
      <c r="O2937" s="93"/>
      <c r="P2937" s="93"/>
      <c r="T2937" s="93"/>
      <c r="U2937" s="93"/>
    </row>
    <row r="2938" spans="1:21" s="94" customFormat="1">
      <c r="A2938" s="93"/>
      <c r="B2938" s="93"/>
      <c r="C2938" s="93"/>
      <c r="K2938" s="93"/>
      <c r="L2938" s="93"/>
      <c r="M2938" s="93"/>
      <c r="N2938" s="93"/>
      <c r="O2938" s="93"/>
      <c r="P2938" s="93"/>
      <c r="T2938" s="93"/>
      <c r="U2938" s="93"/>
    </row>
    <row r="2939" spans="1:21" s="94" customFormat="1">
      <c r="A2939" s="93"/>
      <c r="B2939" s="93"/>
      <c r="C2939" s="93"/>
      <c r="K2939" s="93"/>
      <c r="L2939" s="93"/>
      <c r="M2939" s="93"/>
      <c r="N2939" s="93"/>
      <c r="O2939" s="93"/>
      <c r="P2939" s="93"/>
      <c r="T2939" s="93"/>
      <c r="U2939" s="93"/>
    </row>
    <row r="2940" spans="1:21" s="94" customFormat="1">
      <c r="A2940" s="93"/>
      <c r="B2940" s="93"/>
      <c r="C2940" s="93"/>
      <c r="K2940" s="93"/>
      <c r="L2940" s="93"/>
      <c r="M2940" s="93"/>
      <c r="N2940" s="93"/>
      <c r="O2940" s="93"/>
      <c r="P2940" s="93"/>
      <c r="T2940" s="93"/>
      <c r="U2940" s="93"/>
    </row>
    <row r="2941" spans="1:21" s="94" customFormat="1">
      <c r="A2941" s="93"/>
      <c r="B2941" s="93"/>
      <c r="C2941" s="93"/>
      <c r="K2941" s="93"/>
      <c r="L2941" s="93"/>
      <c r="M2941" s="93"/>
      <c r="N2941" s="93"/>
      <c r="O2941" s="93"/>
      <c r="P2941" s="93"/>
      <c r="T2941" s="93"/>
      <c r="U2941" s="93"/>
    </row>
    <row r="2942" spans="1:21" s="94" customFormat="1">
      <c r="A2942" s="93"/>
      <c r="B2942" s="93"/>
      <c r="C2942" s="93"/>
      <c r="K2942" s="93"/>
      <c r="L2942" s="93"/>
      <c r="M2942" s="93"/>
      <c r="N2942" s="93"/>
      <c r="O2942" s="93"/>
      <c r="P2942" s="93"/>
      <c r="T2942" s="93"/>
      <c r="U2942" s="93"/>
    </row>
    <row r="2943" spans="1:21" s="94" customFormat="1">
      <c r="A2943" s="93"/>
      <c r="B2943" s="93"/>
      <c r="C2943" s="93"/>
      <c r="K2943" s="93"/>
      <c r="L2943" s="93"/>
      <c r="M2943" s="93"/>
      <c r="N2943" s="93"/>
      <c r="O2943" s="93"/>
      <c r="P2943" s="93"/>
      <c r="T2943" s="93"/>
      <c r="U2943" s="93"/>
    </row>
    <row r="2944" spans="1:21" s="94" customFormat="1">
      <c r="A2944" s="93"/>
      <c r="B2944" s="93"/>
      <c r="C2944" s="93"/>
      <c r="K2944" s="93"/>
      <c r="L2944" s="93"/>
      <c r="M2944" s="93"/>
      <c r="N2944" s="93"/>
      <c r="O2944" s="93"/>
      <c r="P2944" s="93"/>
      <c r="T2944" s="93"/>
      <c r="U2944" s="93"/>
    </row>
    <row r="2945" spans="1:21" s="94" customFormat="1">
      <c r="A2945" s="93"/>
      <c r="B2945" s="93"/>
      <c r="C2945" s="93"/>
      <c r="K2945" s="93"/>
      <c r="L2945" s="93"/>
      <c r="M2945" s="93"/>
      <c r="N2945" s="93"/>
      <c r="O2945" s="93"/>
      <c r="P2945" s="93"/>
      <c r="T2945" s="93"/>
      <c r="U2945" s="93"/>
    </row>
    <row r="2946" spans="1:21" s="94" customFormat="1">
      <c r="A2946" s="93"/>
      <c r="B2946" s="93"/>
      <c r="C2946" s="93"/>
      <c r="K2946" s="93"/>
      <c r="L2946" s="93"/>
      <c r="M2946" s="93"/>
      <c r="N2946" s="93"/>
      <c r="O2946" s="93"/>
      <c r="P2946" s="93"/>
      <c r="T2946" s="93"/>
      <c r="U2946" s="93"/>
    </row>
    <row r="2947" spans="1:21" s="94" customFormat="1">
      <c r="A2947" s="93"/>
      <c r="B2947" s="93"/>
      <c r="C2947" s="93"/>
      <c r="K2947" s="93"/>
      <c r="L2947" s="93"/>
      <c r="M2947" s="93"/>
      <c r="N2947" s="93"/>
      <c r="O2947" s="93"/>
      <c r="P2947" s="93"/>
      <c r="T2947" s="93"/>
      <c r="U2947" s="93"/>
    </row>
    <row r="2948" spans="1:21" s="94" customFormat="1">
      <c r="A2948" s="93"/>
      <c r="B2948" s="93"/>
      <c r="C2948" s="93"/>
      <c r="K2948" s="93"/>
      <c r="L2948" s="93"/>
      <c r="M2948" s="93"/>
      <c r="N2948" s="93"/>
      <c r="O2948" s="93"/>
      <c r="P2948" s="93"/>
      <c r="T2948" s="93"/>
      <c r="U2948" s="93"/>
    </row>
    <row r="2949" spans="1:21" s="94" customFormat="1">
      <c r="A2949" s="93"/>
      <c r="B2949" s="93"/>
      <c r="C2949" s="93"/>
      <c r="K2949" s="93"/>
      <c r="L2949" s="93"/>
      <c r="M2949" s="93"/>
      <c r="N2949" s="93"/>
      <c r="O2949" s="93"/>
      <c r="P2949" s="93"/>
      <c r="T2949" s="93"/>
      <c r="U2949" s="93"/>
    </row>
    <row r="2950" spans="1:21" s="94" customFormat="1">
      <c r="A2950" s="93"/>
      <c r="B2950" s="93"/>
      <c r="C2950" s="93"/>
      <c r="K2950" s="93"/>
      <c r="L2950" s="93"/>
      <c r="M2950" s="93"/>
      <c r="N2950" s="93"/>
      <c r="O2950" s="93"/>
      <c r="P2950" s="93"/>
      <c r="T2950" s="93"/>
      <c r="U2950" s="93"/>
    </row>
    <row r="2951" spans="1:21" s="94" customFormat="1">
      <c r="A2951" s="93"/>
      <c r="B2951" s="93"/>
      <c r="C2951" s="93"/>
      <c r="K2951" s="93"/>
      <c r="L2951" s="93"/>
      <c r="M2951" s="93"/>
      <c r="N2951" s="93"/>
      <c r="O2951" s="93"/>
      <c r="P2951" s="93"/>
      <c r="T2951" s="93"/>
      <c r="U2951" s="93"/>
    </row>
    <row r="2952" spans="1:21" s="94" customFormat="1">
      <c r="A2952" s="93"/>
      <c r="B2952" s="93"/>
      <c r="C2952" s="93"/>
      <c r="K2952" s="93"/>
      <c r="L2952" s="93"/>
      <c r="M2952" s="93"/>
      <c r="N2952" s="93"/>
      <c r="O2952" s="93"/>
      <c r="P2952" s="93"/>
      <c r="T2952" s="93"/>
      <c r="U2952" s="93"/>
    </row>
    <row r="2953" spans="1:21" s="94" customFormat="1">
      <c r="A2953" s="93"/>
      <c r="B2953" s="93"/>
      <c r="C2953" s="93"/>
      <c r="K2953" s="93"/>
      <c r="L2953" s="93"/>
      <c r="M2953" s="93"/>
      <c r="N2953" s="93"/>
      <c r="O2953" s="93"/>
      <c r="P2953" s="93"/>
      <c r="T2953" s="93"/>
      <c r="U2953" s="93"/>
    </row>
    <row r="2954" spans="1:21" s="94" customFormat="1">
      <c r="A2954" s="93"/>
      <c r="B2954" s="93"/>
      <c r="C2954" s="93"/>
      <c r="K2954" s="93"/>
      <c r="L2954" s="93"/>
      <c r="M2954" s="93"/>
      <c r="N2954" s="93"/>
      <c r="O2954" s="93"/>
      <c r="P2954" s="93"/>
      <c r="T2954" s="93"/>
      <c r="U2954" s="93"/>
    </row>
    <row r="2955" spans="1:21" s="94" customFormat="1">
      <c r="A2955" s="93"/>
      <c r="B2955" s="93"/>
      <c r="C2955" s="93"/>
      <c r="K2955" s="93"/>
      <c r="L2955" s="93"/>
      <c r="M2955" s="93"/>
      <c r="N2955" s="93"/>
      <c r="O2955" s="93"/>
      <c r="P2955" s="93"/>
      <c r="T2955" s="93"/>
      <c r="U2955" s="93"/>
    </row>
    <row r="2956" spans="1:21" s="94" customFormat="1">
      <c r="A2956" s="93"/>
      <c r="B2956" s="93"/>
      <c r="C2956" s="93"/>
      <c r="K2956" s="93"/>
      <c r="L2956" s="93"/>
      <c r="M2956" s="93"/>
      <c r="N2956" s="93"/>
      <c r="O2956" s="93"/>
      <c r="P2956" s="93"/>
      <c r="T2956" s="93"/>
      <c r="U2956" s="93"/>
    </row>
    <row r="2957" spans="1:21" s="94" customFormat="1">
      <c r="A2957" s="93"/>
      <c r="B2957" s="93"/>
      <c r="C2957" s="93"/>
      <c r="K2957" s="93"/>
      <c r="L2957" s="93"/>
      <c r="M2957" s="93"/>
      <c r="N2957" s="93"/>
      <c r="O2957" s="93"/>
      <c r="P2957" s="93"/>
      <c r="T2957" s="93"/>
      <c r="U2957" s="93"/>
    </row>
    <row r="2958" spans="1:21" s="94" customFormat="1">
      <c r="A2958" s="93"/>
      <c r="B2958" s="93"/>
      <c r="C2958" s="93"/>
      <c r="K2958" s="93"/>
      <c r="L2958" s="93"/>
      <c r="M2958" s="93"/>
      <c r="N2958" s="93"/>
      <c r="O2958" s="93"/>
      <c r="P2958" s="93"/>
      <c r="T2958" s="93"/>
      <c r="U2958" s="93"/>
    </row>
    <row r="2959" spans="1:21" s="94" customFormat="1">
      <c r="A2959" s="93"/>
      <c r="B2959" s="93"/>
      <c r="C2959" s="93"/>
      <c r="K2959" s="93"/>
      <c r="L2959" s="93"/>
      <c r="M2959" s="93"/>
      <c r="N2959" s="93"/>
      <c r="O2959" s="93"/>
      <c r="P2959" s="93"/>
      <c r="T2959" s="93"/>
      <c r="U2959" s="93"/>
    </row>
    <row r="2960" spans="1:21" s="94" customFormat="1">
      <c r="A2960" s="93"/>
      <c r="B2960" s="93"/>
      <c r="C2960" s="93"/>
      <c r="K2960" s="93"/>
      <c r="L2960" s="93"/>
      <c r="M2960" s="93"/>
      <c r="N2960" s="93"/>
      <c r="O2960" s="93"/>
      <c r="P2960" s="93"/>
      <c r="T2960" s="93"/>
      <c r="U2960" s="93"/>
    </row>
    <row r="2961" spans="1:21" s="94" customFormat="1">
      <c r="A2961" s="93"/>
      <c r="B2961" s="93"/>
      <c r="C2961" s="93"/>
      <c r="K2961" s="93"/>
      <c r="L2961" s="93"/>
      <c r="M2961" s="93"/>
      <c r="N2961" s="93"/>
      <c r="O2961" s="93"/>
      <c r="P2961" s="93"/>
      <c r="T2961" s="93"/>
      <c r="U2961" s="93"/>
    </row>
    <row r="2962" spans="1:21" s="94" customFormat="1">
      <c r="A2962" s="93"/>
      <c r="B2962" s="93"/>
      <c r="C2962" s="93"/>
      <c r="K2962" s="93"/>
      <c r="L2962" s="93"/>
      <c r="M2962" s="93"/>
      <c r="N2962" s="93"/>
      <c r="O2962" s="93"/>
      <c r="P2962" s="93"/>
      <c r="T2962" s="93"/>
      <c r="U2962" s="93"/>
    </row>
    <row r="2963" spans="1:21" s="94" customFormat="1">
      <c r="A2963" s="93"/>
      <c r="B2963" s="93"/>
      <c r="C2963" s="93"/>
      <c r="K2963" s="93"/>
      <c r="L2963" s="93"/>
      <c r="M2963" s="93"/>
      <c r="N2963" s="93"/>
      <c r="O2963" s="93"/>
      <c r="P2963" s="93"/>
      <c r="T2963" s="93"/>
      <c r="U2963" s="93"/>
    </row>
    <row r="2964" spans="1:21" s="94" customFormat="1">
      <c r="A2964" s="93"/>
      <c r="B2964" s="93"/>
      <c r="C2964" s="93"/>
      <c r="K2964" s="93"/>
      <c r="L2964" s="93"/>
      <c r="M2964" s="93"/>
      <c r="N2964" s="93"/>
      <c r="O2964" s="93"/>
      <c r="P2964" s="93"/>
      <c r="T2964" s="93"/>
      <c r="U2964" s="93"/>
    </row>
    <row r="2965" spans="1:21" s="94" customFormat="1">
      <c r="A2965" s="93"/>
      <c r="B2965" s="93"/>
      <c r="C2965" s="93"/>
      <c r="K2965" s="93"/>
      <c r="L2965" s="93"/>
      <c r="M2965" s="93"/>
      <c r="N2965" s="93"/>
      <c r="O2965" s="93"/>
      <c r="P2965" s="93"/>
      <c r="T2965" s="93"/>
      <c r="U2965" s="93"/>
    </row>
    <row r="2966" spans="1:21" s="94" customFormat="1">
      <c r="A2966" s="93"/>
      <c r="B2966" s="93"/>
      <c r="C2966" s="93"/>
      <c r="K2966" s="93"/>
      <c r="L2966" s="93"/>
      <c r="M2966" s="93"/>
      <c r="N2966" s="93"/>
      <c r="O2966" s="93"/>
      <c r="P2966" s="93"/>
      <c r="T2966" s="93"/>
      <c r="U2966" s="93"/>
    </row>
    <row r="2967" spans="1:21" s="94" customFormat="1">
      <c r="A2967" s="93"/>
      <c r="B2967" s="93"/>
      <c r="C2967" s="93"/>
      <c r="K2967" s="93"/>
      <c r="L2967" s="93"/>
      <c r="M2967" s="93"/>
      <c r="N2967" s="93"/>
      <c r="O2967" s="93"/>
      <c r="P2967" s="93"/>
      <c r="T2967" s="93"/>
      <c r="U2967" s="93"/>
    </row>
    <row r="2968" spans="1:21" s="94" customFormat="1">
      <c r="A2968" s="93"/>
      <c r="B2968" s="93"/>
      <c r="C2968" s="93"/>
      <c r="K2968" s="93"/>
      <c r="L2968" s="93"/>
      <c r="M2968" s="93"/>
      <c r="N2968" s="93"/>
      <c r="O2968" s="93"/>
      <c r="P2968" s="93"/>
      <c r="T2968" s="93"/>
      <c r="U2968" s="93"/>
    </row>
    <row r="2969" spans="1:21" s="94" customFormat="1">
      <c r="A2969" s="93"/>
      <c r="B2969" s="93"/>
      <c r="C2969" s="93"/>
      <c r="K2969" s="93"/>
      <c r="L2969" s="93"/>
      <c r="M2969" s="93"/>
      <c r="N2969" s="93"/>
      <c r="O2969" s="93"/>
      <c r="P2969" s="93"/>
      <c r="T2969" s="93"/>
      <c r="U2969" s="93"/>
    </row>
    <row r="2970" spans="1:21" s="94" customFormat="1">
      <c r="A2970" s="93"/>
      <c r="B2970" s="93"/>
      <c r="C2970" s="93"/>
      <c r="K2970" s="93"/>
      <c r="L2970" s="93"/>
      <c r="M2970" s="93"/>
      <c r="N2970" s="93"/>
      <c r="O2970" s="93"/>
      <c r="P2970" s="93"/>
      <c r="T2970" s="93"/>
      <c r="U2970" s="93"/>
    </row>
    <row r="2971" spans="1:21" s="94" customFormat="1">
      <c r="A2971" s="93"/>
      <c r="B2971" s="93"/>
      <c r="C2971" s="93"/>
      <c r="K2971" s="93"/>
      <c r="L2971" s="93"/>
      <c r="M2971" s="93"/>
      <c r="N2971" s="93"/>
      <c r="O2971" s="93"/>
      <c r="P2971" s="93"/>
      <c r="T2971" s="93"/>
      <c r="U2971" s="93"/>
    </row>
    <row r="2972" spans="1:21" s="94" customFormat="1">
      <c r="A2972" s="93"/>
      <c r="B2972" s="93"/>
      <c r="C2972" s="93"/>
      <c r="K2972" s="93"/>
      <c r="L2972" s="93"/>
      <c r="M2972" s="93"/>
      <c r="N2972" s="93"/>
      <c r="O2972" s="93"/>
      <c r="P2972" s="93"/>
      <c r="T2972" s="93"/>
      <c r="U2972" s="93"/>
    </row>
    <row r="2973" spans="1:21" s="94" customFormat="1">
      <c r="A2973" s="93"/>
      <c r="B2973" s="93"/>
      <c r="C2973" s="93"/>
      <c r="K2973" s="93"/>
      <c r="L2973" s="93"/>
      <c r="M2973" s="93"/>
      <c r="N2973" s="93"/>
      <c r="O2973" s="93"/>
      <c r="P2973" s="93"/>
      <c r="T2973" s="93"/>
      <c r="U2973" s="93"/>
    </row>
    <row r="2974" spans="1:21" s="94" customFormat="1">
      <c r="A2974" s="95"/>
      <c r="B2974" s="93"/>
      <c r="C2974" s="93"/>
      <c r="K2974" s="93"/>
      <c r="L2974" s="93"/>
      <c r="M2974" s="93"/>
      <c r="N2974" s="93"/>
      <c r="O2974" s="93"/>
      <c r="P2974" s="93"/>
      <c r="T2974" s="93"/>
      <c r="U2974" s="93"/>
    </row>
    <row r="2975" spans="1:21" s="94" customFormat="1">
      <c r="A2975" s="93"/>
      <c r="B2975" s="93"/>
      <c r="C2975" s="93"/>
      <c r="K2975" s="93"/>
      <c r="L2975" s="93"/>
      <c r="M2975" s="93"/>
      <c r="N2975" s="93"/>
      <c r="O2975" s="93"/>
      <c r="P2975" s="93"/>
      <c r="T2975" s="93"/>
      <c r="U2975" s="93"/>
    </row>
    <row r="2976" spans="1:21" s="94" customFormat="1">
      <c r="A2976" s="93"/>
      <c r="B2976" s="93"/>
      <c r="C2976" s="93"/>
      <c r="K2976" s="93"/>
      <c r="L2976" s="93"/>
      <c r="M2976" s="93"/>
      <c r="N2976" s="93"/>
      <c r="O2976" s="93"/>
      <c r="P2976" s="93"/>
      <c r="T2976" s="93"/>
      <c r="U2976" s="93"/>
    </row>
    <row r="2977" spans="1:21" s="94" customFormat="1">
      <c r="A2977" s="93"/>
      <c r="B2977" s="93"/>
      <c r="C2977" s="93"/>
      <c r="K2977" s="93"/>
      <c r="L2977" s="93"/>
      <c r="M2977" s="93"/>
      <c r="N2977" s="93"/>
      <c r="O2977" s="93"/>
      <c r="P2977" s="93"/>
      <c r="T2977" s="93"/>
      <c r="U2977" s="93"/>
    </row>
    <row r="2978" spans="1:21" s="94" customFormat="1">
      <c r="A2978" s="93"/>
      <c r="B2978" s="93"/>
      <c r="C2978" s="93"/>
      <c r="K2978" s="93"/>
      <c r="L2978" s="93"/>
      <c r="M2978" s="93"/>
      <c r="N2978" s="93"/>
      <c r="O2978" s="93"/>
      <c r="P2978" s="93"/>
      <c r="T2978" s="93"/>
      <c r="U2978" s="93"/>
    </row>
    <row r="2979" spans="1:21" s="94" customFormat="1">
      <c r="A2979" s="93"/>
      <c r="B2979" s="93"/>
      <c r="C2979" s="93"/>
      <c r="K2979" s="93"/>
      <c r="L2979" s="93"/>
      <c r="M2979" s="93"/>
      <c r="N2979" s="93"/>
      <c r="O2979" s="93"/>
      <c r="P2979" s="93"/>
      <c r="T2979" s="93"/>
      <c r="U2979" s="93"/>
    </row>
    <row r="2980" spans="1:21" s="94" customFormat="1">
      <c r="A2980" s="93"/>
      <c r="B2980" s="93"/>
      <c r="C2980" s="93"/>
      <c r="K2980" s="93"/>
      <c r="L2980" s="93"/>
      <c r="M2980" s="93"/>
      <c r="N2980" s="93"/>
      <c r="O2980" s="93"/>
      <c r="P2980" s="93"/>
      <c r="T2980" s="93"/>
      <c r="U2980" s="93"/>
    </row>
    <row r="2981" spans="1:21" s="94" customFormat="1">
      <c r="A2981" s="93"/>
      <c r="B2981" s="93"/>
      <c r="C2981" s="93"/>
      <c r="K2981" s="93"/>
      <c r="L2981" s="93"/>
      <c r="M2981" s="93"/>
      <c r="N2981" s="93"/>
      <c r="O2981" s="93"/>
      <c r="P2981" s="93"/>
      <c r="T2981" s="93"/>
      <c r="U2981" s="93"/>
    </row>
    <row r="2982" spans="1:21" s="94" customFormat="1">
      <c r="A2982" s="93"/>
      <c r="B2982" s="93"/>
      <c r="C2982" s="93"/>
      <c r="K2982" s="93"/>
      <c r="L2982" s="93"/>
      <c r="M2982" s="93"/>
      <c r="N2982" s="93"/>
      <c r="O2982" s="93"/>
      <c r="P2982" s="93"/>
      <c r="T2982" s="93"/>
      <c r="U2982" s="93"/>
    </row>
    <row r="2983" spans="1:21" s="94" customFormat="1">
      <c r="A2983" s="93"/>
      <c r="B2983" s="93"/>
      <c r="C2983" s="93"/>
      <c r="K2983" s="93"/>
      <c r="L2983" s="93"/>
      <c r="M2983" s="93"/>
      <c r="N2983" s="93"/>
      <c r="O2983" s="93"/>
      <c r="P2983" s="93"/>
      <c r="T2983" s="93"/>
      <c r="U2983" s="93"/>
    </row>
    <row r="2984" spans="1:21" s="94" customFormat="1">
      <c r="A2984" s="93"/>
      <c r="B2984" s="93"/>
      <c r="C2984" s="93"/>
      <c r="K2984" s="93"/>
      <c r="L2984" s="93"/>
      <c r="M2984" s="93"/>
      <c r="N2984" s="93"/>
      <c r="O2984" s="93"/>
      <c r="P2984" s="93"/>
      <c r="T2984" s="93"/>
      <c r="U2984" s="93"/>
    </row>
    <row r="2985" spans="1:21" s="94" customFormat="1">
      <c r="A2985" s="93"/>
      <c r="B2985" s="93"/>
      <c r="C2985" s="93"/>
      <c r="K2985" s="93"/>
      <c r="L2985" s="93"/>
      <c r="M2985" s="93"/>
      <c r="N2985" s="93"/>
      <c r="O2985" s="93"/>
      <c r="P2985" s="93"/>
      <c r="T2985" s="93"/>
      <c r="U2985" s="93"/>
    </row>
    <row r="2986" spans="1:21" s="94" customFormat="1">
      <c r="A2986" s="93"/>
      <c r="B2986" s="93"/>
      <c r="C2986" s="93"/>
      <c r="K2986" s="93"/>
      <c r="L2986" s="93"/>
      <c r="M2986" s="93"/>
      <c r="N2986" s="93"/>
      <c r="O2986" s="93"/>
      <c r="P2986" s="93"/>
      <c r="T2986" s="93"/>
      <c r="U2986" s="93"/>
    </row>
    <row r="2987" spans="1:21" s="94" customFormat="1">
      <c r="A2987" s="93"/>
      <c r="B2987" s="93"/>
      <c r="C2987" s="93"/>
      <c r="K2987" s="93"/>
      <c r="L2987" s="93"/>
      <c r="M2987" s="93"/>
      <c r="N2987" s="93"/>
      <c r="O2987" s="93"/>
      <c r="P2987" s="93"/>
      <c r="T2987" s="93"/>
      <c r="U2987" s="93"/>
    </row>
    <row r="2988" spans="1:21" s="94" customFormat="1">
      <c r="A2988" s="93"/>
      <c r="B2988" s="93"/>
      <c r="C2988" s="93"/>
      <c r="K2988" s="93"/>
      <c r="L2988" s="93"/>
      <c r="M2988" s="93"/>
      <c r="N2988" s="93"/>
      <c r="O2988" s="93"/>
      <c r="P2988" s="93"/>
      <c r="T2988" s="93"/>
      <c r="U2988" s="93"/>
    </row>
    <row r="2989" spans="1:21" s="94" customFormat="1">
      <c r="A2989" s="93"/>
      <c r="B2989" s="93"/>
      <c r="C2989" s="93"/>
      <c r="K2989" s="93"/>
      <c r="L2989" s="93"/>
      <c r="M2989" s="93"/>
      <c r="N2989" s="93"/>
      <c r="O2989" s="93"/>
      <c r="P2989" s="93"/>
      <c r="T2989" s="93"/>
      <c r="U2989" s="93"/>
    </row>
    <row r="2990" spans="1:21" s="94" customFormat="1">
      <c r="A2990" s="93"/>
      <c r="B2990" s="93"/>
      <c r="C2990" s="93"/>
      <c r="K2990" s="93"/>
      <c r="L2990" s="93"/>
      <c r="M2990" s="93"/>
      <c r="N2990" s="93"/>
      <c r="O2990" s="93"/>
      <c r="P2990" s="93"/>
      <c r="T2990" s="93"/>
      <c r="U2990" s="93"/>
    </row>
    <row r="2991" spans="1:21" s="94" customFormat="1">
      <c r="A2991" s="93"/>
      <c r="B2991" s="93"/>
      <c r="C2991" s="93"/>
      <c r="K2991" s="93"/>
      <c r="L2991" s="93"/>
      <c r="M2991" s="93"/>
      <c r="N2991" s="93"/>
      <c r="O2991" s="93"/>
      <c r="P2991" s="93"/>
      <c r="T2991" s="93"/>
      <c r="U2991" s="93"/>
    </row>
    <row r="2992" spans="1:21" s="94" customFormat="1">
      <c r="A2992" s="93"/>
      <c r="B2992" s="93"/>
      <c r="C2992" s="93"/>
      <c r="K2992" s="93"/>
      <c r="L2992" s="93"/>
      <c r="M2992" s="93"/>
      <c r="N2992" s="93"/>
      <c r="O2992" s="93"/>
      <c r="P2992" s="93"/>
      <c r="T2992" s="93"/>
      <c r="U2992" s="93"/>
    </row>
    <row r="2993" spans="1:21" s="94" customFormat="1">
      <c r="A2993" s="93"/>
      <c r="B2993" s="93"/>
      <c r="C2993" s="93"/>
      <c r="K2993" s="93"/>
      <c r="L2993" s="93"/>
      <c r="M2993" s="93"/>
      <c r="N2993" s="93"/>
      <c r="O2993" s="93"/>
      <c r="P2993" s="93"/>
      <c r="T2993" s="93"/>
      <c r="U2993" s="93"/>
    </row>
    <row r="2994" spans="1:21" s="94" customFormat="1">
      <c r="A2994" s="93"/>
      <c r="B2994" s="93"/>
      <c r="C2994" s="93"/>
      <c r="K2994" s="93"/>
      <c r="L2994" s="93"/>
      <c r="M2994" s="93"/>
      <c r="N2994" s="93"/>
      <c r="O2994" s="93"/>
      <c r="P2994" s="93"/>
      <c r="T2994" s="93"/>
      <c r="U2994" s="93"/>
    </row>
    <row r="2995" spans="1:21" s="94" customFormat="1">
      <c r="A2995" s="93"/>
      <c r="B2995" s="93"/>
      <c r="C2995" s="93"/>
      <c r="K2995" s="93"/>
      <c r="L2995" s="93"/>
      <c r="M2995" s="93"/>
      <c r="N2995" s="93"/>
      <c r="O2995" s="93"/>
      <c r="P2995" s="93"/>
      <c r="T2995" s="93"/>
      <c r="U2995" s="93"/>
    </row>
    <row r="2996" spans="1:21" s="94" customFormat="1">
      <c r="A2996" s="93"/>
      <c r="B2996" s="93"/>
      <c r="C2996" s="93"/>
      <c r="K2996" s="93"/>
      <c r="L2996" s="93"/>
      <c r="M2996" s="93"/>
      <c r="N2996" s="93"/>
      <c r="O2996" s="93"/>
      <c r="P2996" s="93"/>
      <c r="T2996" s="93"/>
      <c r="U2996" s="93"/>
    </row>
    <row r="2997" spans="1:21" s="94" customFormat="1">
      <c r="A2997" s="93"/>
      <c r="B2997" s="93"/>
      <c r="C2997" s="93"/>
      <c r="K2997" s="93"/>
      <c r="L2997" s="93"/>
      <c r="M2997" s="93"/>
      <c r="N2997" s="93"/>
      <c r="O2997" s="93"/>
      <c r="P2997" s="93"/>
      <c r="T2997" s="93"/>
      <c r="U2997" s="93"/>
    </row>
    <row r="2998" spans="1:21" s="94" customFormat="1">
      <c r="A2998" s="93"/>
      <c r="B2998" s="93"/>
      <c r="C2998" s="93"/>
      <c r="K2998" s="93"/>
      <c r="L2998" s="93"/>
      <c r="M2998" s="93"/>
      <c r="N2998" s="93"/>
      <c r="O2998" s="93"/>
      <c r="P2998" s="93"/>
      <c r="T2998" s="93"/>
      <c r="U2998" s="93"/>
    </row>
    <row r="2999" spans="1:21" s="94" customFormat="1">
      <c r="A2999" s="93"/>
      <c r="B2999" s="93"/>
      <c r="C2999" s="93"/>
      <c r="K2999" s="93"/>
      <c r="L2999" s="93"/>
      <c r="M2999" s="93"/>
      <c r="N2999" s="93"/>
      <c r="O2999" s="93"/>
      <c r="P2999" s="93"/>
      <c r="T2999" s="93"/>
      <c r="U2999" s="93"/>
    </row>
    <row r="3000" spans="1:21" s="94" customFormat="1">
      <c r="A3000" s="93"/>
      <c r="B3000" s="93"/>
      <c r="C3000" s="93"/>
      <c r="K3000" s="93"/>
      <c r="L3000" s="93"/>
      <c r="M3000" s="93"/>
      <c r="N3000" s="93"/>
      <c r="O3000" s="93"/>
      <c r="P3000" s="93"/>
      <c r="T3000" s="93"/>
      <c r="U3000" s="93"/>
    </row>
    <row r="3001" spans="1:21" s="94" customFormat="1">
      <c r="A3001" s="93"/>
      <c r="B3001" s="93"/>
      <c r="C3001" s="93"/>
      <c r="K3001" s="93"/>
      <c r="L3001" s="93"/>
      <c r="M3001" s="93"/>
      <c r="N3001" s="93"/>
      <c r="O3001" s="93"/>
      <c r="P3001" s="93"/>
      <c r="T3001" s="93"/>
      <c r="U3001" s="93"/>
    </row>
    <row r="3002" spans="1:21" s="94" customFormat="1">
      <c r="A3002" s="93"/>
      <c r="B3002" s="93"/>
      <c r="C3002" s="93"/>
      <c r="K3002" s="93"/>
      <c r="L3002" s="93"/>
      <c r="M3002" s="93"/>
      <c r="N3002" s="93"/>
      <c r="O3002" s="93"/>
      <c r="P3002" s="93"/>
      <c r="T3002" s="93"/>
      <c r="U3002" s="93"/>
    </row>
    <row r="3003" spans="1:21" s="94" customFormat="1">
      <c r="A3003" s="93"/>
      <c r="B3003" s="93"/>
      <c r="C3003" s="93"/>
      <c r="K3003" s="93"/>
      <c r="L3003" s="93"/>
      <c r="M3003" s="93"/>
      <c r="N3003" s="93"/>
      <c r="O3003" s="93"/>
      <c r="P3003" s="93"/>
      <c r="T3003" s="93"/>
      <c r="U3003" s="93"/>
    </row>
    <row r="3004" spans="1:21" s="94" customFormat="1">
      <c r="A3004" s="93"/>
      <c r="B3004" s="93"/>
      <c r="C3004" s="93"/>
      <c r="K3004" s="93"/>
      <c r="L3004" s="93"/>
      <c r="M3004" s="93"/>
      <c r="N3004" s="93"/>
      <c r="O3004" s="93"/>
      <c r="P3004" s="93"/>
      <c r="T3004" s="93"/>
      <c r="U3004" s="93"/>
    </row>
    <row r="3005" spans="1:21" s="94" customFormat="1">
      <c r="A3005" s="93"/>
      <c r="B3005" s="93"/>
      <c r="C3005" s="93"/>
      <c r="K3005" s="93"/>
      <c r="L3005" s="93"/>
      <c r="M3005" s="93"/>
      <c r="N3005" s="93"/>
      <c r="O3005" s="93"/>
      <c r="P3005" s="93"/>
      <c r="T3005" s="93"/>
      <c r="U3005" s="93"/>
    </row>
    <row r="3006" spans="1:21" s="94" customFormat="1">
      <c r="A3006" s="93"/>
      <c r="B3006" s="93"/>
      <c r="C3006" s="93"/>
      <c r="K3006" s="93"/>
      <c r="L3006" s="93"/>
      <c r="M3006" s="93"/>
      <c r="N3006" s="93"/>
      <c r="O3006" s="93"/>
      <c r="P3006" s="93"/>
      <c r="T3006" s="93"/>
      <c r="U3006" s="93"/>
    </row>
    <row r="3007" spans="1:21" s="94" customFormat="1">
      <c r="A3007" s="93"/>
      <c r="B3007" s="93"/>
      <c r="C3007" s="93"/>
      <c r="K3007" s="93"/>
      <c r="L3007" s="93"/>
      <c r="M3007" s="93"/>
      <c r="N3007" s="93"/>
      <c r="O3007" s="93"/>
      <c r="P3007" s="93"/>
      <c r="T3007" s="93"/>
      <c r="U3007" s="93"/>
    </row>
    <row r="3008" spans="1:21" s="94" customFormat="1">
      <c r="A3008" s="93"/>
      <c r="B3008" s="93"/>
      <c r="C3008" s="93"/>
      <c r="K3008" s="93"/>
      <c r="L3008" s="93"/>
      <c r="M3008" s="93"/>
      <c r="N3008" s="93"/>
      <c r="O3008" s="93"/>
      <c r="P3008" s="93"/>
      <c r="T3008" s="93"/>
      <c r="U3008" s="93"/>
    </row>
    <row r="3009" spans="1:21" s="94" customFormat="1">
      <c r="A3009" s="93"/>
      <c r="B3009" s="93"/>
      <c r="C3009" s="93"/>
      <c r="K3009" s="93"/>
      <c r="L3009" s="93"/>
      <c r="M3009" s="93"/>
      <c r="N3009" s="93"/>
      <c r="O3009" s="93"/>
      <c r="P3009" s="93"/>
      <c r="T3009" s="93"/>
      <c r="U3009" s="93"/>
    </row>
    <row r="3010" spans="1:21" s="94" customFormat="1">
      <c r="A3010" s="93"/>
      <c r="B3010" s="93"/>
      <c r="C3010" s="93"/>
      <c r="K3010" s="93"/>
      <c r="L3010" s="93"/>
      <c r="M3010" s="93"/>
      <c r="N3010" s="93"/>
      <c r="O3010" s="93"/>
      <c r="P3010" s="93"/>
      <c r="T3010" s="93"/>
      <c r="U3010" s="93"/>
    </row>
    <row r="3011" spans="1:21" s="94" customFormat="1">
      <c r="A3011" s="93"/>
      <c r="B3011" s="93"/>
      <c r="C3011" s="93"/>
      <c r="K3011" s="93"/>
      <c r="L3011" s="93"/>
      <c r="M3011" s="93"/>
      <c r="N3011" s="93"/>
      <c r="O3011" s="93"/>
      <c r="P3011" s="93"/>
      <c r="T3011" s="93"/>
      <c r="U3011" s="93"/>
    </row>
    <row r="3012" spans="1:21" s="94" customFormat="1">
      <c r="A3012" s="93"/>
      <c r="B3012" s="93"/>
      <c r="C3012" s="93"/>
      <c r="K3012" s="93"/>
      <c r="L3012" s="93"/>
      <c r="M3012" s="93"/>
      <c r="N3012" s="93"/>
      <c r="O3012" s="93"/>
      <c r="P3012" s="93"/>
      <c r="T3012" s="93"/>
      <c r="U3012" s="93"/>
    </row>
    <row r="3013" spans="1:21" s="94" customFormat="1">
      <c r="A3013" s="93"/>
      <c r="B3013" s="93"/>
      <c r="C3013" s="93"/>
      <c r="K3013" s="93"/>
      <c r="L3013" s="93"/>
      <c r="M3013" s="93"/>
      <c r="N3013" s="93"/>
      <c r="O3013" s="93"/>
      <c r="P3013" s="93"/>
      <c r="T3013" s="93"/>
      <c r="U3013" s="93"/>
    </row>
    <row r="3014" spans="1:21" s="94" customFormat="1">
      <c r="A3014" s="93"/>
      <c r="B3014" s="93"/>
      <c r="C3014" s="93"/>
      <c r="K3014" s="93"/>
      <c r="L3014" s="93"/>
      <c r="M3014" s="93"/>
      <c r="N3014" s="93"/>
      <c r="O3014" s="93"/>
      <c r="P3014" s="93"/>
      <c r="T3014" s="93"/>
      <c r="U3014" s="93"/>
    </row>
    <row r="3015" spans="1:21" s="94" customFormat="1">
      <c r="A3015" s="93"/>
      <c r="B3015" s="93"/>
      <c r="C3015" s="93"/>
      <c r="K3015" s="93"/>
      <c r="L3015" s="93"/>
      <c r="M3015" s="93"/>
      <c r="N3015" s="93"/>
      <c r="O3015" s="93"/>
      <c r="P3015" s="93"/>
      <c r="T3015" s="93"/>
      <c r="U3015" s="93"/>
    </row>
    <row r="3016" spans="1:21" s="94" customFormat="1">
      <c r="A3016" s="93"/>
      <c r="B3016" s="93"/>
      <c r="C3016" s="93"/>
      <c r="K3016" s="93"/>
      <c r="L3016" s="93"/>
      <c r="M3016" s="93"/>
      <c r="N3016" s="93"/>
      <c r="O3016" s="93"/>
      <c r="P3016" s="93"/>
      <c r="T3016" s="93"/>
      <c r="U3016" s="93"/>
    </row>
    <row r="3017" spans="1:21" s="94" customFormat="1">
      <c r="A3017" s="93"/>
      <c r="B3017" s="93"/>
      <c r="C3017" s="93"/>
      <c r="K3017" s="93"/>
      <c r="L3017" s="93"/>
      <c r="M3017" s="93"/>
      <c r="N3017" s="93"/>
      <c r="O3017" s="93"/>
      <c r="P3017" s="93"/>
      <c r="T3017" s="93"/>
      <c r="U3017" s="93"/>
    </row>
    <row r="3018" spans="1:21" s="94" customFormat="1">
      <c r="A3018" s="93"/>
      <c r="B3018" s="93"/>
      <c r="C3018" s="93"/>
      <c r="K3018" s="93"/>
      <c r="L3018" s="93"/>
      <c r="M3018" s="93"/>
      <c r="N3018" s="93"/>
      <c r="O3018" s="93"/>
      <c r="P3018" s="93"/>
      <c r="T3018" s="93"/>
      <c r="U3018" s="93"/>
    </row>
    <row r="3019" spans="1:21" s="94" customFormat="1">
      <c r="A3019" s="93"/>
      <c r="B3019" s="93"/>
      <c r="C3019" s="93"/>
      <c r="K3019" s="93"/>
      <c r="L3019" s="93"/>
      <c r="M3019" s="93"/>
      <c r="N3019" s="93"/>
      <c r="O3019" s="93"/>
      <c r="P3019" s="93"/>
      <c r="T3019" s="93"/>
      <c r="U3019" s="93"/>
    </row>
    <row r="3020" spans="1:21" s="94" customFormat="1">
      <c r="A3020" s="93"/>
      <c r="B3020" s="93"/>
      <c r="C3020" s="93"/>
      <c r="K3020" s="93"/>
      <c r="L3020" s="93"/>
      <c r="M3020" s="93"/>
      <c r="N3020" s="93"/>
      <c r="O3020" s="93"/>
      <c r="P3020" s="93"/>
      <c r="T3020" s="93"/>
      <c r="U3020" s="93"/>
    </row>
    <row r="3021" spans="1:21" s="94" customFormat="1">
      <c r="A3021" s="93"/>
      <c r="B3021" s="93"/>
      <c r="C3021" s="93"/>
      <c r="K3021" s="93"/>
      <c r="L3021" s="93"/>
      <c r="M3021" s="93"/>
      <c r="N3021" s="93"/>
      <c r="O3021" s="93"/>
      <c r="P3021" s="93"/>
      <c r="T3021" s="93"/>
      <c r="U3021" s="93"/>
    </row>
    <row r="3022" spans="1:21" s="94" customFormat="1">
      <c r="A3022" s="93"/>
      <c r="B3022" s="93"/>
      <c r="C3022" s="93"/>
      <c r="K3022" s="93"/>
      <c r="L3022" s="93"/>
      <c r="M3022" s="93"/>
      <c r="N3022" s="93"/>
      <c r="O3022" s="93"/>
      <c r="P3022" s="93"/>
      <c r="T3022" s="93"/>
      <c r="U3022" s="93"/>
    </row>
    <row r="3023" spans="1:21" s="94" customFormat="1">
      <c r="A3023" s="93"/>
      <c r="B3023" s="93"/>
      <c r="C3023" s="93"/>
      <c r="K3023" s="93"/>
      <c r="L3023" s="93"/>
      <c r="M3023" s="93"/>
      <c r="N3023" s="93"/>
      <c r="O3023" s="93"/>
      <c r="P3023" s="93"/>
      <c r="T3023" s="93"/>
      <c r="U3023" s="93"/>
    </row>
    <row r="3024" spans="1:21" s="94" customFormat="1">
      <c r="A3024" s="93"/>
      <c r="B3024" s="93"/>
      <c r="C3024" s="93"/>
      <c r="K3024" s="93"/>
      <c r="L3024" s="93"/>
      <c r="M3024" s="93"/>
      <c r="N3024" s="93"/>
      <c r="O3024" s="93"/>
      <c r="P3024" s="93"/>
      <c r="T3024" s="93"/>
      <c r="U3024" s="93"/>
    </row>
    <row r="3025" spans="1:21" s="94" customFormat="1">
      <c r="A3025" s="93"/>
      <c r="B3025" s="93"/>
      <c r="C3025" s="93"/>
      <c r="K3025" s="93"/>
      <c r="L3025" s="93"/>
      <c r="M3025" s="93"/>
      <c r="N3025" s="93"/>
      <c r="O3025" s="93"/>
      <c r="P3025" s="93"/>
      <c r="T3025" s="93"/>
      <c r="U3025" s="93"/>
    </row>
    <row r="3026" spans="1:21" s="94" customFormat="1">
      <c r="A3026" s="93"/>
      <c r="B3026" s="93"/>
      <c r="C3026" s="93"/>
      <c r="K3026" s="93"/>
      <c r="L3026" s="93"/>
      <c r="M3026" s="93"/>
      <c r="N3026" s="93"/>
      <c r="O3026" s="93"/>
      <c r="P3026" s="93"/>
      <c r="T3026" s="93"/>
      <c r="U3026" s="93"/>
    </row>
    <row r="3027" spans="1:21" s="94" customFormat="1">
      <c r="A3027" s="93"/>
      <c r="B3027" s="93"/>
      <c r="C3027" s="93"/>
      <c r="K3027" s="93"/>
      <c r="L3027" s="93"/>
      <c r="M3027" s="93"/>
      <c r="N3027" s="93"/>
      <c r="O3027" s="93"/>
      <c r="P3027" s="93"/>
      <c r="T3027" s="93"/>
      <c r="U3027" s="93"/>
    </row>
    <row r="3028" spans="1:21" s="94" customFormat="1">
      <c r="A3028" s="93"/>
      <c r="B3028" s="93"/>
      <c r="C3028" s="93"/>
      <c r="K3028" s="93"/>
      <c r="L3028" s="93"/>
      <c r="M3028" s="93"/>
      <c r="N3028" s="93"/>
      <c r="O3028" s="93"/>
      <c r="P3028" s="93"/>
      <c r="T3028" s="93"/>
      <c r="U3028" s="93"/>
    </row>
    <row r="3029" spans="1:21" s="94" customFormat="1">
      <c r="A3029" s="93"/>
      <c r="B3029" s="93"/>
      <c r="C3029" s="93"/>
      <c r="K3029" s="93"/>
      <c r="L3029" s="93"/>
      <c r="M3029" s="93"/>
      <c r="N3029" s="93"/>
      <c r="O3029" s="93"/>
      <c r="P3029" s="93"/>
      <c r="T3029" s="93"/>
      <c r="U3029" s="93"/>
    </row>
    <row r="3030" spans="1:21" s="94" customFormat="1">
      <c r="A3030" s="93"/>
      <c r="B3030" s="93"/>
      <c r="C3030" s="93"/>
      <c r="K3030" s="93"/>
      <c r="L3030" s="93"/>
      <c r="M3030" s="93"/>
      <c r="N3030" s="93"/>
      <c r="O3030" s="93"/>
      <c r="P3030" s="93"/>
      <c r="T3030" s="93"/>
      <c r="U3030" s="93"/>
    </row>
    <row r="3031" spans="1:21" s="94" customFormat="1">
      <c r="A3031" s="93"/>
      <c r="B3031" s="93"/>
      <c r="C3031" s="93"/>
      <c r="K3031" s="93"/>
      <c r="L3031" s="93"/>
      <c r="M3031" s="93"/>
      <c r="N3031" s="93"/>
      <c r="O3031" s="93"/>
      <c r="P3031" s="93"/>
      <c r="T3031" s="93"/>
      <c r="U3031" s="93"/>
    </row>
    <row r="3032" spans="1:21" s="94" customFormat="1">
      <c r="A3032" s="93"/>
      <c r="B3032" s="93"/>
      <c r="C3032" s="93"/>
      <c r="K3032" s="93"/>
      <c r="L3032" s="93"/>
      <c r="M3032" s="93"/>
      <c r="N3032" s="93"/>
      <c r="O3032" s="93"/>
      <c r="P3032" s="93"/>
      <c r="T3032" s="93"/>
      <c r="U3032" s="93"/>
    </row>
    <row r="3033" spans="1:21" s="94" customFormat="1">
      <c r="A3033" s="93"/>
      <c r="B3033" s="93"/>
      <c r="C3033" s="93"/>
      <c r="K3033" s="93"/>
      <c r="L3033" s="93"/>
      <c r="M3033" s="93"/>
      <c r="N3033" s="93"/>
      <c r="O3033" s="93"/>
      <c r="P3033" s="93"/>
      <c r="T3033" s="93"/>
      <c r="U3033" s="93"/>
    </row>
    <row r="3034" spans="1:21" s="94" customFormat="1">
      <c r="A3034" s="93"/>
      <c r="B3034" s="93"/>
      <c r="C3034" s="93"/>
      <c r="K3034" s="93"/>
      <c r="L3034" s="93"/>
      <c r="M3034" s="93"/>
      <c r="N3034" s="93"/>
      <c r="O3034" s="93"/>
      <c r="P3034" s="93"/>
      <c r="T3034" s="93"/>
      <c r="U3034" s="93"/>
    </row>
    <row r="3035" spans="1:21" s="94" customFormat="1">
      <c r="A3035" s="93"/>
      <c r="B3035" s="93"/>
      <c r="C3035" s="93"/>
      <c r="K3035" s="93"/>
      <c r="L3035" s="93"/>
      <c r="M3035" s="93"/>
      <c r="N3035" s="93"/>
      <c r="O3035" s="93"/>
      <c r="P3035" s="93"/>
      <c r="T3035" s="93"/>
      <c r="U3035" s="93"/>
    </row>
    <row r="3036" spans="1:21" s="94" customFormat="1">
      <c r="A3036" s="93"/>
      <c r="B3036" s="93"/>
      <c r="C3036" s="93"/>
      <c r="K3036" s="93"/>
      <c r="L3036" s="93"/>
      <c r="M3036" s="93"/>
      <c r="N3036" s="93"/>
      <c r="O3036" s="93"/>
      <c r="P3036" s="93"/>
      <c r="T3036" s="93"/>
      <c r="U3036" s="93"/>
    </row>
    <row r="3037" spans="1:21" s="94" customFormat="1">
      <c r="A3037" s="93"/>
      <c r="B3037" s="93"/>
      <c r="C3037" s="93"/>
      <c r="K3037" s="93"/>
      <c r="L3037" s="93"/>
      <c r="M3037" s="93"/>
      <c r="N3037" s="93"/>
      <c r="O3037" s="93"/>
      <c r="P3037" s="93"/>
      <c r="T3037" s="93"/>
      <c r="U3037" s="93"/>
    </row>
    <row r="3038" spans="1:21" s="94" customFormat="1">
      <c r="A3038" s="93"/>
      <c r="B3038" s="93"/>
      <c r="C3038" s="93"/>
      <c r="K3038" s="93"/>
      <c r="L3038" s="93"/>
      <c r="M3038" s="93"/>
      <c r="N3038" s="93"/>
      <c r="O3038" s="93"/>
      <c r="P3038" s="93"/>
      <c r="T3038" s="93"/>
      <c r="U3038" s="93"/>
    </row>
    <row r="3039" spans="1:21" s="94" customFormat="1">
      <c r="A3039" s="93"/>
      <c r="B3039" s="93"/>
      <c r="C3039" s="93"/>
      <c r="K3039" s="93"/>
      <c r="L3039" s="93"/>
      <c r="M3039" s="93"/>
      <c r="N3039" s="93"/>
      <c r="O3039" s="93"/>
      <c r="P3039" s="93"/>
      <c r="T3039" s="93"/>
      <c r="U3039" s="93"/>
    </row>
    <row r="3040" spans="1:21" s="94" customFormat="1">
      <c r="A3040" s="93"/>
      <c r="B3040" s="93"/>
      <c r="C3040" s="93"/>
      <c r="K3040" s="93"/>
      <c r="L3040" s="93"/>
      <c r="M3040" s="93"/>
      <c r="N3040" s="93"/>
      <c r="O3040" s="93"/>
      <c r="P3040" s="93"/>
      <c r="T3040" s="93"/>
      <c r="U3040" s="93"/>
    </row>
    <row r="3041" spans="1:21" s="94" customFormat="1">
      <c r="A3041" s="93"/>
      <c r="B3041" s="93"/>
      <c r="C3041" s="93"/>
      <c r="K3041" s="93"/>
      <c r="L3041" s="93"/>
      <c r="M3041" s="93"/>
      <c r="N3041" s="93"/>
      <c r="O3041" s="93"/>
      <c r="P3041" s="93"/>
      <c r="T3041" s="93"/>
      <c r="U3041" s="93"/>
    </row>
    <row r="3042" spans="1:21" s="94" customFormat="1">
      <c r="A3042" s="93"/>
      <c r="B3042" s="93"/>
      <c r="C3042" s="93"/>
      <c r="K3042" s="93"/>
      <c r="L3042" s="93"/>
      <c r="M3042" s="93"/>
      <c r="N3042" s="93"/>
      <c r="O3042" s="93"/>
      <c r="P3042" s="93"/>
      <c r="T3042" s="93"/>
      <c r="U3042" s="93"/>
    </row>
    <row r="3043" spans="1:21" s="94" customFormat="1">
      <c r="A3043" s="93"/>
      <c r="B3043" s="93"/>
      <c r="C3043" s="93"/>
      <c r="K3043" s="93"/>
      <c r="L3043" s="93"/>
      <c r="M3043" s="93"/>
      <c r="N3043" s="93"/>
      <c r="O3043" s="93"/>
      <c r="P3043" s="93"/>
      <c r="T3043" s="93"/>
      <c r="U3043" s="93"/>
    </row>
    <row r="3044" spans="1:21" s="94" customFormat="1">
      <c r="A3044" s="93"/>
      <c r="B3044" s="93"/>
      <c r="C3044" s="93"/>
      <c r="K3044" s="93"/>
      <c r="L3044" s="93"/>
      <c r="M3044" s="93"/>
      <c r="N3044" s="93"/>
      <c r="O3044" s="93"/>
      <c r="P3044" s="93"/>
      <c r="T3044" s="93"/>
      <c r="U3044" s="93"/>
    </row>
    <row r="3045" spans="1:21" s="94" customFormat="1">
      <c r="A3045" s="93"/>
      <c r="B3045" s="93"/>
      <c r="C3045" s="93"/>
      <c r="K3045" s="93"/>
      <c r="L3045" s="93"/>
      <c r="M3045" s="93"/>
      <c r="N3045" s="93"/>
      <c r="O3045" s="93"/>
      <c r="P3045" s="93"/>
      <c r="T3045" s="93"/>
      <c r="U3045" s="93"/>
    </row>
    <row r="3046" spans="1:21" s="94" customFormat="1">
      <c r="A3046" s="93"/>
      <c r="B3046" s="93"/>
      <c r="C3046" s="93"/>
      <c r="K3046" s="93"/>
      <c r="L3046" s="93"/>
      <c r="M3046" s="93"/>
      <c r="N3046" s="93"/>
      <c r="O3046" s="93"/>
      <c r="P3046" s="93"/>
      <c r="T3046" s="93"/>
      <c r="U3046" s="93"/>
    </row>
    <row r="3047" spans="1:21" s="94" customFormat="1">
      <c r="A3047" s="93"/>
      <c r="B3047" s="93"/>
      <c r="C3047" s="93"/>
      <c r="K3047" s="93"/>
      <c r="L3047" s="93"/>
      <c r="M3047" s="93"/>
      <c r="N3047" s="93"/>
      <c r="O3047" s="93"/>
      <c r="P3047" s="93"/>
      <c r="T3047" s="93"/>
      <c r="U3047" s="93"/>
    </row>
    <row r="3048" spans="1:21" s="94" customFormat="1">
      <c r="A3048" s="93"/>
      <c r="B3048" s="93"/>
      <c r="C3048" s="93"/>
      <c r="K3048" s="93"/>
      <c r="L3048" s="93"/>
      <c r="M3048" s="93"/>
      <c r="N3048" s="93"/>
      <c r="O3048" s="93"/>
      <c r="P3048" s="93"/>
      <c r="T3048" s="93"/>
      <c r="U3048" s="93"/>
    </row>
    <row r="3049" spans="1:21" s="94" customFormat="1">
      <c r="A3049" s="93"/>
      <c r="B3049" s="93"/>
      <c r="C3049" s="93"/>
      <c r="K3049" s="93"/>
      <c r="L3049" s="93"/>
      <c r="M3049" s="93"/>
      <c r="N3049" s="93"/>
      <c r="O3049" s="93"/>
      <c r="P3049" s="93"/>
      <c r="T3049" s="93"/>
      <c r="U3049" s="93"/>
    </row>
    <row r="3050" spans="1:21" s="94" customFormat="1">
      <c r="A3050" s="96"/>
      <c r="B3050" s="96"/>
      <c r="C3050" s="96"/>
      <c r="K3050" s="96"/>
      <c r="L3050" s="96"/>
      <c r="M3050" s="96"/>
      <c r="N3050" s="96"/>
      <c r="O3050" s="96"/>
      <c r="P3050" s="96"/>
      <c r="T3050" s="96"/>
      <c r="U3050" s="96"/>
    </row>
    <row r="3051" spans="1:21" s="94" customFormat="1">
      <c r="A3051" s="97"/>
      <c r="B3051" s="96"/>
      <c r="C3051" s="96"/>
      <c r="K3051" s="96"/>
      <c r="L3051" s="96"/>
      <c r="M3051" s="96"/>
      <c r="N3051" s="96"/>
      <c r="O3051" s="96"/>
      <c r="P3051" s="96"/>
      <c r="T3051" s="96"/>
      <c r="U3051" s="96"/>
    </row>
    <row r="3052" spans="1:21" s="94" customFormat="1">
      <c r="A3052" s="96"/>
      <c r="B3052" s="96"/>
      <c r="C3052" s="96"/>
      <c r="K3052" s="96"/>
      <c r="L3052" s="96"/>
      <c r="M3052" s="96"/>
      <c r="N3052" s="96"/>
      <c r="O3052" s="96"/>
      <c r="P3052" s="96"/>
      <c r="T3052" s="96"/>
      <c r="U3052" s="96"/>
    </row>
    <row r="3053" spans="1:21" s="94" customFormat="1">
      <c r="A3053" s="96"/>
      <c r="B3053" s="96"/>
      <c r="C3053" s="96"/>
      <c r="K3053" s="96"/>
      <c r="L3053" s="96"/>
      <c r="M3053" s="96"/>
      <c r="N3053" s="96"/>
      <c r="O3053" s="96"/>
      <c r="P3053" s="96"/>
      <c r="T3053" s="96"/>
      <c r="U3053" s="96"/>
    </row>
    <row r="3054" spans="1:21" s="94" customFormat="1">
      <c r="A3054" s="96"/>
      <c r="B3054" s="96"/>
      <c r="C3054" s="96"/>
      <c r="K3054" s="96"/>
      <c r="L3054" s="96"/>
      <c r="M3054" s="96"/>
      <c r="N3054" s="96"/>
      <c r="O3054" s="96"/>
      <c r="P3054" s="96"/>
      <c r="T3054" s="96"/>
      <c r="U3054" s="96"/>
    </row>
    <row r="3055" spans="1:21" s="94" customFormat="1">
      <c r="A3055" s="96"/>
      <c r="B3055" s="96"/>
      <c r="C3055" s="96"/>
      <c r="K3055" s="96"/>
      <c r="L3055" s="96"/>
      <c r="M3055" s="96"/>
      <c r="N3055" s="96"/>
      <c r="O3055" s="96"/>
      <c r="P3055" s="96"/>
      <c r="T3055" s="96"/>
      <c r="U3055" s="96"/>
    </row>
    <row r="3056" spans="1:21" s="94" customFormat="1">
      <c r="A3056" s="96"/>
      <c r="B3056" s="96"/>
      <c r="C3056" s="96"/>
      <c r="K3056" s="96"/>
      <c r="L3056" s="96"/>
      <c r="M3056" s="96"/>
      <c r="N3056" s="96"/>
      <c r="O3056" s="96"/>
      <c r="P3056" s="96"/>
      <c r="T3056" s="96"/>
      <c r="U3056" s="96"/>
    </row>
    <row r="3057" spans="1:21" s="94" customFormat="1">
      <c r="A3057" s="96"/>
      <c r="B3057" s="96"/>
      <c r="C3057" s="96"/>
      <c r="K3057" s="96"/>
      <c r="L3057" s="96"/>
      <c r="M3057" s="96"/>
      <c r="N3057" s="96"/>
      <c r="O3057" s="96"/>
      <c r="P3057" s="96"/>
      <c r="T3057" s="96"/>
      <c r="U3057" s="96"/>
    </row>
    <row r="3058" spans="1:21" s="94" customFormat="1">
      <c r="A3058" s="96"/>
      <c r="B3058" s="96"/>
      <c r="C3058" s="96"/>
      <c r="K3058" s="96"/>
      <c r="L3058" s="96"/>
      <c r="M3058" s="96"/>
      <c r="N3058" s="96"/>
      <c r="O3058" s="96"/>
      <c r="P3058" s="96"/>
      <c r="T3058" s="96"/>
      <c r="U3058" s="96"/>
    </row>
    <row r="3059" spans="1:21" s="94" customFormat="1">
      <c r="A3059" s="96"/>
      <c r="B3059" s="96"/>
      <c r="C3059" s="96"/>
      <c r="K3059" s="96"/>
      <c r="L3059" s="96"/>
      <c r="M3059" s="96"/>
      <c r="N3059" s="96"/>
      <c r="O3059" s="96"/>
      <c r="P3059" s="96"/>
      <c r="T3059" s="96"/>
      <c r="U3059" s="96"/>
    </row>
    <row r="3060" spans="1:21" s="94" customFormat="1">
      <c r="A3060" s="96"/>
      <c r="B3060" s="96"/>
      <c r="C3060" s="96"/>
      <c r="K3060" s="96"/>
      <c r="L3060" s="96"/>
      <c r="M3060" s="96"/>
      <c r="N3060" s="96"/>
      <c r="O3060" s="96"/>
      <c r="P3060" s="96"/>
      <c r="T3060" s="96"/>
      <c r="U3060" s="96"/>
    </row>
    <row r="3061" spans="1:21" s="94" customFormat="1">
      <c r="A3061" s="96"/>
      <c r="B3061" s="96"/>
      <c r="C3061" s="96"/>
      <c r="K3061" s="96"/>
      <c r="L3061" s="96"/>
      <c r="M3061" s="96"/>
      <c r="N3061" s="96"/>
      <c r="O3061" s="96"/>
      <c r="P3061" s="96"/>
      <c r="T3061" s="96"/>
      <c r="U3061" s="96"/>
    </row>
    <row r="3062" spans="1:21" s="94" customFormat="1">
      <c r="A3062" s="96"/>
      <c r="B3062" s="96"/>
      <c r="C3062" s="96"/>
      <c r="K3062" s="96"/>
      <c r="L3062" s="96"/>
      <c r="M3062" s="96"/>
      <c r="N3062" s="96"/>
      <c r="O3062" s="96"/>
      <c r="P3062" s="96"/>
      <c r="T3062" s="96"/>
      <c r="U3062" s="96"/>
    </row>
    <row r="3063" spans="1:21" s="94" customFormat="1">
      <c r="A3063" s="96"/>
      <c r="B3063" s="96"/>
      <c r="C3063" s="96"/>
      <c r="K3063" s="96"/>
      <c r="L3063" s="96"/>
      <c r="M3063" s="96"/>
      <c r="N3063" s="96"/>
      <c r="O3063" s="96"/>
      <c r="P3063" s="96"/>
      <c r="T3063" s="96"/>
      <c r="U3063" s="96"/>
    </row>
    <row r="3064" spans="1:21" s="94" customFormat="1">
      <c r="A3064" s="96"/>
      <c r="B3064" s="96"/>
      <c r="C3064" s="96"/>
      <c r="K3064" s="96"/>
      <c r="L3064" s="96"/>
      <c r="M3064" s="96"/>
      <c r="N3064" s="96"/>
      <c r="O3064" s="96"/>
      <c r="P3064" s="96"/>
      <c r="T3064" s="96"/>
      <c r="U3064" s="96"/>
    </row>
    <row r="3065" spans="1:21" s="94" customFormat="1">
      <c r="A3065" s="96"/>
      <c r="B3065" s="96"/>
      <c r="C3065" s="96"/>
      <c r="K3065" s="96"/>
      <c r="L3065" s="96"/>
      <c r="M3065" s="96"/>
      <c r="N3065" s="96"/>
      <c r="O3065" s="96"/>
      <c r="P3065" s="96"/>
      <c r="T3065" s="96"/>
      <c r="U3065" s="96"/>
    </row>
    <row r="3066" spans="1:21" s="94" customFormat="1">
      <c r="A3066" s="96"/>
      <c r="B3066" s="96"/>
      <c r="C3066" s="96"/>
      <c r="K3066" s="96"/>
      <c r="L3066" s="96"/>
      <c r="M3066" s="96"/>
      <c r="N3066" s="96"/>
      <c r="O3066" s="96"/>
      <c r="P3066" s="96"/>
      <c r="T3066" s="96"/>
      <c r="U3066" s="96"/>
    </row>
    <row r="3067" spans="1:21" s="94" customFormat="1">
      <c r="A3067" s="96"/>
      <c r="B3067" s="96"/>
      <c r="C3067" s="96"/>
      <c r="K3067" s="96"/>
      <c r="L3067" s="96"/>
      <c r="M3067" s="96"/>
      <c r="N3067" s="96"/>
      <c r="O3067" s="96"/>
      <c r="P3067" s="96"/>
      <c r="T3067" s="96"/>
      <c r="U3067" s="96"/>
    </row>
    <row r="3068" spans="1:21" s="94" customFormat="1">
      <c r="A3068" s="96"/>
      <c r="B3068" s="96"/>
      <c r="C3068" s="96"/>
      <c r="K3068" s="96"/>
      <c r="L3068" s="96"/>
      <c r="M3068" s="96"/>
      <c r="N3068" s="96"/>
      <c r="O3068" s="96"/>
      <c r="P3068" s="96"/>
      <c r="T3068" s="96"/>
      <c r="U3068" s="96"/>
    </row>
    <row r="3069" spans="1:21" s="94" customFormat="1">
      <c r="A3069" s="96"/>
      <c r="B3069" s="96"/>
      <c r="C3069" s="96"/>
      <c r="K3069" s="96"/>
      <c r="L3069" s="96"/>
      <c r="M3069" s="96"/>
      <c r="N3069" s="96"/>
      <c r="O3069" s="96"/>
      <c r="P3069" s="96"/>
      <c r="T3069" s="96"/>
      <c r="U3069" s="96"/>
    </row>
    <row r="3070" spans="1:21" s="94" customFormat="1">
      <c r="A3070" s="96"/>
      <c r="B3070" s="96"/>
      <c r="C3070" s="96"/>
      <c r="K3070" s="96"/>
      <c r="L3070" s="96"/>
      <c r="M3070" s="96"/>
      <c r="N3070" s="96"/>
      <c r="O3070" s="96"/>
      <c r="P3070" s="96"/>
      <c r="T3070" s="96"/>
      <c r="U3070" s="96"/>
    </row>
    <row r="3071" spans="1:21" s="94" customFormat="1">
      <c r="A3071" s="96"/>
      <c r="B3071" s="96"/>
      <c r="C3071" s="96"/>
      <c r="K3071" s="96"/>
      <c r="L3071" s="96"/>
      <c r="M3071" s="96"/>
      <c r="N3071" s="96"/>
      <c r="O3071" s="96"/>
      <c r="P3071" s="96"/>
      <c r="T3071" s="96"/>
      <c r="U3071" s="96"/>
    </row>
    <row r="3072" spans="1:21" s="94" customFormat="1">
      <c r="A3072" s="97"/>
      <c r="B3072" s="96"/>
      <c r="C3072" s="96"/>
      <c r="K3072" s="96"/>
      <c r="L3072" s="96"/>
      <c r="M3072" s="96"/>
      <c r="N3072" s="96"/>
      <c r="O3072" s="96"/>
      <c r="P3072" s="96"/>
      <c r="T3072" s="96"/>
      <c r="U3072" s="96"/>
    </row>
    <row r="3073" spans="1:21" s="94" customFormat="1">
      <c r="A3073" s="96"/>
      <c r="B3073" s="96"/>
      <c r="C3073" s="96"/>
      <c r="K3073" s="96"/>
      <c r="L3073" s="96"/>
      <c r="M3073" s="96"/>
      <c r="N3073" s="96"/>
      <c r="O3073" s="96"/>
      <c r="P3073" s="96"/>
      <c r="T3073" s="96"/>
      <c r="U3073" s="96"/>
    </row>
    <row r="3074" spans="1:21" s="94" customFormat="1">
      <c r="A3074" s="96"/>
      <c r="B3074" s="96"/>
      <c r="C3074" s="96"/>
      <c r="K3074" s="96"/>
      <c r="L3074" s="96"/>
      <c r="M3074" s="96"/>
      <c r="N3074" s="96"/>
      <c r="O3074" s="96"/>
      <c r="P3074" s="96"/>
      <c r="T3074" s="96"/>
      <c r="U3074" s="96"/>
    </row>
    <row r="3075" spans="1:21" s="94" customFormat="1">
      <c r="A3075" s="96"/>
      <c r="B3075" s="96"/>
      <c r="C3075" s="96"/>
      <c r="K3075" s="96"/>
      <c r="L3075" s="96"/>
      <c r="M3075" s="96"/>
      <c r="N3075" s="96"/>
      <c r="O3075" s="96"/>
      <c r="P3075" s="96"/>
      <c r="T3075" s="96"/>
      <c r="U3075" s="96"/>
    </row>
    <row r="3076" spans="1:21" s="94" customFormat="1">
      <c r="A3076" s="96"/>
      <c r="B3076" s="96"/>
      <c r="C3076" s="96"/>
      <c r="K3076" s="96"/>
      <c r="L3076" s="96"/>
      <c r="M3076" s="96"/>
      <c r="N3076" s="96"/>
      <c r="O3076" s="96"/>
      <c r="P3076" s="96"/>
      <c r="T3076" s="96"/>
      <c r="U3076" s="96"/>
    </row>
    <row r="3077" spans="1:21" s="94" customFormat="1">
      <c r="A3077" s="96"/>
      <c r="B3077" s="96"/>
      <c r="C3077" s="96"/>
      <c r="K3077" s="96"/>
      <c r="L3077" s="96"/>
      <c r="M3077" s="96"/>
      <c r="N3077" s="96"/>
      <c r="O3077" s="96"/>
      <c r="P3077" s="96"/>
      <c r="T3077" s="96"/>
      <c r="U3077" s="96"/>
    </row>
    <row r="3078" spans="1:21" s="94" customFormat="1">
      <c r="A3078" s="96"/>
      <c r="B3078" s="96"/>
      <c r="C3078" s="96"/>
      <c r="K3078" s="96"/>
      <c r="L3078" s="96"/>
      <c r="M3078" s="96"/>
      <c r="N3078" s="96"/>
      <c r="O3078" s="96"/>
      <c r="P3078" s="96"/>
      <c r="T3078" s="96"/>
      <c r="U3078" s="96"/>
    </row>
    <row r="3079" spans="1:21" s="94" customFormat="1">
      <c r="A3079" s="96"/>
      <c r="B3079" s="96"/>
      <c r="C3079" s="96"/>
      <c r="K3079" s="96"/>
      <c r="L3079" s="96"/>
      <c r="M3079" s="96"/>
      <c r="N3079" s="96"/>
      <c r="O3079" s="96"/>
      <c r="P3079" s="96"/>
      <c r="T3079" s="96"/>
      <c r="U3079" s="96"/>
    </row>
    <row r="3080" spans="1:21" s="94" customFormat="1">
      <c r="A3080" s="96"/>
      <c r="B3080" s="96"/>
      <c r="C3080" s="96"/>
      <c r="K3080" s="96"/>
      <c r="L3080" s="96"/>
      <c r="M3080" s="96"/>
      <c r="N3080" s="96"/>
      <c r="O3080" s="96"/>
      <c r="P3080" s="96"/>
      <c r="T3080" s="96"/>
      <c r="U3080" s="96"/>
    </row>
    <row r="3081" spans="1:21" s="94" customFormat="1">
      <c r="A3081" s="96"/>
      <c r="B3081" s="96"/>
      <c r="C3081" s="96"/>
      <c r="K3081" s="96"/>
      <c r="L3081" s="96"/>
      <c r="M3081" s="96"/>
      <c r="N3081" s="96"/>
      <c r="O3081" s="96"/>
      <c r="P3081" s="96"/>
      <c r="T3081" s="96"/>
      <c r="U3081" s="96"/>
    </row>
    <row r="3082" spans="1:21" s="94" customFormat="1">
      <c r="A3082" s="96"/>
      <c r="B3082" s="96"/>
      <c r="C3082" s="96"/>
      <c r="K3082" s="96"/>
      <c r="L3082" s="96"/>
      <c r="M3082" s="96"/>
      <c r="N3082" s="96"/>
      <c r="O3082" s="96"/>
      <c r="P3082" s="96"/>
      <c r="T3082" s="96"/>
      <c r="U3082" s="96"/>
    </row>
    <row r="3083" spans="1:21" s="94" customFormat="1">
      <c r="A3083" s="96"/>
      <c r="B3083" s="96"/>
      <c r="C3083" s="96"/>
      <c r="K3083" s="96"/>
      <c r="L3083" s="96"/>
      <c r="M3083" s="96"/>
      <c r="N3083" s="96"/>
      <c r="O3083" s="96"/>
      <c r="P3083" s="96"/>
      <c r="T3083" s="96"/>
      <c r="U3083" s="96"/>
    </row>
    <row r="3084" spans="1:21" s="94" customFormat="1">
      <c r="A3084" s="96"/>
      <c r="B3084" s="96"/>
      <c r="C3084" s="96"/>
      <c r="K3084" s="96"/>
      <c r="L3084" s="96"/>
      <c r="M3084" s="96"/>
      <c r="N3084" s="96"/>
      <c r="O3084" s="96"/>
      <c r="P3084" s="96"/>
      <c r="T3084" s="96"/>
      <c r="U3084" s="96"/>
    </row>
    <row r="3085" spans="1:21" s="94" customFormat="1">
      <c r="A3085" s="96"/>
      <c r="B3085" s="96"/>
      <c r="C3085" s="96"/>
      <c r="K3085" s="96"/>
      <c r="L3085" s="96"/>
      <c r="M3085" s="96"/>
      <c r="N3085" s="96"/>
      <c r="O3085" s="96"/>
      <c r="P3085" s="96"/>
      <c r="T3085" s="96"/>
      <c r="U3085" s="96"/>
    </row>
    <row r="3086" spans="1:21" s="94" customFormat="1">
      <c r="A3086" s="96"/>
      <c r="B3086" s="96"/>
      <c r="C3086" s="96"/>
      <c r="K3086" s="96"/>
      <c r="L3086" s="96"/>
      <c r="M3086" s="96"/>
      <c r="N3086" s="96"/>
      <c r="O3086" s="96"/>
      <c r="P3086" s="96"/>
      <c r="T3086" s="96"/>
      <c r="U3086" s="96"/>
    </row>
    <row r="3087" spans="1:21" s="94" customFormat="1">
      <c r="A3087" s="96"/>
      <c r="B3087" s="96"/>
      <c r="C3087" s="96"/>
      <c r="K3087" s="96"/>
      <c r="L3087" s="96"/>
      <c r="M3087" s="96"/>
      <c r="N3087" s="96"/>
      <c r="O3087" s="96"/>
      <c r="P3087" s="96"/>
      <c r="T3087" s="96"/>
      <c r="U3087" s="96"/>
    </row>
    <row r="3088" spans="1:21" s="94" customFormat="1">
      <c r="A3088" s="96"/>
      <c r="B3088" s="96"/>
      <c r="C3088" s="96"/>
      <c r="K3088" s="96"/>
      <c r="L3088" s="96"/>
      <c r="M3088" s="96"/>
      <c r="N3088" s="96"/>
      <c r="O3088" s="96"/>
      <c r="P3088" s="96"/>
      <c r="T3088" s="96"/>
      <c r="U3088" s="96"/>
    </row>
    <row r="3089" spans="1:21" s="94" customFormat="1">
      <c r="A3089" s="96"/>
      <c r="B3089" s="96"/>
      <c r="C3089" s="96"/>
      <c r="K3089" s="96"/>
      <c r="L3089" s="96"/>
      <c r="M3089" s="96"/>
      <c r="N3089" s="96"/>
      <c r="O3089" s="96"/>
      <c r="P3089" s="96"/>
      <c r="T3089" s="96"/>
      <c r="U3089" s="96"/>
    </row>
    <row r="3090" spans="1:21" s="94" customFormat="1">
      <c r="A3090" s="96"/>
      <c r="B3090" s="96"/>
      <c r="C3090" s="96"/>
      <c r="K3090" s="96"/>
      <c r="L3090" s="96"/>
      <c r="M3090" s="96"/>
      <c r="N3090" s="96"/>
      <c r="O3090" s="96"/>
      <c r="P3090" s="96"/>
      <c r="T3090" s="96"/>
      <c r="U3090" s="96"/>
    </row>
    <row r="3091" spans="1:21" s="94" customFormat="1">
      <c r="A3091" s="96"/>
      <c r="B3091" s="96"/>
      <c r="C3091" s="96"/>
      <c r="K3091" s="96"/>
      <c r="L3091" s="96"/>
      <c r="M3091" s="96"/>
      <c r="N3091" s="96"/>
      <c r="O3091" s="96"/>
      <c r="P3091" s="96"/>
      <c r="T3091" s="96"/>
      <c r="U3091" s="96"/>
    </row>
    <row r="3092" spans="1:21" s="94" customFormat="1">
      <c r="A3092" s="96"/>
      <c r="B3092" s="96"/>
      <c r="C3092" s="96"/>
      <c r="K3092" s="96"/>
      <c r="L3092" s="96"/>
      <c r="M3092" s="96"/>
      <c r="N3092" s="96"/>
      <c r="O3092" s="96"/>
      <c r="P3092" s="96"/>
      <c r="T3092" s="96"/>
      <c r="U3092" s="96"/>
    </row>
    <row r="3093" spans="1:21" s="94" customFormat="1">
      <c r="A3093" s="96"/>
      <c r="B3093" s="96"/>
      <c r="C3093" s="96"/>
      <c r="K3093" s="96"/>
      <c r="L3093" s="96"/>
      <c r="M3093" s="96"/>
      <c r="N3093" s="96"/>
      <c r="O3093" s="96"/>
      <c r="P3093" s="96"/>
      <c r="T3093" s="96"/>
      <c r="U3093" s="96"/>
    </row>
    <row r="3094" spans="1:21" s="94" customFormat="1">
      <c r="A3094" s="96"/>
      <c r="B3094" s="96"/>
      <c r="C3094" s="96"/>
      <c r="K3094" s="96"/>
      <c r="L3094" s="96"/>
      <c r="M3094" s="96"/>
      <c r="N3094" s="96"/>
      <c r="O3094" s="96"/>
      <c r="P3094" s="96"/>
      <c r="T3094" s="96"/>
      <c r="U3094" s="96"/>
    </row>
    <row r="3095" spans="1:21" s="94" customFormat="1">
      <c r="A3095" s="96"/>
      <c r="B3095" s="96"/>
      <c r="C3095" s="96"/>
      <c r="K3095" s="96"/>
      <c r="L3095" s="96"/>
      <c r="M3095" s="96"/>
      <c r="N3095" s="96"/>
      <c r="O3095" s="96"/>
      <c r="P3095" s="96"/>
      <c r="T3095" s="96"/>
      <c r="U3095" s="96"/>
    </row>
    <row r="3096" spans="1:21" s="94" customFormat="1">
      <c r="A3096" s="96"/>
      <c r="B3096" s="96"/>
      <c r="C3096" s="96"/>
      <c r="K3096" s="96"/>
      <c r="L3096" s="96"/>
      <c r="M3096" s="96"/>
      <c r="N3096" s="96"/>
      <c r="O3096" s="96"/>
      <c r="P3096" s="96"/>
      <c r="T3096" s="96"/>
      <c r="U3096" s="96"/>
    </row>
    <row r="3097" spans="1:21" s="94" customFormat="1">
      <c r="A3097" s="96"/>
      <c r="B3097" s="96"/>
      <c r="C3097" s="96"/>
      <c r="K3097" s="96"/>
      <c r="L3097" s="96"/>
      <c r="M3097" s="96"/>
      <c r="N3097" s="96"/>
      <c r="O3097" s="96"/>
      <c r="P3097" s="96"/>
      <c r="T3097" s="96"/>
      <c r="U3097" s="96"/>
    </row>
    <row r="3098" spans="1:21" s="94" customFormat="1">
      <c r="A3098" s="96"/>
      <c r="B3098" s="96"/>
      <c r="C3098" s="96"/>
      <c r="K3098" s="96"/>
      <c r="L3098" s="96"/>
      <c r="M3098" s="96"/>
      <c r="N3098" s="96"/>
      <c r="O3098" s="96"/>
      <c r="P3098" s="96"/>
      <c r="T3098" s="96"/>
      <c r="U3098" s="96"/>
    </row>
    <row r="3099" spans="1:21" s="94" customFormat="1">
      <c r="A3099" s="96"/>
      <c r="B3099" s="96"/>
      <c r="C3099" s="96"/>
      <c r="K3099" s="96"/>
      <c r="L3099" s="96"/>
      <c r="M3099" s="96"/>
      <c r="N3099" s="96"/>
      <c r="O3099" s="96"/>
      <c r="P3099" s="96"/>
      <c r="T3099" s="96"/>
      <c r="U3099" s="96"/>
    </row>
    <row r="3100" spans="1:21" s="94" customFormat="1">
      <c r="A3100" s="96"/>
      <c r="B3100" s="96"/>
      <c r="C3100" s="96"/>
      <c r="K3100" s="96"/>
      <c r="L3100" s="96"/>
      <c r="M3100" s="96"/>
      <c r="N3100" s="96"/>
      <c r="O3100" s="96"/>
      <c r="P3100" s="96"/>
      <c r="T3100" s="96"/>
      <c r="U3100" s="96"/>
    </row>
    <row r="3101" spans="1:21" s="94" customFormat="1">
      <c r="A3101" s="96"/>
      <c r="B3101" s="96"/>
      <c r="C3101" s="96"/>
      <c r="K3101" s="96"/>
      <c r="L3101" s="96"/>
      <c r="M3101" s="96"/>
      <c r="N3101" s="96"/>
      <c r="O3101" s="96"/>
      <c r="P3101" s="96"/>
      <c r="T3101" s="96"/>
      <c r="U3101" s="96"/>
    </row>
    <row r="3102" spans="1:21" s="94" customFormat="1">
      <c r="A3102" s="96"/>
      <c r="B3102" s="96"/>
      <c r="C3102" s="96"/>
      <c r="K3102" s="96"/>
      <c r="L3102" s="96"/>
      <c r="M3102" s="96"/>
      <c r="N3102" s="96"/>
      <c r="O3102" s="96"/>
      <c r="P3102" s="96"/>
      <c r="T3102" s="96"/>
      <c r="U3102" s="96"/>
    </row>
    <row r="3103" spans="1:21" s="94" customFormat="1">
      <c r="A3103" s="96"/>
      <c r="B3103" s="96"/>
      <c r="C3103" s="96"/>
      <c r="K3103" s="96"/>
      <c r="L3103" s="96"/>
      <c r="M3103" s="96"/>
      <c r="N3103" s="96"/>
      <c r="O3103" s="96"/>
      <c r="P3103" s="96"/>
      <c r="T3103" s="96"/>
      <c r="U3103" s="96"/>
    </row>
    <row r="3104" spans="1:21" s="94" customFormat="1">
      <c r="A3104" s="97"/>
      <c r="B3104" s="96"/>
      <c r="C3104" s="96"/>
      <c r="K3104" s="96"/>
      <c r="L3104" s="96"/>
      <c r="M3104" s="96"/>
      <c r="N3104" s="96"/>
      <c r="O3104" s="96"/>
      <c r="P3104" s="96"/>
      <c r="T3104" s="96"/>
      <c r="U3104" s="96"/>
    </row>
    <row r="3105" spans="1:21" s="94" customFormat="1">
      <c r="A3105" s="96"/>
      <c r="B3105" s="96"/>
      <c r="C3105" s="96"/>
      <c r="K3105" s="96"/>
      <c r="L3105" s="96"/>
      <c r="M3105" s="96"/>
      <c r="N3105" s="96"/>
      <c r="O3105" s="96"/>
      <c r="P3105" s="96"/>
      <c r="T3105" s="96"/>
      <c r="U3105" s="96"/>
    </row>
    <row r="3106" spans="1:21" s="94" customFormat="1">
      <c r="A3106" s="96"/>
      <c r="B3106" s="96"/>
      <c r="C3106" s="96"/>
      <c r="K3106" s="96"/>
      <c r="L3106" s="96"/>
      <c r="M3106" s="96"/>
      <c r="N3106" s="96"/>
      <c r="O3106" s="96"/>
      <c r="P3106" s="96"/>
      <c r="T3106" s="96"/>
      <c r="U3106" s="96"/>
    </row>
    <row r="3107" spans="1:21" s="94" customFormat="1">
      <c r="A3107" s="96"/>
      <c r="B3107" s="96"/>
      <c r="C3107" s="96"/>
      <c r="K3107" s="96"/>
      <c r="L3107" s="96"/>
      <c r="M3107" s="96"/>
      <c r="N3107" s="96"/>
      <c r="O3107" s="96"/>
      <c r="P3107" s="96"/>
      <c r="T3107" s="96"/>
      <c r="U3107" s="96"/>
    </row>
    <row r="3108" spans="1:21" s="94" customFormat="1">
      <c r="A3108" s="96"/>
      <c r="B3108" s="96"/>
      <c r="C3108" s="96"/>
      <c r="K3108" s="96"/>
      <c r="L3108" s="96"/>
      <c r="M3108" s="96"/>
      <c r="N3108" s="96"/>
      <c r="O3108" s="96"/>
      <c r="P3108" s="96"/>
      <c r="T3108" s="96"/>
      <c r="U3108" s="96"/>
    </row>
    <row r="3109" spans="1:21" s="94" customFormat="1">
      <c r="A3109" s="96"/>
      <c r="B3109" s="96"/>
      <c r="C3109" s="96"/>
      <c r="K3109" s="96"/>
      <c r="L3109" s="96"/>
      <c r="M3109" s="96"/>
      <c r="N3109" s="96"/>
      <c r="O3109" s="96"/>
      <c r="P3109" s="96"/>
      <c r="T3109" s="96"/>
      <c r="U3109" s="96"/>
    </row>
    <row r="3110" spans="1:21" s="94" customFormat="1">
      <c r="A3110" s="96"/>
      <c r="B3110" s="96"/>
      <c r="C3110" s="96"/>
      <c r="K3110" s="96"/>
      <c r="L3110" s="96"/>
      <c r="M3110" s="96"/>
      <c r="N3110" s="96"/>
      <c r="O3110" s="96"/>
      <c r="P3110" s="96"/>
      <c r="T3110" s="96"/>
      <c r="U3110" s="96"/>
    </row>
    <row r="3111" spans="1:21" s="94" customFormat="1">
      <c r="A3111" s="96"/>
      <c r="B3111" s="96"/>
      <c r="C3111" s="96"/>
      <c r="K3111" s="96"/>
      <c r="L3111" s="96"/>
      <c r="M3111" s="96"/>
      <c r="N3111" s="96"/>
      <c r="O3111" s="96"/>
      <c r="P3111" s="96"/>
      <c r="T3111" s="96"/>
      <c r="U3111" s="96"/>
    </row>
    <row r="3112" spans="1:21" s="94" customFormat="1">
      <c r="A3112" s="96"/>
      <c r="B3112" s="96"/>
      <c r="C3112" s="96"/>
      <c r="K3112" s="96"/>
      <c r="L3112" s="96"/>
      <c r="M3112" s="96"/>
      <c r="N3112" s="96"/>
      <c r="O3112" s="96"/>
      <c r="P3112" s="96"/>
      <c r="T3112" s="96"/>
      <c r="U3112" s="96"/>
    </row>
    <row r="3113" spans="1:21" s="94" customFormat="1">
      <c r="A3113" s="96"/>
      <c r="B3113" s="96"/>
      <c r="C3113" s="96"/>
      <c r="K3113" s="96"/>
      <c r="L3113" s="96"/>
      <c r="M3113" s="96"/>
      <c r="N3113" s="96"/>
      <c r="O3113" s="96"/>
      <c r="P3113" s="96"/>
      <c r="T3113" s="96"/>
      <c r="U3113" s="96"/>
    </row>
    <row r="3114" spans="1:21" s="94" customFormat="1">
      <c r="A3114" s="96"/>
      <c r="B3114" s="96"/>
      <c r="C3114" s="96"/>
      <c r="K3114" s="96"/>
      <c r="L3114" s="96"/>
      <c r="M3114" s="96"/>
      <c r="N3114" s="96"/>
      <c r="O3114" s="96"/>
      <c r="P3114" s="96"/>
      <c r="T3114" s="96"/>
      <c r="U3114" s="96"/>
    </row>
    <row r="3115" spans="1:21" s="94" customFormat="1">
      <c r="A3115" s="96"/>
      <c r="B3115" s="96"/>
      <c r="C3115" s="96"/>
      <c r="K3115" s="96"/>
      <c r="L3115" s="96"/>
      <c r="M3115" s="96"/>
      <c r="N3115" s="96"/>
      <c r="O3115" s="96"/>
      <c r="P3115" s="96"/>
      <c r="T3115" s="96"/>
      <c r="U3115" s="96"/>
    </row>
    <row r="3116" spans="1:21" s="94" customFormat="1">
      <c r="A3116" s="96"/>
      <c r="B3116" s="96"/>
      <c r="C3116" s="96"/>
      <c r="K3116" s="96"/>
      <c r="L3116" s="96"/>
      <c r="M3116" s="96"/>
      <c r="N3116" s="96"/>
      <c r="O3116" s="96"/>
      <c r="P3116" s="96"/>
      <c r="T3116" s="96"/>
      <c r="U3116" s="96"/>
    </row>
    <row r="3117" spans="1:21" s="94" customFormat="1">
      <c r="A3117" s="96"/>
      <c r="B3117" s="96"/>
      <c r="C3117" s="96"/>
      <c r="K3117" s="96"/>
      <c r="L3117" s="96"/>
      <c r="M3117" s="96"/>
      <c r="N3117" s="96"/>
      <c r="O3117" s="96"/>
      <c r="P3117" s="96"/>
      <c r="T3117" s="96"/>
      <c r="U3117" s="96"/>
    </row>
    <row r="3118" spans="1:21" s="94" customFormat="1">
      <c r="A3118" s="96"/>
      <c r="B3118" s="96"/>
      <c r="C3118" s="96"/>
      <c r="K3118" s="96"/>
      <c r="L3118" s="96"/>
      <c r="M3118" s="96"/>
      <c r="N3118" s="96"/>
      <c r="O3118" s="96"/>
      <c r="P3118" s="96"/>
      <c r="T3118" s="96"/>
      <c r="U3118" s="96"/>
    </row>
    <row r="3119" spans="1:21" s="94" customFormat="1">
      <c r="A3119" s="96"/>
      <c r="B3119" s="96"/>
      <c r="C3119" s="96"/>
      <c r="K3119" s="96"/>
      <c r="L3119" s="96"/>
      <c r="M3119" s="96"/>
      <c r="N3119" s="96"/>
      <c r="O3119" s="96"/>
      <c r="P3119" s="96"/>
      <c r="T3119" s="96"/>
      <c r="U3119" s="96"/>
    </row>
    <row r="3120" spans="1:21" s="94" customFormat="1">
      <c r="A3120" s="96"/>
      <c r="B3120" s="96"/>
      <c r="C3120" s="96"/>
      <c r="K3120" s="96"/>
      <c r="L3120" s="96"/>
      <c r="M3120" s="96"/>
      <c r="N3120" s="96"/>
      <c r="O3120" s="96"/>
      <c r="P3120" s="96"/>
      <c r="T3120" s="96"/>
      <c r="U3120" s="96"/>
    </row>
    <row r="3121" spans="1:21" s="94" customFormat="1">
      <c r="A3121" s="96"/>
      <c r="B3121" s="96"/>
      <c r="C3121" s="96"/>
      <c r="K3121" s="96"/>
      <c r="L3121" s="96"/>
      <c r="M3121" s="96"/>
      <c r="N3121" s="96"/>
      <c r="O3121" s="96"/>
      <c r="P3121" s="96"/>
      <c r="T3121" s="96"/>
      <c r="U3121" s="96"/>
    </row>
    <row r="3122" spans="1:21" s="94" customFormat="1">
      <c r="A3122" s="96"/>
      <c r="B3122" s="96"/>
      <c r="C3122" s="96"/>
      <c r="K3122" s="96"/>
      <c r="L3122" s="96"/>
      <c r="M3122" s="96"/>
      <c r="N3122" s="96"/>
      <c r="O3122" s="96"/>
      <c r="P3122" s="96"/>
      <c r="T3122" s="96"/>
      <c r="U3122" s="96"/>
    </row>
    <row r="3123" spans="1:21" s="94" customFormat="1">
      <c r="A3123" s="96"/>
      <c r="B3123" s="96"/>
      <c r="C3123" s="96"/>
      <c r="K3123" s="96"/>
      <c r="L3123" s="96"/>
      <c r="M3123" s="96"/>
      <c r="N3123" s="96"/>
      <c r="O3123" s="96"/>
      <c r="P3123" s="96"/>
      <c r="T3123" s="96"/>
      <c r="U3123" s="96"/>
    </row>
    <row r="3124" spans="1:21" s="94" customFormat="1">
      <c r="A3124" s="96"/>
      <c r="B3124" s="96"/>
      <c r="C3124" s="96"/>
      <c r="K3124" s="96"/>
      <c r="L3124" s="96"/>
      <c r="M3124" s="96"/>
      <c r="N3124" s="96"/>
      <c r="O3124" s="96"/>
      <c r="P3124" s="96"/>
      <c r="T3124" s="96"/>
      <c r="U3124" s="96"/>
    </row>
    <row r="3125" spans="1:21" s="94" customFormat="1">
      <c r="A3125" s="96"/>
      <c r="B3125" s="96"/>
      <c r="C3125" s="96"/>
      <c r="K3125" s="96"/>
      <c r="L3125" s="96"/>
      <c r="M3125" s="96"/>
      <c r="N3125" s="96"/>
      <c r="O3125" s="96"/>
      <c r="P3125" s="96"/>
      <c r="T3125" s="96"/>
      <c r="U3125" s="96"/>
    </row>
    <row r="3126" spans="1:21" s="94" customFormat="1">
      <c r="A3126" s="96"/>
      <c r="B3126" s="96"/>
      <c r="C3126" s="96"/>
      <c r="K3126" s="96"/>
      <c r="L3126" s="96"/>
      <c r="M3126" s="96"/>
      <c r="N3126" s="96"/>
      <c r="O3126" s="96"/>
      <c r="P3126" s="96"/>
      <c r="T3126" s="96"/>
      <c r="U3126" s="96"/>
    </row>
    <row r="3127" spans="1:21" s="94" customFormat="1">
      <c r="A3127" s="96"/>
      <c r="B3127" s="96"/>
      <c r="C3127" s="96"/>
      <c r="K3127" s="96"/>
      <c r="L3127" s="96"/>
      <c r="M3127" s="96"/>
      <c r="N3127" s="96"/>
      <c r="O3127" s="96"/>
      <c r="P3127" s="96"/>
      <c r="T3127" s="96"/>
      <c r="U3127" s="96"/>
    </row>
    <row r="3128" spans="1:21" s="94" customFormat="1">
      <c r="A3128" s="96"/>
      <c r="B3128" s="96"/>
      <c r="C3128" s="96"/>
      <c r="K3128" s="96"/>
      <c r="L3128" s="96"/>
      <c r="M3128" s="96"/>
      <c r="N3128" s="96"/>
      <c r="O3128" s="96"/>
      <c r="P3128" s="96"/>
      <c r="T3128" s="96"/>
      <c r="U3128" s="96"/>
    </row>
    <row r="3129" spans="1:21" s="94" customFormat="1">
      <c r="A3129" s="96"/>
      <c r="B3129" s="96"/>
      <c r="C3129" s="96"/>
      <c r="K3129" s="96"/>
      <c r="L3129" s="96"/>
      <c r="M3129" s="96"/>
      <c r="N3129" s="96"/>
      <c r="O3129" s="96"/>
      <c r="P3129" s="96"/>
      <c r="T3129" s="96"/>
      <c r="U3129" s="96"/>
    </row>
    <row r="3130" spans="1:21" s="94" customFormat="1">
      <c r="A3130" s="96"/>
      <c r="B3130" s="96"/>
      <c r="C3130" s="96"/>
      <c r="K3130" s="96"/>
      <c r="L3130" s="96"/>
      <c r="M3130" s="96"/>
      <c r="N3130" s="96"/>
      <c r="O3130" s="96"/>
      <c r="P3130" s="96"/>
      <c r="T3130" s="96"/>
      <c r="U3130" s="96"/>
    </row>
    <row r="3131" spans="1:21" s="94" customFormat="1">
      <c r="A3131" s="96"/>
      <c r="B3131" s="96"/>
      <c r="C3131" s="96"/>
      <c r="K3131" s="96"/>
      <c r="L3131" s="96"/>
      <c r="M3131" s="96"/>
      <c r="N3131" s="96"/>
      <c r="O3131" s="96"/>
      <c r="P3131" s="96"/>
      <c r="T3131" s="96"/>
      <c r="U3131" s="96"/>
    </row>
    <row r="3132" spans="1:21" s="94" customFormat="1">
      <c r="A3132" s="96"/>
      <c r="B3132" s="96"/>
      <c r="C3132" s="96"/>
      <c r="K3132" s="96"/>
      <c r="L3132" s="96"/>
      <c r="M3132" s="96"/>
      <c r="N3132" s="96"/>
      <c r="O3132" s="96"/>
      <c r="P3132" s="96"/>
      <c r="T3132" s="96"/>
      <c r="U3132" s="96"/>
    </row>
    <row r="3133" spans="1:21" s="94" customFormat="1">
      <c r="A3133" s="96"/>
      <c r="B3133" s="96"/>
      <c r="C3133" s="96"/>
      <c r="K3133" s="96"/>
      <c r="L3133" s="96"/>
      <c r="M3133" s="96"/>
      <c r="N3133" s="96"/>
      <c r="O3133" s="96"/>
      <c r="P3133" s="96"/>
      <c r="T3133" s="96"/>
      <c r="U3133" s="96"/>
    </row>
    <row r="3134" spans="1:21" s="94" customFormat="1">
      <c r="A3134" s="96"/>
      <c r="B3134" s="96"/>
      <c r="C3134" s="96"/>
      <c r="K3134" s="96"/>
      <c r="L3134" s="96"/>
      <c r="M3134" s="96"/>
      <c r="N3134" s="96"/>
      <c r="O3134" s="96"/>
      <c r="P3134" s="96"/>
      <c r="T3134" s="96"/>
      <c r="U3134" s="96"/>
    </row>
    <row r="3135" spans="1:21" s="94" customFormat="1">
      <c r="A3135" s="96"/>
      <c r="B3135" s="96"/>
      <c r="C3135" s="96"/>
      <c r="K3135" s="96"/>
      <c r="L3135" s="96"/>
      <c r="M3135" s="96"/>
      <c r="N3135" s="96"/>
      <c r="O3135" s="96"/>
      <c r="P3135" s="96"/>
      <c r="T3135" s="96"/>
      <c r="U3135" s="96"/>
    </row>
    <row r="3136" spans="1:21" s="94" customFormat="1">
      <c r="A3136" s="97"/>
      <c r="B3136" s="96"/>
      <c r="C3136" s="96"/>
      <c r="K3136" s="96"/>
      <c r="L3136" s="96"/>
      <c r="M3136" s="96"/>
      <c r="N3136" s="96"/>
      <c r="O3136" s="96"/>
      <c r="P3136" s="96"/>
      <c r="T3136" s="96"/>
      <c r="U3136" s="96"/>
    </row>
    <row r="3137" spans="1:21" s="94" customFormat="1">
      <c r="A3137" s="96"/>
      <c r="B3137" s="96"/>
      <c r="C3137" s="96"/>
      <c r="K3137" s="96"/>
      <c r="L3137" s="96"/>
      <c r="M3137" s="96"/>
      <c r="N3137" s="96"/>
      <c r="O3137" s="96"/>
      <c r="P3137" s="96"/>
      <c r="T3137" s="96"/>
      <c r="U3137" s="96"/>
    </row>
    <row r="3138" spans="1:21" s="94" customFormat="1">
      <c r="A3138" s="96"/>
      <c r="B3138" s="96"/>
      <c r="C3138" s="96"/>
      <c r="K3138" s="96"/>
      <c r="L3138" s="96"/>
      <c r="M3138" s="96"/>
      <c r="N3138" s="96"/>
      <c r="O3138" s="96"/>
      <c r="P3138" s="96"/>
      <c r="T3138" s="96"/>
      <c r="U3138" s="96"/>
    </row>
    <row r="3139" spans="1:21" s="94" customFormat="1">
      <c r="A3139" s="96"/>
      <c r="B3139" s="96"/>
      <c r="C3139" s="96"/>
      <c r="K3139" s="96"/>
      <c r="L3139" s="96"/>
      <c r="M3139" s="96"/>
      <c r="N3139" s="96"/>
      <c r="O3139" s="96"/>
      <c r="P3139" s="96"/>
      <c r="T3139" s="96"/>
      <c r="U3139" s="96"/>
    </row>
    <row r="3140" spans="1:21" s="94" customFormat="1">
      <c r="A3140" s="96"/>
      <c r="B3140" s="96"/>
      <c r="C3140" s="96"/>
      <c r="K3140" s="96"/>
      <c r="L3140" s="96"/>
      <c r="M3140" s="96"/>
      <c r="N3140" s="96"/>
      <c r="O3140" s="96"/>
      <c r="P3140" s="96"/>
      <c r="T3140" s="96"/>
      <c r="U3140" s="96"/>
    </row>
    <row r="3141" spans="1:21" s="94" customFormat="1">
      <c r="A3141" s="96"/>
      <c r="B3141" s="96"/>
      <c r="C3141" s="96"/>
      <c r="K3141" s="96"/>
      <c r="L3141" s="96"/>
      <c r="M3141" s="96"/>
      <c r="N3141" s="96"/>
      <c r="O3141" s="96"/>
      <c r="P3141" s="96"/>
      <c r="T3141" s="96"/>
      <c r="U3141" s="96"/>
    </row>
    <row r="3142" spans="1:21" s="94" customFormat="1">
      <c r="A3142" s="96"/>
      <c r="B3142" s="96"/>
      <c r="C3142" s="96"/>
      <c r="K3142" s="96"/>
      <c r="L3142" s="96"/>
      <c r="M3142" s="96"/>
      <c r="N3142" s="96"/>
      <c r="O3142" s="96"/>
      <c r="P3142" s="96"/>
      <c r="T3142" s="96"/>
      <c r="U3142" s="96"/>
    </row>
    <row r="3143" spans="1:21" s="94" customFormat="1">
      <c r="A3143" s="96"/>
      <c r="B3143" s="96"/>
      <c r="C3143" s="96"/>
      <c r="K3143" s="96"/>
      <c r="L3143" s="96"/>
      <c r="M3143" s="96"/>
      <c r="N3143" s="96"/>
      <c r="O3143" s="96"/>
      <c r="P3143" s="96"/>
      <c r="T3143" s="96"/>
      <c r="U3143" s="96"/>
    </row>
    <row r="3144" spans="1:21" s="94" customFormat="1">
      <c r="A3144" s="96"/>
      <c r="B3144" s="96"/>
      <c r="C3144" s="96"/>
      <c r="K3144" s="96"/>
      <c r="L3144" s="96"/>
      <c r="M3144" s="96"/>
      <c r="N3144" s="96"/>
      <c r="O3144" s="96"/>
      <c r="P3144" s="96"/>
      <c r="T3144" s="96"/>
      <c r="U3144" s="96"/>
    </row>
    <row r="3145" spans="1:21" s="94" customFormat="1">
      <c r="A3145" s="96"/>
      <c r="B3145" s="96"/>
      <c r="C3145" s="96"/>
      <c r="K3145" s="96"/>
      <c r="L3145" s="96"/>
      <c r="M3145" s="96"/>
      <c r="N3145" s="96"/>
      <c r="O3145" s="96"/>
      <c r="P3145" s="96"/>
      <c r="T3145" s="96"/>
      <c r="U3145" s="96"/>
    </row>
    <row r="3146" spans="1:21" s="94" customFormat="1">
      <c r="A3146" s="96"/>
      <c r="B3146" s="96"/>
      <c r="C3146" s="96"/>
      <c r="K3146" s="96"/>
      <c r="L3146" s="96"/>
      <c r="M3146" s="96"/>
      <c r="N3146" s="96"/>
      <c r="O3146" s="96"/>
      <c r="P3146" s="96"/>
      <c r="T3146" s="96"/>
      <c r="U3146" s="96"/>
    </row>
    <row r="3147" spans="1:21" s="94" customFormat="1">
      <c r="A3147" s="96"/>
      <c r="B3147" s="96"/>
      <c r="C3147" s="96"/>
      <c r="K3147" s="96"/>
      <c r="L3147" s="96"/>
      <c r="M3147" s="96"/>
      <c r="N3147" s="96"/>
      <c r="O3147" s="96"/>
      <c r="P3147" s="96"/>
      <c r="T3147" s="96"/>
      <c r="U3147" s="96"/>
    </row>
    <row r="3148" spans="1:21" s="94" customFormat="1">
      <c r="A3148" s="96"/>
      <c r="B3148" s="96"/>
      <c r="C3148" s="96"/>
      <c r="K3148" s="96"/>
      <c r="L3148" s="96"/>
      <c r="M3148" s="96"/>
      <c r="N3148" s="96"/>
      <c r="O3148" s="96"/>
      <c r="P3148" s="96"/>
      <c r="T3148" s="96"/>
      <c r="U3148" s="96"/>
    </row>
    <row r="3149" spans="1:21" s="94" customFormat="1">
      <c r="A3149" s="96"/>
      <c r="B3149" s="96"/>
      <c r="C3149" s="96"/>
      <c r="K3149" s="96"/>
      <c r="L3149" s="96"/>
      <c r="M3149" s="96"/>
      <c r="N3149" s="96"/>
      <c r="O3149" s="96"/>
      <c r="P3149" s="96"/>
      <c r="T3149" s="96"/>
      <c r="U3149" s="96"/>
    </row>
    <row r="3150" spans="1:21" s="94" customFormat="1">
      <c r="A3150" s="96"/>
      <c r="B3150" s="96"/>
      <c r="C3150" s="96"/>
      <c r="K3150" s="96"/>
      <c r="L3150" s="96"/>
      <c r="M3150" s="96"/>
      <c r="N3150" s="96"/>
      <c r="O3150" s="96"/>
      <c r="P3150" s="96"/>
      <c r="T3150" s="96"/>
      <c r="U3150" s="96"/>
    </row>
    <row r="3151" spans="1:21" s="94" customFormat="1">
      <c r="A3151" s="96"/>
      <c r="B3151" s="96"/>
      <c r="C3151" s="96"/>
      <c r="K3151" s="96"/>
      <c r="L3151" s="96"/>
      <c r="M3151" s="96"/>
      <c r="N3151" s="96"/>
      <c r="O3151" s="96"/>
      <c r="P3151" s="96"/>
      <c r="T3151" s="96"/>
      <c r="U3151" s="96"/>
    </row>
    <row r="3152" spans="1:21" s="94" customFormat="1">
      <c r="A3152" s="96"/>
      <c r="B3152" s="96"/>
      <c r="C3152" s="96"/>
      <c r="K3152" s="96"/>
      <c r="L3152" s="96"/>
      <c r="M3152" s="96"/>
      <c r="N3152" s="96"/>
      <c r="O3152" s="96"/>
      <c r="P3152" s="96"/>
      <c r="T3152" s="96"/>
      <c r="U3152" s="96"/>
    </row>
    <row r="3153" spans="1:21" s="94" customFormat="1">
      <c r="A3153" s="96"/>
      <c r="B3153" s="96"/>
      <c r="C3153" s="96"/>
      <c r="K3153" s="96"/>
      <c r="L3153" s="96"/>
      <c r="M3153" s="96"/>
      <c r="N3153" s="96"/>
      <c r="O3153" s="96"/>
      <c r="P3153" s="96"/>
      <c r="T3153" s="96"/>
      <c r="U3153" s="96"/>
    </row>
    <row r="3154" spans="1:21" s="94" customFormat="1">
      <c r="A3154" s="96"/>
      <c r="B3154" s="96"/>
      <c r="C3154" s="96"/>
      <c r="K3154" s="96"/>
      <c r="L3154" s="96"/>
      <c r="M3154" s="96"/>
      <c r="N3154" s="96"/>
      <c r="O3154" s="96"/>
      <c r="P3154" s="96"/>
      <c r="T3154" s="96"/>
      <c r="U3154" s="96"/>
    </row>
    <row r="3155" spans="1:21" s="94" customFormat="1">
      <c r="A3155" s="96"/>
      <c r="B3155" s="96"/>
      <c r="C3155" s="96"/>
      <c r="K3155" s="96"/>
      <c r="L3155" s="96"/>
      <c r="M3155" s="96"/>
      <c r="N3155" s="96"/>
      <c r="O3155" s="96"/>
      <c r="P3155" s="96"/>
      <c r="T3155" s="96"/>
      <c r="U3155" s="96"/>
    </row>
    <row r="3156" spans="1:21" s="94" customFormat="1">
      <c r="A3156" s="96"/>
      <c r="B3156" s="96"/>
      <c r="C3156" s="96"/>
      <c r="K3156" s="96"/>
      <c r="L3156" s="96"/>
      <c r="M3156" s="96"/>
      <c r="N3156" s="96"/>
      <c r="O3156" s="96"/>
      <c r="P3156" s="96"/>
      <c r="T3156" s="96"/>
      <c r="U3156" s="96"/>
    </row>
    <row r="3157" spans="1:21" s="94" customFormat="1">
      <c r="A3157" s="96"/>
      <c r="B3157" s="96"/>
      <c r="C3157" s="96"/>
      <c r="K3157" s="96"/>
      <c r="L3157" s="96"/>
      <c r="M3157" s="96"/>
      <c r="N3157" s="96"/>
      <c r="O3157" s="96"/>
      <c r="P3157" s="96"/>
      <c r="T3157" s="96"/>
      <c r="U3157" s="96"/>
    </row>
    <row r="3158" spans="1:21" s="94" customFormat="1">
      <c r="A3158" s="96"/>
      <c r="B3158" s="96"/>
      <c r="C3158" s="96"/>
      <c r="K3158" s="96"/>
      <c r="L3158" s="96"/>
      <c r="M3158" s="96"/>
      <c r="N3158" s="96"/>
      <c r="O3158" s="96"/>
      <c r="P3158" s="96"/>
      <c r="T3158" s="96"/>
      <c r="U3158" s="96"/>
    </row>
    <row r="3159" spans="1:21" s="94" customFormat="1">
      <c r="A3159" s="96"/>
      <c r="B3159" s="96"/>
      <c r="C3159" s="96"/>
      <c r="K3159" s="96"/>
      <c r="L3159" s="96"/>
      <c r="M3159" s="96"/>
      <c r="N3159" s="96"/>
      <c r="O3159" s="96"/>
      <c r="P3159" s="96"/>
      <c r="T3159" s="96"/>
      <c r="U3159" s="96"/>
    </row>
    <row r="3160" spans="1:21" s="94" customFormat="1">
      <c r="A3160" s="96"/>
      <c r="B3160" s="96"/>
      <c r="C3160" s="96"/>
      <c r="K3160" s="96"/>
      <c r="L3160" s="96"/>
      <c r="M3160" s="96"/>
      <c r="N3160" s="96"/>
      <c r="O3160" s="96"/>
      <c r="P3160" s="96"/>
      <c r="T3160" s="96"/>
      <c r="U3160" s="96"/>
    </row>
    <row r="3161" spans="1:21" s="94" customFormat="1">
      <c r="A3161" s="96"/>
      <c r="B3161" s="96"/>
      <c r="C3161" s="96"/>
      <c r="K3161" s="96"/>
      <c r="L3161" s="96"/>
      <c r="M3161" s="96"/>
      <c r="N3161" s="96"/>
      <c r="O3161" s="96"/>
      <c r="P3161" s="96"/>
      <c r="T3161" s="96"/>
      <c r="U3161" s="96"/>
    </row>
    <row r="3162" spans="1:21" s="94" customFormat="1">
      <c r="A3162" s="96"/>
      <c r="B3162" s="96"/>
      <c r="C3162" s="96"/>
      <c r="K3162" s="96"/>
      <c r="L3162" s="96"/>
      <c r="M3162" s="96"/>
      <c r="N3162" s="96"/>
      <c r="O3162" s="96"/>
      <c r="P3162" s="96"/>
      <c r="T3162" s="96"/>
      <c r="U3162" s="96"/>
    </row>
    <row r="3163" spans="1:21" s="94" customFormat="1">
      <c r="A3163" s="97"/>
      <c r="B3163" s="96"/>
      <c r="C3163" s="96"/>
      <c r="K3163" s="96"/>
      <c r="L3163" s="96"/>
      <c r="M3163" s="96"/>
      <c r="N3163" s="96"/>
      <c r="O3163" s="96"/>
      <c r="P3163" s="96"/>
      <c r="T3163" s="96"/>
      <c r="U3163" s="96"/>
    </row>
    <row r="3164" spans="1:21" s="94" customFormat="1">
      <c r="A3164" s="96"/>
      <c r="B3164" s="96"/>
      <c r="C3164" s="96"/>
      <c r="K3164" s="96"/>
      <c r="L3164" s="96"/>
      <c r="M3164" s="96"/>
      <c r="N3164" s="96"/>
      <c r="O3164" s="96"/>
      <c r="P3164" s="96"/>
      <c r="T3164" s="96"/>
      <c r="U3164" s="96"/>
    </row>
    <row r="3165" spans="1:21" s="94" customFormat="1">
      <c r="A3165" s="96"/>
      <c r="B3165" s="96"/>
      <c r="C3165" s="96"/>
      <c r="K3165" s="96"/>
      <c r="L3165" s="96"/>
      <c r="M3165" s="96"/>
      <c r="N3165" s="96"/>
      <c r="O3165" s="96"/>
      <c r="P3165" s="96"/>
      <c r="T3165" s="96"/>
      <c r="U3165" s="96"/>
    </row>
    <row r="3166" spans="1:21" s="94" customFormat="1">
      <c r="A3166" s="96"/>
      <c r="B3166" s="96"/>
      <c r="C3166" s="96"/>
      <c r="K3166" s="96"/>
      <c r="L3166" s="96"/>
      <c r="M3166" s="96"/>
      <c r="N3166" s="96"/>
      <c r="O3166" s="96"/>
      <c r="P3166" s="96"/>
      <c r="T3166" s="96"/>
      <c r="U3166" s="96"/>
    </row>
    <row r="3167" spans="1:21" s="94" customFormat="1">
      <c r="A3167" s="96"/>
      <c r="B3167" s="96"/>
      <c r="C3167" s="96"/>
      <c r="K3167" s="96"/>
      <c r="L3167" s="96"/>
      <c r="M3167" s="96"/>
      <c r="N3167" s="96"/>
      <c r="O3167" s="96"/>
      <c r="P3167" s="96"/>
      <c r="T3167" s="96"/>
      <c r="U3167" s="96"/>
    </row>
    <row r="3168" spans="1:21" s="94" customFormat="1">
      <c r="A3168" s="96"/>
      <c r="B3168" s="96"/>
      <c r="C3168" s="96"/>
      <c r="K3168" s="96"/>
      <c r="L3168" s="96"/>
      <c r="M3168" s="96"/>
      <c r="N3168" s="96"/>
      <c r="O3168" s="96"/>
      <c r="P3168" s="96"/>
      <c r="T3168" s="96"/>
      <c r="U3168" s="96"/>
    </row>
    <row r="3169" spans="1:21" s="94" customFormat="1">
      <c r="A3169" s="96"/>
      <c r="B3169" s="96"/>
      <c r="C3169" s="96"/>
      <c r="K3169" s="96"/>
      <c r="L3169" s="96"/>
      <c r="M3169" s="96"/>
      <c r="N3169" s="96"/>
      <c r="O3169" s="96"/>
      <c r="P3169" s="96"/>
      <c r="T3169" s="96"/>
      <c r="U3169" s="96"/>
    </row>
    <row r="3170" spans="1:21" s="94" customFormat="1">
      <c r="A3170" s="96"/>
      <c r="B3170" s="96"/>
      <c r="C3170" s="96"/>
      <c r="K3170" s="96"/>
      <c r="L3170" s="96"/>
      <c r="M3170" s="96"/>
      <c r="N3170" s="96"/>
      <c r="O3170" s="96"/>
      <c r="P3170" s="96"/>
      <c r="T3170" s="96"/>
      <c r="U3170" s="96"/>
    </row>
    <row r="3171" spans="1:21" s="94" customFormat="1">
      <c r="A3171" s="96"/>
      <c r="B3171" s="96"/>
      <c r="C3171" s="96"/>
      <c r="K3171" s="96"/>
      <c r="L3171" s="96"/>
      <c r="M3171" s="96"/>
      <c r="N3171" s="96"/>
      <c r="O3171" s="96"/>
      <c r="P3171" s="96"/>
      <c r="T3171" s="96"/>
      <c r="U3171" s="96"/>
    </row>
    <row r="3172" spans="1:21" s="94" customFormat="1">
      <c r="A3172" s="96"/>
      <c r="B3172" s="96"/>
      <c r="C3172" s="96"/>
      <c r="K3172" s="96"/>
      <c r="L3172" s="96"/>
      <c r="M3172" s="96"/>
      <c r="N3172" s="96"/>
      <c r="O3172" s="96"/>
      <c r="P3172" s="96"/>
      <c r="T3172" s="96"/>
      <c r="U3172" s="96"/>
    </row>
    <row r="3173" spans="1:21" s="94" customFormat="1">
      <c r="A3173" s="96"/>
      <c r="B3173" s="96"/>
      <c r="C3173" s="96"/>
      <c r="K3173" s="96"/>
      <c r="L3173" s="96"/>
      <c r="M3173" s="96"/>
      <c r="N3173" s="96"/>
      <c r="O3173" s="96"/>
      <c r="P3173" s="96"/>
      <c r="T3173" s="96"/>
      <c r="U3173" s="96"/>
    </row>
    <row r="3174" spans="1:21" s="94" customFormat="1">
      <c r="A3174" s="96"/>
      <c r="B3174" s="96"/>
      <c r="C3174" s="96"/>
      <c r="K3174" s="96"/>
      <c r="L3174" s="96"/>
      <c r="M3174" s="96"/>
      <c r="N3174" s="96"/>
      <c r="O3174" s="96"/>
      <c r="P3174" s="96"/>
      <c r="T3174" s="96"/>
      <c r="U3174" s="96"/>
    </row>
    <row r="3175" spans="1:21" s="94" customFormat="1">
      <c r="A3175" s="96"/>
      <c r="B3175" s="96"/>
      <c r="C3175" s="96"/>
      <c r="K3175" s="96"/>
      <c r="L3175" s="96"/>
      <c r="M3175" s="96"/>
      <c r="N3175" s="96"/>
      <c r="O3175" s="96"/>
      <c r="P3175" s="96"/>
      <c r="T3175" s="96"/>
      <c r="U3175" s="96"/>
    </row>
    <row r="3176" spans="1:21" s="94" customFormat="1">
      <c r="A3176" s="96"/>
      <c r="B3176" s="96"/>
      <c r="C3176" s="96"/>
      <c r="K3176" s="96"/>
      <c r="L3176" s="96"/>
      <c r="M3176" s="96"/>
      <c r="N3176" s="96"/>
      <c r="O3176" s="96"/>
      <c r="P3176" s="96"/>
      <c r="T3176" s="96"/>
      <c r="U3176" s="96"/>
    </row>
    <row r="3177" spans="1:21" s="94" customFormat="1">
      <c r="A3177" s="97"/>
      <c r="B3177" s="96"/>
      <c r="C3177" s="96"/>
      <c r="K3177" s="96"/>
      <c r="L3177" s="96"/>
      <c r="M3177" s="96"/>
      <c r="N3177" s="96"/>
      <c r="O3177" s="96"/>
      <c r="P3177" s="96"/>
      <c r="T3177" s="96"/>
      <c r="U3177" s="96"/>
    </row>
    <row r="3178" spans="1:21" s="94" customFormat="1">
      <c r="A3178" s="96"/>
      <c r="B3178" s="96"/>
      <c r="C3178" s="96"/>
      <c r="K3178" s="96"/>
      <c r="L3178" s="96"/>
      <c r="M3178" s="96"/>
      <c r="N3178" s="96"/>
      <c r="O3178" s="96"/>
      <c r="P3178" s="96"/>
      <c r="T3178" s="96"/>
      <c r="U3178" s="96"/>
    </row>
    <row r="3179" spans="1:21" s="94" customFormat="1">
      <c r="A3179" s="96"/>
      <c r="B3179" s="96"/>
      <c r="C3179" s="96"/>
      <c r="K3179" s="96"/>
      <c r="L3179" s="96"/>
      <c r="M3179" s="96"/>
      <c r="N3179" s="96"/>
      <c r="O3179" s="96"/>
      <c r="P3179" s="96"/>
      <c r="T3179" s="96"/>
      <c r="U3179" s="96"/>
    </row>
    <row r="3180" spans="1:21" s="94" customFormat="1">
      <c r="A3180" s="96"/>
      <c r="B3180" s="96"/>
      <c r="C3180" s="96"/>
      <c r="K3180" s="96"/>
      <c r="L3180" s="96"/>
      <c r="M3180" s="96"/>
      <c r="N3180" s="96"/>
      <c r="O3180" s="96"/>
      <c r="P3180" s="96"/>
      <c r="T3180" s="96"/>
      <c r="U3180" s="96"/>
    </row>
    <row r="3181" spans="1:21" s="94" customFormat="1">
      <c r="A3181" s="96"/>
      <c r="B3181" s="96"/>
      <c r="C3181" s="96"/>
      <c r="K3181" s="96"/>
      <c r="L3181" s="96"/>
      <c r="M3181" s="96"/>
      <c r="N3181" s="96"/>
      <c r="O3181" s="96"/>
      <c r="P3181" s="96"/>
      <c r="T3181" s="96"/>
      <c r="U3181" s="96"/>
    </row>
    <row r="3182" spans="1:21" s="94" customFormat="1">
      <c r="A3182" s="96"/>
      <c r="B3182" s="96"/>
      <c r="C3182" s="96"/>
      <c r="K3182" s="96"/>
      <c r="L3182" s="96"/>
      <c r="M3182" s="96"/>
      <c r="N3182" s="96"/>
      <c r="O3182" s="96"/>
      <c r="P3182" s="96"/>
      <c r="T3182" s="96"/>
      <c r="U3182" s="96"/>
    </row>
    <row r="3183" spans="1:21" s="94" customFormat="1">
      <c r="A3183" s="96"/>
      <c r="B3183" s="96"/>
      <c r="C3183" s="96"/>
      <c r="K3183" s="96"/>
      <c r="L3183" s="96"/>
      <c r="M3183" s="96"/>
      <c r="N3183" s="96"/>
      <c r="O3183" s="96"/>
      <c r="P3183" s="96"/>
      <c r="T3183" s="96"/>
      <c r="U3183" s="96"/>
    </row>
    <row r="3184" spans="1:21" s="94" customFormat="1">
      <c r="A3184" s="96"/>
      <c r="B3184" s="96"/>
      <c r="C3184" s="96"/>
      <c r="K3184" s="96"/>
      <c r="L3184" s="96"/>
      <c r="M3184" s="96"/>
      <c r="N3184" s="96"/>
      <c r="O3184" s="96"/>
      <c r="P3184" s="96"/>
      <c r="T3184" s="96"/>
      <c r="U3184" s="96"/>
    </row>
    <row r="3185" spans="1:21" s="94" customFormat="1">
      <c r="A3185" s="96"/>
      <c r="B3185" s="96"/>
      <c r="C3185" s="96"/>
      <c r="K3185" s="96"/>
      <c r="L3185" s="96"/>
      <c r="M3185" s="96"/>
      <c r="N3185" s="96"/>
      <c r="O3185" s="96"/>
      <c r="P3185" s="96"/>
      <c r="T3185" s="96"/>
      <c r="U3185" s="96"/>
    </row>
    <row r="3186" spans="1:21" s="94" customFormat="1">
      <c r="A3186" s="96"/>
      <c r="B3186" s="96"/>
      <c r="C3186" s="96"/>
      <c r="K3186" s="96"/>
      <c r="L3186" s="96"/>
      <c r="M3186" s="96"/>
      <c r="N3186" s="96"/>
      <c r="O3186" s="96"/>
      <c r="P3186" s="96"/>
      <c r="T3186" s="96"/>
      <c r="U3186" s="96"/>
    </row>
    <row r="3187" spans="1:21" s="94" customFormat="1">
      <c r="A3187" s="96"/>
      <c r="B3187" s="96"/>
      <c r="C3187" s="96"/>
      <c r="K3187" s="96"/>
      <c r="L3187" s="96"/>
      <c r="M3187" s="96"/>
      <c r="N3187" s="96"/>
      <c r="O3187" s="96"/>
      <c r="P3187" s="96"/>
      <c r="T3187" s="96"/>
      <c r="U3187" s="96"/>
    </row>
    <row r="3188" spans="1:21" s="94" customFormat="1">
      <c r="A3188" s="96"/>
      <c r="B3188" s="96"/>
      <c r="C3188" s="96"/>
      <c r="K3188" s="96"/>
      <c r="L3188" s="96"/>
      <c r="M3188" s="96"/>
      <c r="N3188" s="96"/>
      <c r="O3188" s="96"/>
      <c r="P3188" s="96"/>
      <c r="T3188" s="96"/>
      <c r="U3188" s="96"/>
    </row>
    <row r="3189" spans="1:21" s="94" customFormat="1">
      <c r="A3189" s="96"/>
      <c r="B3189" s="96"/>
      <c r="C3189" s="96"/>
      <c r="K3189" s="96"/>
      <c r="L3189" s="96"/>
      <c r="M3189" s="96"/>
      <c r="N3189" s="96"/>
      <c r="O3189" s="96"/>
      <c r="P3189" s="96"/>
      <c r="T3189" s="96"/>
      <c r="U3189" s="96"/>
    </row>
    <row r="3190" spans="1:21" s="94" customFormat="1">
      <c r="A3190" s="96"/>
      <c r="B3190" s="96"/>
      <c r="C3190" s="96"/>
      <c r="K3190" s="96"/>
      <c r="L3190" s="96"/>
      <c r="M3190" s="96"/>
      <c r="N3190" s="96"/>
      <c r="O3190" s="96"/>
      <c r="P3190" s="96"/>
      <c r="T3190" s="96"/>
      <c r="U3190" s="96"/>
    </row>
    <row r="3191" spans="1:21" s="94" customFormat="1">
      <c r="A3191" s="96"/>
      <c r="B3191" s="96"/>
      <c r="C3191" s="96"/>
      <c r="K3191" s="96"/>
      <c r="L3191" s="96"/>
      <c r="M3191" s="96"/>
      <c r="N3191" s="96"/>
      <c r="O3191" s="96"/>
      <c r="P3191" s="96"/>
      <c r="T3191" s="96"/>
      <c r="U3191" s="96"/>
    </row>
    <row r="3192" spans="1:21" s="94" customFormat="1">
      <c r="A3192" s="96"/>
      <c r="B3192" s="96"/>
      <c r="C3192" s="96"/>
      <c r="K3192" s="96"/>
      <c r="L3192" s="96"/>
      <c r="M3192" s="96"/>
      <c r="N3192" s="96"/>
      <c r="O3192" s="96"/>
      <c r="P3192" s="96"/>
      <c r="T3192" s="96"/>
      <c r="U3192" s="96"/>
    </row>
    <row r="3193" spans="1:21" s="94" customFormat="1">
      <c r="A3193" s="96"/>
      <c r="B3193" s="96"/>
      <c r="C3193" s="96"/>
      <c r="K3193" s="96"/>
      <c r="L3193" s="96"/>
      <c r="M3193" s="96"/>
      <c r="N3193" s="96"/>
      <c r="O3193" s="96"/>
      <c r="P3193" s="96"/>
      <c r="T3193" s="96"/>
      <c r="U3193" s="96"/>
    </row>
    <row r="3194" spans="1:21" s="94" customFormat="1">
      <c r="A3194" s="96"/>
      <c r="B3194" s="96"/>
      <c r="C3194" s="96"/>
      <c r="K3194" s="96"/>
      <c r="L3194" s="96"/>
      <c r="M3194" s="96"/>
      <c r="N3194" s="96"/>
      <c r="O3194" s="96"/>
      <c r="P3194" s="96"/>
      <c r="T3194" s="96"/>
      <c r="U3194" s="96"/>
    </row>
    <row r="3195" spans="1:21" s="94" customFormat="1">
      <c r="A3195" s="96"/>
      <c r="B3195" s="96"/>
      <c r="C3195" s="96"/>
      <c r="K3195" s="96"/>
      <c r="L3195" s="96"/>
      <c r="M3195" s="96"/>
      <c r="N3195" s="96"/>
      <c r="O3195" s="96"/>
      <c r="P3195" s="96"/>
      <c r="T3195" s="96"/>
      <c r="U3195" s="96"/>
    </row>
    <row r="3196" spans="1:21" s="94" customFormat="1">
      <c r="A3196" s="96"/>
      <c r="B3196" s="96"/>
      <c r="C3196" s="96"/>
      <c r="K3196" s="96"/>
      <c r="L3196" s="96"/>
      <c r="M3196" s="96"/>
      <c r="N3196" s="96"/>
      <c r="O3196" s="96"/>
      <c r="P3196" s="96"/>
      <c r="T3196" s="96"/>
      <c r="U3196" s="96"/>
    </row>
    <row r="3197" spans="1:21" s="94" customFormat="1">
      <c r="A3197" s="96"/>
      <c r="B3197" s="96"/>
      <c r="C3197" s="96"/>
      <c r="K3197" s="96"/>
      <c r="L3197" s="96"/>
      <c r="M3197" s="96"/>
      <c r="N3197" s="96"/>
      <c r="O3197" s="96"/>
      <c r="P3197" s="96"/>
      <c r="T3197" s="96"/>
      <c r="U3197" s="96"/>
    </row>
    <row r="3198" spans="1:21" s="94" customFormat="1">
      <c r="A3198" s="96"/>
      <c r="B3198" s="96"/>
      <c r="C3198" s="96"/>
      <c r="K3198" s="96"/>
      <c r="L3198" s="96"/>
      <c r="M3198" s="96"/>
      <c r="N3198" s="96"/>
      <c r="O3198" s="96"/>
      <c r="P3198" s="96"/>
      <c r="T3198" s="96"/>
      <c r="U3198" s="96"/>
    </row>
    <row r="3199" spans="1:21" s="94" customFormat="1">
      <c r="A3199" s="96"/>
      <c r="B3199" s="96"/>
      <c r="C3199" s="96"/>
      <c r="K3199" s="96"/>
      <c r="L3199" s="96"/>
      <c r="M3199" s="96"/>
      <c r="N3199" s="96"/>
      <c r="O3199" s="96"/>
      <c r="P3199" s="96"/>
      <c r="T3199" s="96"/>
      <c r="U3199" s="96"/>
    </row>
    <row r="3200" spans="1:21" s="94" customFormat="1">
      <c r="A3200" s="96"/>
      <c r="B3200" s="96"/>
      <c r="C3200" s="96"/>
      <c r="K3200" s="96"/>
      <c r="L3200" s="96"/>
      <c r="M3200" s="96"/>
      <c r="N3200" s="96"/>
      <c r="O3200" s="96"/>
      <c r="P3200" s="96"/>
      <c r="T3200" s="96"/>
      <c r="U3200" s="96"/>
    </row>
    <row r="3201" spans="1:21" s="94" customFormat="1">
      <c r="A3201" s="96"/>
      <c r="B3201" s="96"/>
      <c r="C3201" s="96"/>
      <c r="K3201" s="96"/>
      <c r="L3201" s="96"/>
      <c r="M3201" s="96"/>
      <c r="N3201" s="96"/>
      <c r="O3201" s="96"/>
      <c r="P3201" s="96"/>
      <c r="T3201" s="96"/>
      <c r="U3201" s="96"/>
    </row>
    <row r="3202" spans="1:21" s="94" customFormat="1">
      <c r="A3202" s="96"/>
      <c r="B3202" s="96"/>
      <c r="C3202" s="96"/>
      <c r="K3202" s="96"/>
      <c r="L3202" s="96"/>
      <c r="M3202" s="96"/>
      <c r="N3202" s="96"/>
      <c r="O3202" s="96"/>
      <c r="P3202" s="96"/>
      <c r="T3202" s="96"/>
      <c r="U3202" s="96"/>
    </row>
    <row r="3203" spans="1:21" s="94" customFormat="1">
      <c r="A3203" s="96"/>
      <c r="B3203" s="96"/>
      <c r="C3203" s="96"/>
      <c r="K3203" s="96"/>
      <c r="L3203" s="96"/>
      <c r="M3203" s="96"/>
      <c r="N3203" s="96"/>
      <c r="O3203" s="96"/>
      <c r="P3203" s="96"/>
      <c r="T3203" s="96"/>
      <c r="U3203" s="96"/>
    </row>
    <row r="3204" spans="1:21" s="94" customFormat="1">
      <c r="A3204" s="96"/>
      <c r="B3204" s="96"/>
      <c r="C3204" s="96"/>
      <c r="K3204" s="96"/>
      <c r="L3204" s="96"/>
      <c r="M3204" s="96"/>
      <c r="N3204" s="96"/>
      <c r="O3204" s="96"/>
      <c r="P3204" s="96"/>
      <c r="T3204" s="96"/>
      <c r="U3204" s="96"/>
    </row>
    <row r="3205" spans="1:21" s="94" customFormat="1">
      <c r="A3205" s="96"/>
      <c r="B3205" s="96"/>
      <c r="C3205" s="96"/>
      <c r="K3205" s="96"/>
      <c r="L3205" s="96"/>
      <c r="M3205" s="96"/>
      <c r="N3205" s="96"/>
      <c r="O3205" s="96"/>
      <c r="P3205" s="96"/>
      <c r="T3205" s="96"/>
      <c r="U3205" s="96"/>
    </row>
    <row r="3206" spans="1:21" s="94" customFormat="1">
      <c r="A3206" s="96"/>
      <c r="B3206" s="96"/>
      <c r="C3206" s="96"/>
      <c r="K3206" s="96"/>
      <c r="L3206" s="96"/>
      <c r="M3206" s="96"/>
      <c r="N3206" s="96"/>
      <c r="O3206" s="96"/>
      <c r="P3206" s="96"/>
      <c r="T3206" s="96"/>
      <c r="U3206" s="96"/>
    </row>
    <row r="3207" spans="1:21" s="94" customFormat="1">
      <c r="A3207" s="96"/>
      <c r="B3207" s="96"/>
      <c r="C3207" s="96"/>
      <c r="K3207" s="96"/>
      <c r="L3207" s="96"/>
      <c r="M3207" s="96"/>
      <c r="N3207" s="96"/>
      <c r="O3207" s="96"/>
      <c r="P3207" s="96"/>
      <c r="T3207" s="96"/>
      <c r="U3207" s="96"/>
    </row>
    <row r="3208" spans="1:21" s="94" customFormat="1">
      <c r="A3208" s="96"/>
      <c r="B3208" s="96"/>
      <c r="C3208" s="96"/>
      <c r="K3208" s="96"/>
      <c r="L3208" s="96"/>
      <c r="M3208" s="96"/>
      <c r="N3208" s="96"/>
      <c r="O3208" s="96"/>
      <c r="P3208" s="96"/>
      <c r="T3208" s="96"/>
      <c r="U3208" s="96"/>
    </row>
    <row r="3209" spans="1:21" s="94" customFormat="1">
      <c r="A3209" s="96"/>
      <c r="B3209" s="96"/>
      <c r="C3209" s="96"/>
      <c r="K3209" s="96"/>
      <c r="L3209" s="96"/>
      <c r="M3209" s="96"/>
      <c r="N3209" s="96"/>
      <c r="O3209" s="96"/>
      <c r="P3209" s="96"/>
      <c r="T3209" s="96"/>
      <c r="U3209" s="96"/>
    </row>
    <row r="3210" spans="1:21" s="94" customFormat="1">
      <c r="A3210" s="96"/>
      <c r="B3210" s="96"/>
      <c r="C3210" s="96"/>
      <c r="K3210" s="96"/>
      <c r="L3210" s="96"/>
      <c r="M3210" s="96"/>
      <c r="N3210" s="96"/>
      <c r="O3210" s="96"/>
      <c r="P3210" s="96"/>
      <c r="T3210" s="96"/>
      <c r="U3210" s="96"/>
    </row>
    <row r="3211" spans="1:21" s="94" customFormat="1">
      <c r="A3211" s="96"/>
      <c r="B3211" s="96"/>
      <c r="C3211" s="96"/>
      <c r="K3211" s="96"/>
      <c r="L3211" s="96"/>
      <c r="M3211" s="96"/>
      <c r="N3211" s="96"/>
      <c r="O3211" s="96"/>
      <c r="P3211" s="96"/>
      <c r="T3211" s="96"/>
      <c r="U3211" s="96"/>
    </row>
    <row r="3212" spans="1:21" s="94" customFormat="1">
      <c r="A3212" s="96"/>
      <c r="B3212" s="96"/>
      <c r="C3212" s="96"/>
      <c r="K3212" s="96"/>
      <c r="L3212" s="96"/>
      <c r="M3212" s="96"/>
      <c r="N3212" s="96"/>
      <c r="O3212" s="96"/>
      <c r="P3212" s="96"/>
      <c r="T3212" s="96"/>
      <c r="U3212" s="96"/>
    </row>
    <row r="3213" spans="1:21" s="94" customFormat="1">
      <c r="A3213" s="96"/>
      <c r="B3213" s="96"/>
      <c r="C3213" s="96"/>
      <c r="K3213" s="96"/>
      <c r="L3213" s="96"/>
      <c r="M3213" s="96"/>
      <c r="N3213" s="96"/>
      <c r="O3213" s="96"/>
      <c r="P3213" s="96"/>
      <c r="T3213" s="96"/>
      <c r="U3213" s="96"/>
    </row>
    <row r="3214" spans="1:21" s="94" customFormat="1">
      <c r="A3214" s="96"/>
      <c r="B3214" s="96"/>
      <c r="C3214" s="96"/>
      <c r="K3214" s="96"/>
      <c r="L3214" s="96"/>
      <c r="M3214" s="96"/>
      <c r="N3214" s="96"/>
      <c r="O3214" s="96"/>
      <c r="P3214" s="96"/>
      <c r="T3214" s="96"/>
      <c r="U3214" s="96"/>
    </row>
    <row r="3215" spans="1:21" s="94" customFormat="1">
      <c r="A3215" s="96"/>
      <c r="B3215" s="96"/>
      <c r="C3215" s="96"/>
      <c r="K3215" s="96"/>
      <c r="L3215" s="96"/>
      <c r="M3215" s="96"/>
      <c r="N3215" s="96"/>
      <c r="O3215" s="96"/>
      <c r="P3215" s="96"/>
      <c r="T3215" s="96"/>
      <c r="U3215" s="96"/>
    </row>
    <row r="3216" spans="1:21" s="94" customFormat="1">
      <c r="A3216" s="96"/>
      <c r="B3216" s="96"/>
      <c r="C3216" s="96"/>
      <c r="K3216" s="96"/>
      <c r="L3216" s="96"/>
      <c r="M3216" s="96"/>
      <c r="N3216" s="96"/>
      <c r="O3216" s="96"/>
      <c r="P3216" s="96"/>
      <c r="T3216" s="96"/>
      <c r="U3216" s="96"/>
    </row>
    <row r="3217" spans="1:21" s="94" customFormat="1">
      <c r="A3217" s="96"/>
      <c r="B3217" s="96"/>
      <c r="C3217" s="96"/>
      <c r="K3217" s="96"/>
      <c r="L3217" s="96"/>
      <c r="M3217" s="96"/>
      <c r="N3217" s="96"/>
      <c r="O3217" s="96"/>
      <c r="P3217" s="96"/>
      <c r="T3217" s="96"/>
      <c r="U3217" s="96"/>
    </row>
    <row r="3218" spans="1:21" s="94" customFormat="1">
      <c r="A3218" s="97"/>
      <c r="B3218" s="96"/>
      <c r="C3218" s="96"/>
      <c r="K3218" s="96"/>
      <c r="L3218" s="96"/>
      <c r="M3218" s="96"/>
      <c r="N3218" s="96"/>
      <c r="O3218" s="96"/>
      <c r="P3218" s="96"/>
      <c r="T3218" s="96"/>
      <c r="U3218" s="96"/>
    </row>
    <row r="3219" spans="1:21" s="94" customFormat="1">
      <c r="A3219" s="96"/>
      <c r="B3219" s="96"/>
      <c r="C3219" s="96"/>
      <c r="K3219" s="96"/>
      <c r="L3219" s="96"/>
      <c r="M3219" s="96"/>
      <c r="N3219" s="96"/>
      <c r="O3219" s="96"/>
      <c r="P3219" s="96"/>
      <c r="T3219" s="96"/>
      <c r="U3219" s="96"/>
    </row>
    <row r="3220" spans="1:21" s="94" customFormat="1">
      <c r="A3220" s="96"/>
      <c r="B3220" s="96"/>
      <c r="C3220" s="96"/>
      <c r="K3220" s="96"/>
      <c r="L3220" s="96"/>
      <c r="M3220" s="96"/>
      <c r="N3220" s="96"/>
      <c r="O3220" s="96"/>
      <c r="P3220" s="96"/>
      <c r="T3220" s="96"/>
      <c r="U3220" s="96"/>
    </row>
    <row r="3221" spans="1:21" s="94" customFormat="1">
      <c r="A3221" s="96"/>
      <c r="B3221" s="96"/>
      <c r="C3221" s="96"/>
      <c r="K3221" s="96"/>
      <c r="L3221" s="96"/>
      <c r="M3221" s="96"/>
      <c r="N3221" s="96"/>
      <c r="O3221" s="96"/>
      <c r="P3221" s="96"/>
      <c r="T3221" s="96"/>
      <c r="U3221" s="96"/>
    </row>
    <row r="3222" spans="1:21" s="94" customFormat="1">
      <c r="A3222" s="96"/>
      <c r="B3222" s="96"/>
      <c r="C3222" s="96"/>
      <c r="K3222" s="96"/>
      <c r="L3222" s="96"/>
      <c r="M3222" s="96"/>
      <c r="N3222" s="96"/>
      <c r="O3222" s="96"/>
      <c r="P3222" s="96"/>
      <c r="T3222" s="96"/>
      <c r="U3222" s="96"/>
    </row>
    <row r="3223" spans="1:21" s="94" customFormat="1">
      <c r="A3223" s="96"/>
      <c r="B3223" s="96"/>
      <c r="C3223" s="96"/>
      <c r="K3223" s="96"/>
      <c r="L3223" s="96"/>
      <c r="M3223" s="96"/>
      <c r="N3223" s="96"/>
      <c r="O3223" s="96"/>
      <c r="P3223" s="96"/>
      <c r="T3223" s="96"/>
      <c r="U3223" s="96"/>
    </row>
    <row r="3224" spans="1:21" s="94" customFormat="1">
      <c r="A3224" s="96"/>
      <c r="B3224" s="96"/>
      <c r="C3224" s="96"/>
      <c r="K3224" s="96"/>
      <c r="L3224" s="96"/>
      <c r="M3224" s="96"/>
      <c r="N3224" s="96"/>
      <c r="O3224" s="96"/>
      <c r="P3224" s="96"/>
      <c r="T3224" s="96"/>
      <c r="U3224" s="96"/>
    </row>
    <row r="3225" spans="1:21" s="94" customFormat="1">
      <c r="A3225" s="96"/>
      <c r="B3225" s="96"/>
      <c r="C3225" s="96"/>
      <c r="K3225" s="96"/>
      <c r="L3225" s="96"/>
      <c r="M3225" s="96"/>
      <c r="N3225" s="96"/>
      <c r="O3225" s="96"/>
      <c r="P3225" s="96"/>
      <c r="T3225" s="96"/>
      <c r="U3225" s="96"/>
    </row>
    <row r="3226" spans="1:21" s="94" customFormat="1">
      <c r="A3226" s="96"/>
      <c r="B3226" s="96"/>
      <c r="C3226" s="96"/>
      <c r="K3226" s="96"/>
      <c r="L3226" s="96"/>
      <c r="M3226" s="96"/>
      <c r="N3226" s="96"/>
      <c r="O3226" s="96"/>
      <c r="P3226" s="96"/>
      <c r="T3226" s="96"/>
      <c r="U3226" s="96"/>
    </row>
    <row r="3227" spans="1:21" s="94" customFormat="1">
      <c r="A3227" s="96"/>
      <c r="B3227" s="96"/>
      <c r="C3227" s="96"/>
      <c r="K3227" s="96"/>
      <c r="L3227" s="96"/>
      <c r="M3227" s="96"/>
      <c r="N3227" s="96"/>
      <c r="O3227" s="96"/>
      <c r="P3227" s="96"/>
      <c r="T3227" s="96"/>
      <c r="U3227" s="96"/>
    </row>
    <row r="3228" spans="1:21" s="94" customFormat="1">
      <c r="A3228" s="96"/>
      <c r="B3228" s="96"/>
      <c r="C3228" s="96"/>
      <c r="K3228" s="96"/>
      <c r="L3228" s="96"/>
      <c r="M3228" s="96"/>
      <c r="N3228" s="96"/>
      <c r="O3228" s="96"/>
      <c r="P3228" s="96"/>
      <c r="T3228" s="96"/>
      <c r="U3228" s="96"/>
    </row>
    <row r="3229" spans="1:21" s="94" customFormat="1">
      <c r="A3229" s="96"/>
      <c r="B3229" s="96"/>
      <c r="C3229" s="96"/>
      <c r="K3229" s="96"/>
      <c r="L3229" s="96"/>
      <c r="M3229" s="96"/>
      <c r="N3229" s="96"/>
      <c r="O3229" s="96"/>
      <c r="P3229" s="96"/>
      <c r="T3229" s="96"/>
      <c r="U3229" s="96"/>
    </row>
    <row r="3230" spans="1:21" s="94" customFormat="1">
      <c r="A3230" s="96"/>
      <c r="B3230" s="96"/>
      <c r="C3230" s="96"/>
      <c r="K3230" s="96"/>
      <c r="L3230" s="96"/>
      <c r="M3230" s="96"/>
      <c r="N3230" s="96"/>
      <c r="O3230" s="96"/>
      <c r="P3230" s="96"/>
      <c r="T3230" s="96"/>
      <c r="U3230" s="96"/>
    </row>
    <row r="3231" spans="1:21" s="94" customFormat="1">
      <c r="A3231" s="96"/>
      <c r="B3231" s="96"/>
      <c r="C3231" s="96"/>
      <c r="K3231" s="96"/>
      <c r="L3231" s="96"/>
      <c r="M3231" s="96"/>
      <c r="N3231" s="96"/>
      <c r="O3231" s="96"/>
      <c r="P3231" s="96"/>
      <c r="T3231" s="96"/>
      <c r="U3231" s="96"/>
    </row>
    <row r="3232" spans="1:21" s="94" customFormat="1">
      <c r="A3232" s="97"/>
      <c r="B3232" s="96"/>
      <c r="C3232" s="96"/>
      <c r="K3232" s="96"/>
      <c r="L3232" s="96"/>
      <c r="M3232" s="96"/>
      <c r="N3232" s="96"/>
      <c r="O3232" s="96"/>
      <c r="P3232" s="96"/>
      <c r="T3232" s="96"/>
      <c r="U3232" s="96"/>
    </row>
    <row r="3233" spans="1:21" s="94" customFormat="1">
      <c r="A3233" s="96"/>
      <c r="B3233" s="96"/>
      <c r="C3233" s="96"/>
      <c r="K3233" s="96"/>
      <c r="L3233" s="96"/>
      <c r="M3233" s="96"/>
      <c r="N3233" s="96"/>
      <c r="O3233" s="96"/>
      <c r="P3233" s="96"/>
      <c r="T3233" s="96"/>
      <c r="U3233" s="96"/>
    </row>
    <row r="3234" spans="1:21" s="94" customFormat="1">
      <c r="A3234" s="96"/>
      <c r="B3234" s="96"/>
      <c r="C3234" s="96"/>
      <c r="K3234" s="96"/>
      <c r="L3234" s="96"/>
      <c r="M3234" s="96"/>
      <c r="N3234" s="96"/>
      <c r="O3234" s="96"/>
      <c r="P3234" s="96"/>
      <c r="T3234" s="96"/>
      <c r="U3234" s="96"/>
    </row>
    <row r="3235" spans="1:21" s="94" customFormat="1">
      <c r="A3235" s="96"/>
      <c r="B3235" s="96"/>
      <c r="C3235" s="96"/>
      <c r="K3235" s="96"/>
      <c r="L3235" s="96"/>
      <c r="M3235" s="96"/>
      <c r="N3235" s="96"/>
      <c r="O3235" s="96"/>
      <c r="P3235" s="96"/>
      <c r="T3235" s="96"/>
      <c r="U3235" s="96"/>
    </row>
    <row r="3236" spans="1:21" s="94" customFormat="1">
      <c r="A3236" s="96"/>
      <c r="B3236" s="96"/>
      <c r="C3236" s="96"/>
      <c r="K3236" s="96"/>
      <c r="L3236" s="96"/>
      <c r="M3236" s="96"/>
      <c r="N3236" s="96"/>
      <c r="O3236" s="96"/>
      <c r="P3236" s="96"/>
      <c r="T3236" s="96"/>
      <c r="U3236" s="96"/>
    </row>
    <row r="3237" spans="1:21" s="94" customFormat="1">
      <c r="A3237" s="96"/>
      <c r="B3237" s="96"/>
      <c r="C3237" s="96"/>
      <c r="K3237" s="96"/>
      <c r="L3237" s="96"/>
      <c r="M3237" s="96"/>
      <c r="N3237" s="96"/>
      <c r="O3237" s="96"/>
      <c r="P3237" s="96"/>
      <c r="T3237" s="96"/>
      <c r="U3237" s="96"/>
    </row>
    <row r="3238" spans="1:21" s="94" customFormat="1">
      <c r="A3238" s="96"/>
      <c r="B3238" s="96"/>
      <c r="C3238" s="96"/>
      <c r="K3238" s="96"/>
      <c r="L3238" s="96"/>
      <c r="M3238" s="96"/>
      <c r="N3238" s="96"/>
      <c r="O3238" s="96"/>
      <c r="P3238" s="96"/>
      <c r="T3238" s="96"/>
      <c r="U3238" s="96"/>
    </row>
    <row r="3239" spans="1:21" s="94" customFormat="1">
      <c r="A3239" s="96"/>
      <c r="B3239" s="96"/>
      <c r="C3239" s="96"/>
      <c r="K3239" s="96"/>
      <c r="L3239" s="96"/>
      <c r="M3239" s="96"/>
      <c r="N3239" s="96"/>
      <c r="O3239" s="96"/>
      <c r="P3239" s="96"/>
      <c r="T3239" s="96"/>
      <c r="U3239" s="96"/>
    </row>
    <row r="3240" spans="1:21" s="94" customFormat="1">
      <c r="A3240" s="96"/>
      <c r="B3240" s="96"/>
      <c r="C3240" s="96"/>
      <c r="K3240" s="96"/>
      <c r="L3240" s="96"/>
      <c r="M3240" s="96"/>
      <c r="N3240" s="96"/>
      <c r="O3240" s="96"/>
      <c r="P3240" s="96"/>
      <c r="T3240" s="96"/>
      <c r="U3240" s="96"/>
    </row>
    <row r="3241" spans="1:21" s="94" customFormat="1">
      <c r="A3241" s="97"/>
      <c r="B3241" s="96"/>
      <c r="C3241" s="96"/>
      <c r="K3241" s="96"/>
      <c r="L3241" s="96"/>
      <c r="M3241" s="96"/>
      <c r="N3241" s="96"/>
      <c r="O3241" s="96"/>
      <c r="P3241" s="96"/>
      <c r="T3241" s="96"/>
      <c r="U3241" s="96"/>
    </row>
    <row r="3242" spans="1:21" s="94" customFormat="1">
      <c r="A3242" s="96"/>
      <c r="B3242" s="96"/>
      <c r="C3242" s="96"/>
      <c r="K3242" s="96"/>
      <c r="L3242" s="96"/>
      <c r="M3242" s="96"/>
      <c r="N3242" s="96"/>
      <c r="O3242" s="96"/>
      <c r="P3242" s="96"/>
      <c r="T3242" s="96"/>
      <c r="U3242" s="96"/>
    </row>
    <row r="3243" spans="1:21" s="94" customFormat="1">
      <c r="A3243" s="96"/>
      <c r="B3243" s="96"/>
      <c r="C3243" s="96"/>
      <c r="K3243" s="96"/>
      <c r="L3243" s="96"/>
      <c r="M3243" s="96"/>
      <c r="N3243" s="96"/>
      <c r="O3243" s="96"/>
      <c r="P3243" s="96"/>
      <c r="T3243" s="96"/>
      <c r="U3243" s="96"/>
    </row>
    <row r="3244" spans="1:21" s="94" customFormat="1">
      <c r="A3244" s="96"/>
      <c r="B3244" s="96"/>
      <c r="C3244" s="96"/>
      <c r="K3244" s="96"/>
      <c r="L3244" s="96"/>
      <c r="M3244" s="96"/>
      <c r="N3244" s="96"/>
      <c r="O3244" s="96"/>
      <c r="P3244" s="96"/>
      <c r="T3244" s="96"/>
      <c r="U3244" s="96"/>
    </row>
    <row r="3245" spans="1:21" s="94" customFormat="1">
      <c r="A3245" s="96"/>
      <c r="B3245" s="96"/>
      <c r="C3245" s="96"/>
      <c r="K3245" s="96"/>
      <c r="L3245" s="96"/>
      <c r="M3245" s="96"/>
      <c r="N3245" s="96"/>
      <c r="O3245" s="96"/>
      <c r="P3245" s="96"/>
      <c r="T3245" s="96"/>
      <c r="U3245" s="96"/>
    </row>
    <row r="3246" spans="1:21" s="94" customFormat="1">
      <c r="A3246" s="96"/>
      <c r="B3246" s="96"/>
      <c r="C3246" s="96"/>
      <c r="K3246" s="96"/>
      <c r="L3246" s="96"/>
      <c r="M3246" s="96"/>
      <c r="N3246" s="96"/>
      <c r="O3246" s="96"/>
      <c r="P3246" s="96"/>
      <c r="T3246" s="96"/>
      <c r="U3246" s="96"/>
    </row>
    <row r="3247" spans="1:21" s="94" customFormat="1">
      <c r="A3247" s="96"/>
      <c r="B3247" s="96"/>
      <c r="C3247" s="96"/>
      <c r="K3247" s="96"/>
      <c r="L3247" s="96"/>
      <c r="M3247" s="96"/>
      <c r="N3247" s="96"/>
      <c r="O3247" s="96"/>
      <c r="P3247" s="96"/>
      <c r="T3247" s="96"/>
      <c r="U3247" s="96"/>
    </row>
    <row r="3248" spans="1:21" s="94" customFormat="1">
      <c r="A3248" s="96"/>
      <c r="B3248" s="96"/>
      <c r="C3248" s="96"/>
      <c r="K3248" s="96"/>
      <c r="L3248" s="96"/>
      <c r="M3248" s="96"/>
      <c r="N3248" s="96"/>
      <c r="O3248" s="96"/>
      <c r="P3248" s="96"/>
      <c r="T3248" s="96"/>
      <c r="U3248" s="96"/>
    </row>
    <row r="3249" spans="1:21" s="94" customFormat="1">
      <c r="A3249" s="96"/>
      <c r="B3249" s="96"/>
      <c r="C3249" s="96"/>
      <c r="K3249" s="96"/>
      <c r="L3249" s="96"/>
      <c r="M3249" s="96"/>
      <c r="N3249" s="96"/>
      <c r="O3249" s="96"/>
      <c r="P3249" s="96"/>
      <c r="T3249" s="96"/>
      <c r="U3249" s="96"/>
    </row>
    <row r="3250" spans="1:21" s="94" customFormat="1">
      <c r="A3250" s="96"/>
      <c r="B3250" s="96"/>
      <c r="C3250" s="96"/>
      <c r="K3250" s="96"/>
      <c r="L3250" s="96"/>
      <c r="M3250" s="96"/>
      <c r="N3250" s="96"/>
      <c r="O3250" s="96"/>
      <c r="P3250" s="96"/>
      <c r="T3250" s="96"/>
      <c r="U3250" s="96"/>
    </row>
    <row r="3251" spans="1:21" s="94" customFormat="1">
      <c r="A3251" s="96"/>
      <c r="B3251" s="96"/>
      <c r="C3251" s="96"/>
      <c r="K3251" s="96"/>
      <c r="L3251" s="96"/>
      <c r="M3251" s="96"/>
      <c r="N3251" s="96"/>
      <c r="O3251" s="96"/>
      <c r="P3251" s="96"/>
      <c r="T3251" s="96"/>
      <c r="U3251" s="96"/>
    </row>
    <row r="3252" spans="1:21" s="94" customFormat="1">
      <c r="A3252" s="96"/>
      <c r="B3252" s="96"/>
      <c r="C3252" s="96"/>
      <c r="K3252" s="96"/>
      <c r="L3252" s="96"/>
      <c r="M3252" s="96"/>
      <c r="N3252" s="96"/>
      <c r="O3252" s="96"/>
      <c r="P3252" s="96"/>
      <c r="T3252" s="96"/>
      <c r="U3252" s="96"/>
    </row>
    <row r="3253" spans="1:21" s="94" customFormat="1">
      <c r="A3253" s="96"/>
      <c r="B3253" s="96"/>
      <c r="C3253" s="96"/>
      <c r="K3253" s="96"/>
      <c r="L3253" s="96"/>
      <c r="M3253" s="96"/>
      <c r="N3253" s="96"/>
      <c r="O3253" s="96"/>
      <c r="P3253" s="96"/>
      <c r="T3253" s="96"/>
      <c r="U3253" s="96"/>
    </row>
    <row r="3254" spans="1:21" s="94" customFormat="1">
      <c r="A3254" s="97"/>
      <c r="B3254" s="96"/>
      <c r="C3254" s="96"/>
      <c r="K3254" s="96"/>
      <c r="L3254" s="96"/>
      <c r="M3254" s="96"/>
      <c r="N3254" s="96"/>
      <c r="O3254" s="96"/>
      <c r="P3254" s="96"/>
      <c r="T3254" s="96"/>
      <c r="U3254" s="96"/>
    </row>
    <row r="3255" spans="1:21" s="94" customFormat="1">
      <c r="A3255" s="96"/>
      <c r="B3255" s="96"/>
      <c r="C3255" s="96"/>
      <c r="K3255" s="96"/>
      <c r="L3255" s="96"/>
      <c r="M3255" s="96"/>
      <c r="N3255" s="96"/>
      <c r="O3255" s="96"/>
      <c r="P3255" s="96"/>
      <c r="T3255" s="96"/>
      <c r="U3255" s="96"/>
    </row>
    <row r="3256" spans="1:21" s="94" customFormat="1">
      <c r="A3256" s="96"/>
      <c r="B3256" s="96"/>
      <c r="C3256" s="96"/>
      <c r="K3256" s="96"/>
      <c r="L3256" s="96"/>
      <c r="M3256" s="96"/>
      <c r="N3256" s="96"/>
      <c r="O3256" s="96"/>
      <c r="P3256" s="96"/>
      <c r="T3256" s="96"/>
      <c r="U3256" s="96"/>
    </row>
    <row r="3257" spans="1:21" s="94" customFormat="1">
      <c r="A3257" s="96"/>
      <c r="B3257" s="96"/>
      <c r="C3257" s="96"/>
      <c r="K3257" s="96"/>
      <c r="L3257" s="96"/>
      <c r="M3257" s="96"/>
      <c r="N3257" s="96"/>
      <c r="O3257" s="96"/>
      <c r="P3257" s="96"/>
      <c r="T3257" s="96"/>
      <c r="U3257" s="96"/>
    </row>
    <row r="3258" spans="1:21" s="94" customFormat="1">
      <c r="A3258" s="96"/>
      <c r="B3258" s="96"/>
      <c r="C3258" s="96"/>
      <c r="K3258" s="96"/>
      <c r="L3258" s="96"/>
      <c r="M3258" s="96"/>
      <c r="N3258" s="96"/>
      <c r="O3258" s="96"/>
      <c r="P3258" s="96"/>
      <c r="T3258" s="96"/>
      <c r="U3258" s="96"/>
    </row>
    <row r="3259" spans="1:21" s="94" customFormat="1">
      <c r="A3259" s="96"/>
      <c r="B3259" s="96"/>
      <c r="C3259" s="96"/>
      <c r="K3259" s="96"/>
      <c r="L3259" s="96"/>
      <c r="M3259" s="96"/>
      <c r="N3259" s="96"/>
      <c r="O3259" s="96"/>
      <c r="P3259" s="96"/>
      <c r="T3259" s="96"/>
      <c r="U3259" s="96"/>
    </row>
    <row r="3260" spans="1:21" s="94" customFormat="1">
      <c r="A3260" s="96"/>
      <c r="B3260" s="96"/>
      <c r="C3260" s="96"/>
      <c r="K3260" s="96"/>
      <c r="L3260" s="96"/>
      <c r="M3260" s="96"/>
      <c r="N3260" s="96"/>
      <c r="O3260" s="96"/>
      <c r="P3260" s="96"/>
      <c r="T3260" s="96"/>
      <c r="U3260" s="96"/>
    </row>
    <row r="3261" spans="1:21" s="94" customFormat="1">
      <c r="A3261" s="96"/>
      <c r="B3261" s="96"/>
      <c r="C3261" s="96"/>
      <c r="K3261" s="96"/>
      <c r="L3261" s="96"/>
      <c r="M3261" s="96"/>
      <c r="N3261" s="96"/>
      <c r="O3261" s="96"/>
      <c r="P3261" s="96"/>
      <c r="T3261" s="96"/>
      <c r="U3261" s="96"/>
    </row>
    <row r="3262" spans="1:21" s="94" customFormat="1">
      <c r="A3262" s="96"/>
      <c r="B3262" s="96"/>
      <c r="C3262" s="96"/>
      <c r="K3262" s="96"/>
      <c r="L3262" s="96"/>
      <c r="M3262" s="96"/>
      <c r="N3262" s="96"/>
      <c r="O3262" s="96"/>
      <c r="P3262" s="96"/>
      <c r="T3262" s="96"/>
      <c r="U3262" s="96"/>
    </row>
    <row r="3263" spans="1:21" s="94" customFormat="1">
      <c r="A3263" s="96"/>
      <c r="B3263" s="96"/>
      <c r="C3263" s="96"/>
      <c r="K3263" s="96"/>
      <c r="L3263" s="96"/>
      <c r="M3263" s="96"/>
      <c r="N3263" s="96"/>
      <c r="O3263" s="96"/>
      <c r="P3263" s="96"/>
      <c r="T3263" s="96"/>
      <c r="U3263" s="96"/>
    </row>
    <row r="3264" spans="1:21" s="94" customFormat="1">
      <c r="A3264" s="96"/>
      <c r="B3264" s="96"/>
      <c r="C3264" s="96"/>
      <c r="K3264" s="96"/>
      <c r="L3264" s="96"/>
      <c r="M3264" s="96"/>
      <c r="N3264" s="96"/>
      <c r="O3264" s="96"/>
      <c r="P3264" s="96"/>
      <c r="T3264" s="96"/>
      <c r="U3264" s="96"/>
    </row>
    <row r="3265" spans="1:21" s="94" customFormat="1">
      <c r="A3265" s="96"/>
      <c r="B3265" s="96"/>
      <c r="C3265" s="96"/>
      <c r="K3265" s="96"/>
      <c r="L3265" s="96"/>
      <c r="M3265" s="96"/>
      <c r="N3265" s="96"/>
      <c r="O3265" s="96"/>
      <c r="P3265" s="96"/>
      <c r="T3265" s="96"/>
      <c r="U3265" s="96"/>
    </row>
    <row r="3266" spans="1:21" s="94" customFormat="1">
      <c r="A3266" s="96"/>
      <c r="B3266" s="96"/>
      <c r="C3266" s="96"/>
      <c r="K3266" s="96"/>
      <c r="L3266" s="96"/>
      <c r="M3266" s="96"/>
      <c r="N3266" s="96"/>
      <c r="O3266" s="96"/>
      <c r="P3266" s="96"/>
      <c r="T3266" s="96"/>
      <c r="U3266" s="96"/>
    </row>
    <row r="3267" spans="1:21" s="94" customFormat="1">
      <c r="A3267" s="97"/>
      <c r="B3267" s="96"/>
      <c r="C3267" s="96"/>
      <c r="K3267" s="96"/>
      <c r="L3267" s="96"/>
      <c r="M3267" s="96"/>
      <c r="N3267" s="96"/>
      <c r="O3267" s="96"/>
      <c r="P3267" s="96"/>
      <c r="T3267" s="96"/>
      <c r="U3267" s="96"/>
    </row>
    <row r="3268" spans="1:21" s="94" customFormat="1">
      <c r="A3268" s="96"/>
      <c r="B3268" s="96"/>
      <c r="C3268" s="96"/>
      <c r="K3268" s="96"/>
      <c r="L3268" s="96"/>
      <c r="M3268" s="96"/>
      <c r="N3268" s="96"/>
      <c r="O3268" s="96"/>
      <c r="P3268" s="96"/>
      <c r="T3268" s="96"/>
      <c r="U3268" s="96"/>
    </row>
    <row r="3269" spans="1:21" s="94" customFormat="1">
      <c r="A3269" s="96"/>
      <c r="B3269" s="96"/>
      <c r="C3269" s="96"/>
      <c r="K3269" s="96"/>
      <c r="L3269" s="96"/>
      <c r="M3269" s="96"/>
      <c r="N3269" s="96"/>
      <c r="O3269" s="96"/>
      <c r="P3269" s="96"/>
      <c r="T3269" s="96"/>
      <c r="U3269" s="96"/>
    </row>
    <row r="3270" spans="1:21" s="94" customFormat="1">
      <c r="A3270" s="96"/>
      <c r="B3270" s="96"/>
      <c r="C3270" s="96"/>
      <c r="K3270" s="96"/>
      <c r="L3270" s="96"/>
      <c r="M3270" s="96"/>
      <c r="N3270" s="96"/>
      <c r="O3270" s="96"/>
      <c r="P3270" s="96"/>
      <c r="T3270" s="96"/>
      <c r="U3270" s="96"/>
    </row>
    <row r="3271" spans="1:21" s="94" customFormat="1">
      <c r="A3271" s="96"/>
      <c r="B3271" s="96"/>
      <c r="C3271" s="96"/>
      <c r="K3271" s="96"/>
      <c r="L3271" s="96"/>
      <c r="M3271" s="96"/>
      <c r="N3271" s="96"/>
      <c r="O3271" s="96"/>
      <c r="P3271" s="96"/>
      <c r="T3271" s="96"/>
      <c r="U3271" s="96"/>
    </row>
    <row r="3272" spans="1:21" s="94" customFormat="1">
      <c r="A3272" s="96"/>
      <c r="B3272" s="96"/>
      <c r="C3272" s="96"/>
      <c r="K3272" s="96"/>
      <c r="L3272" s="96"/>
      <c r="M3272" s="96"/>
      <c r="N3272" s="96"/>
      <c r="O3272" s="96"/>
      <c r="P3272" s="96"/>
      <c r="T3272" s="96"/>
      <c r="U3272" s="96"/>
    </row>
    <row r="3273" spans="1:21" s="94" customFormat="1">
      <c r="A3273" s="96"/>
      <c r="B3273" s="96"/>
      <c r="C3273" s="96"/>
      <c r="K3273" s="96"/>
      <c r="L3273" s="96"/>
      <c r="M3273" s="96"/>
      <c r="N3273" s="96"/>
      <c r="O3273" s="96"/>
      <c r="P3273" s="96"/>
      <c r="T3273" s="96"/>
      <c r="U3273" s="96"/>
    </row>
    <row r="3274" spans="1:21" s="94" customFormat="1">
      <c r="A3274" s="96"/>
      <c r="B3274" s="96"/>
      <c r="C3274" s="96"/>
      <c r="K3274" s="96"/>
      <c r="L3274" s="96"/>
      <c r="M3274" s="96"/>
      <c r="N3274" s="96"/>
      <c r="O3274" s="96"/>
      <c r="P3274" s="96"/>
      <c r="T3274" s="96"/>
      <c r="U3274" s="96"/>
    </row>
    <row r="3275" spans="1:21" s="94" customFormat="1">
      <c r="A3275" s="96"/>
      <c r="B3275" s="96"/>
      <c r="C3275" s="96"/>
      <c r="K3275" s="96"/>
      <c r="L3275" s="96"/>
      <c r="M3275" s="96"/>
      <c r="N3275" s="96"/>
      <c r="O3275" s="96"/>
      <c r="P3275" s="96"/>
      <c r="T3275" s="96"/>
      <c r="U3275" s="96"/>
    </row>
    <row r="3276" spans="1:21" s="94" customFormat="1">
      <c r="A3276" s="96"/>
      <c r="B3276" s="96"/>
      <c r="C3276" s="96"/>
      <c r="K3276" s="96"/>
      <c r="L3276" s="96"/>
      <c r="M3276" s="96"/>
      <c r="N3276" s="96"/>
      <c r="O3276" s="96"/>
      <c r="P3276" s="96"/>
      <c r="T3276" s="96"/>
      <c r="U3276" s="96"/>
    </row>
    <row r="3277" spans="1:21" s="94" customFormat="1">
      <c r="A3277" s="96"/>
      <c r="B3277" s="96"/>
      <c r="C3277" s="96"/>
      <c r="K3277" s="96"/>
      <c r="L3277" s="96"/>
      <c r="M3277" s="96"/>
      <c r="N3277" s="96"/>
      <c r="O3277" s="96"/>
      <c r="P3277" s="96"/>
      <c r="T3277" s="96"/>
      <c r="U3277" s="96"/>
    </row>
    <row r="3278" spans="1:21" s="94" customFormat="1">
      <c r="A3278" s="96"/>
      <c r="B3278" s="96"/>
      <c r="C3278" s="96"/>
      <c r="K3278" s="96"/>
      <c r="L3278" s="96"/>
      <c r="M3278" s="96"/>
      <c r="N3278" s="96"/>
      <c r="O3278" s="96"/>
      <c r="P3278" s="96"/>
      <c r="T3278" s="96"/>
      <c r="U3278" s="96"/>
    </row>
    <row r="3279" spans="1:21" s="94" customFormat="1">
      <c r="A3279" s="96"/>
      <c r="B3279" s="96"/>
      <c r="C3279" s="96"/>
      <c r="K3279" s="96"/>
      <c r="L3279" s="96"/>
      <c r="M3279" s="96"/>
      <c r="N3279" s="96"/>
      <c r="O3279" s="96"/>
      <c r="P3279" s="96"/>
      <c r="T3279" s="96"/>
      <c r="U3279" s="96"/>
    </row>
    <row r="3280" spans="1:21" s="94" customFormat="1">
      <c r="A3280" s="96"/>
      <c r="B3280" s="96"/>
      <c r="C3280" s="96"/>
      <c r="K3280" s="96"/>
      <c r="L3280" s="96"/>
      <c r="M3280" s="96"/>
      <c r="N3280" s="96"/>
      <c r="O3280" s="96"/>
      <c r="P3280" s="96"/>
      <c r="T3280" s="96"/>
      <c r="U3280" s="96"/>
    </row>
    <row r="3281" spans="1:21" s="94" customFormat="1">
      <c r="A3281" s="96"/>
      <c r="B3281" s="96"/>
      <c r="C3281" s="96"/>
      <c r="K3281" s="96"/>
      <c r="L3281" s="96"/>
      <c r="M3281" s="96"/>
      <c r="N3281" s="96"/>
      <c r="O3281" s="96"/>
      <c r="P3281" s="96"/>
      <c r="T3281" s="96"/>
      <c r="U3281" s="96"/>
    </row>
    <row r="3282" spans="1:21" s="94" customFormat="1">
      <c r="A3282" s="96"/>
      <c r="B3282" s="96"/>
      <c r="C3282" s="96"/>
      <c r="K3282" s="96"/>
      <c r="L3282" s="96"/>
      <c r="M3282" s="96"/>
      <c r="N3282" s="96"/>
      <c r="O3282" s="96"/>
      <c r="P3282" s="96"/>
      <c r="T3282" s="96"/>
      <c r="U3282" s="96"/>
    </row>
    <row r="3283" spans="1:21" s="94" customFormat="1">
      <c r="A3283" s="96"/>
      <c r="B3283" s="96"/>
      <c r="C3283" s="96"/>
      <c r="K3283" s="96"/>
      <c r="L3283" s="96"/>
      <c r="M3283" s="96"/>
      <c r="N3283" s="96"/>
      <c r="O3283" s="96"/>
      <c r="P3283" s="96"/>
      <c r="T3283" s="96"/>
      <c r="U3283" s="96"/>
    </row>
    <row r="3284" spans="1:21" s="94" customFormat="1">
      <c r="A3284" s="96"/>
      <c r="B3284" s="96"/>
      <c r="C3284" s="96"/>
      <c r="K3284" s="96"/>
      <c r="L3284" s="96"/>
      <c r="M3284" s="96"/>
      <c r="N3284" s="96"/>
      <c r="O3284" s="96"/>
      <c r="P3284" s="96"/>
      <c r="T3284" s="96"/>
      <c r="U3284" s="96"/>
    </row>
    <row r="3285" spans="1:21" s="94" customFormat="1">
      <c r="A3285" s="96"/>
      <c r="B3285" s="96"/>
      <c r="C3285" s="96"/>
      <c r="K3285" s="96"/>
      <c r="L3285" s="96"/>
      <c r="M3285" s="96"/>
      <c r="N3285" s="96"/>
      <c r="O3285" s="96"/>
      <c r="P3285" s="96"/>
      <c r="T3285" s="96"/>
      <c r="U3285" s="96"/>
    </row>
    <row r="3286" spans="1:21" s="94" customFormat="1">
      <c r="A3286" s="96"/>
      <c r="B3286" s="96"/>
      <c r="C3286" s="96"/>
      <c r="K3286" s="96"/>
      <c r="L3286" s="96"/>
      <c r="M3286" s="96"/>
      <c r="N3286" s="96"/>
      <c r="O3286" s="96"/>
      <c r="P3286" s="96"/>
      <c r="T3286" s="96"/>
      <c r="U3286" s="96"/>
    </row>
    <row r="3287" spans="1:21" s="94" customFormat="1">
      <c r="A3287" s="96"/>
      <c r="B3287" s="96"/>
      <c r="C3287" s="96"/>
      <c r="K3287" s="96"/>
      <c r="L3287" s="96"/>
      <c r="M3287" s="96"/>
      <c r="N3287" s="96"/>
      <c r="O3287" s="96"/>
      <c r="P3287" s="96"/>
      <c r="T3287" s="96"/>
      <c r="U3287" s="96"/>
    </row>
    <row r="3288" spans="1:21" s="94" customFormat="1">
      <c r="A3288" s="96"/>
      <c r="B3288" s="96"/>
      <c r="C3288" s="96"/>
      <c r="K3288" s="96"/>
      <c r="L3288" s="96"/>
      <c r="M3288" s="96"/>
      <c r="N3288" s="96"/>
      <c r="O3288" s="96"/>
      <c r="P3288" s="96"/>
      <c r="T3288" s="96"/>
      <c r="U3288" s="96"/>
    </row>
    <row r="3289" spans="1:21" s="94" customFormat="1">
      <c r="A3289" s="96"/>
      <c r="B3289" s="96"/>
      <c r="C3289" s="96"/>
      <c r="K3289" s="96"/>
      <c r="L3289" s="96"/>
      <c r="M3289" s="96"/>
      <c r="N3289" s="96"/>
      <c r="O3289" s="96"/>
      <c r="P3289" s="96"/>
      <c r="T3289" s="96"/>
      <c r="U3289" s="96"/>
    </row>
    <row r="3290" spans="1:21" s="94" customFormat="1">
      <c r="A3290" s="96"/>
      <c r="B3290" s="96"/>
      <c r="C3290" s="96"/>
      <c r="K3290" s="96"/>
      <c r="L3290" s="96"/>
      <c r="M3290" s="96"/>
      <c r="N3290" s="96"/>
      <c r="O3290" s="96"/>
      <c r="P3290" s="96"/>
      <c r="T3290" s="96"/>
      <c r="U3290" s="96"/>
    </row>
    <row r="3291" spans="1:21" s="94" customFormat="1">
      <c r="A3291" s="96"/>
      <c r="B3291" s="96"/>
      <c r="C3291" s="96"/>
      <c r="K3291" s="96"/>
      <c r="L3291" s="96"/>
      <c r="M3291" s="96"/>
      <c r="N3291" s="96"/>
      <c r="O3291" s="96"/>
      <c r="P3291" s="96"/>
      <c r="T3291" s="96"/>
      <c r="U3291" s="96"/>
    </row>
    <row r="3292" spans="1:21" s="94" customFormat="1">
      <c r="A3292" s="96"/>
      <c r="B3292" s="96"/>
      <c r="C3292" s="96"/>
      <c r="K3292" s="96"/>
      <c r="L3292" s="96"/>
      <c r="M3292" s="96"/>
      <c r="N3292" s="96"/>
      <c r="O3292" s="96"/>
      <c r="P3292" s="96"/>
      <c r="T3292" s="96"/>
      <c r="U3292" s="96"/>
    </row>
    <row r="3293" spans="1:21" s="94" customFormat="1">
      <c r="A3293" s="97"/>
      <c r="B3293" s="96"/>
      <c r="C3293" s="96"/>
      <c r="K3293" s="96"/>
      <c r="L3293" s="96"/>
      <c r="M3293" s="96"/>
      <c r="N3293" s="96"/>
      <c r="O3293" s="96"/>
      <c r="P3293" s="96"/>
      <c r="T3293" s="96"/>
      <c r="U3293" s="96"/>
    </row>
    <row r="3294" spans="1:21" s="94" customFormat="1">
      <c r="A3294" s="96"/>
      <c r="B3294" s="96"/>
      <c r="C3294" s="96"/>
      <c r="K3294" s="96"/>
      <c r="L3294" s="96"/>
      <c r="M3294" s="96"/>
      <c r="N3294" s="96"/>
      <c r="O3294" s="96"/>
      <c r="P3294" s="96"/>
      <c r="T3294" s="96"/>
      <c r="U3294" s="96"/>
    </row>
    <row r="3295" spans="1:21" s="94" customFormat="1">
      <c r="A3295" s="96"/>
      <c r="B3295" s="96"/>
      <c r="C3295" s="96"/>
      <c r="K3295" s="96"/>
      <c r="L3295" s="96"/>
      <c r="M3295" s="96"/>
      <c r="N3295" s="96"/>
      <c r="O3295" s="96"/>
      <c r="P3295" s="96"/>
      <c r="T3295" s="96"/>
      <c r="U3295" s="96"/>
    </row>
    <row r="3296" spans="1:21" s="94" customFormat="1">
      <c r="A3296" s="96"/>
      <c r="B3296" s="96"/>
      <c r="C3296" s="96"/>
      <c r="K3296" s="96"/>
      <c r="L3296" s="96"/>
      <c r="M3296" s="96"/>
      <c r="N3296" s="96"/>
      <c r="O3296" s="96"/>
      <c r="P3296" s="96"/>
      <c r="T3296" s="96"/>
      <c r="U3296" s="96"/>
    </row>
    <row r="3297" spans="1:21" s="94" customFormat="1">
      <c r="A3297" s="96"/>
      <c r="B3297" s="96"/>
      <c r="C3297" s="96"/>
      <c r="K3297" s="96"/>
      <c r="L3297" s="96"/>
      <c r="M3297" s="96"/>
      <c r="N3297" s="96"/>
      <c r="O3297" s="96"/>
      <c r="P3297" s="96"/>
      <c r="T3297" s="96"/>
      <c r="U3297" s="96"/>
    </row>
    <row r="3298" spans="1:21" s="94" customFormat="1">
      <c r="A3298" s="96"/>
      <c r="B3298" s="96"/>
      <c r="C3298" s="96"/>
      <c r="K3298" s="96"/>
      <c r="L3298" s="96"/>
      <c r="M3298" s="96"/>
      <c r="N3298" s="96"/>
      <c r="O3298" s="96"/>
      <c r="P3298" s="96"/>
      <c r="T3298" s="96"/>
      <c r="U3298" s="96"/>
    </row>
    <row r="3299" spans="1:21" s="94" customFormat="1">
      <c r="A3299" s="96"/>
      <c r="B3299" s="96"/>
      <c r="C3299" s="96"/>
      <c r="K3299" s="96"/>
      <c r="L3299" s="96"/>
      <c r="M3299" s="96"/>
      <c r="N3299" s="96"/>
      <c r="O3299" s="96"/>
      <c r="P3299" s="96"/>
      <c r="T3299" s="96"/>
      <c r="U3299" s="96"/>
    </row>
    <row r="3300" spans="1:21" s="94" customFormat="1">
      <c r="A3300" s="96"/>
      <c r="B3300" s="96"/>
      <c r="C3300" s="96"/>
      <c r="K3300" s="96"/>
      <c r="L3300" s="96"/>
      <c r="M3300" s="96"/>
      <c r="N3300" s="96"/>
      <c r="O3300" s="96"/>
      <c r="P3300" s="96"/>
      <c r="T3300" s="96"/>
      <c r="U3300" s="96"/>
    </row>
    <row r="3301" spans="1:21" s="94" customFormat="1">
      <c r="A3301" s="96"/>
      <c r="B3301" s="96"/>
      <c r="C3301" s="96"/>
      <c r="K3301" s="96"/>
      <c r="L3301" s="96"/>
      <c r="M3301" s="96"/>
      <c r="N3301" s="96"/>
      <c r="O3301" s="96"/>
      <c r="P3301" s="96"/>
      <c r="T3301" s="96"/>
      <c r="U3301" s="96"/>
    </row>
    <row r="3302" spans="1:21" s="94" customFormat="1">
      <c r="A3302" s="96"/>
      <c r="B3302" s="96"/>
      <c r="C3302" s="96"/>
      <c r="K3302" s="96"/>
      <c r="L3302" s="96"/>
      <c r="M3302" s="96"/>
      <c r="N3302" s="96"/>
      <c r="O3302" s="96"/>
      <c r="P3302" s="96"/>
      <c r="T3302" s="96"/>
      <c r="U3302" s="96"/>
    </row>
    <row r="3303" spans="1:21" s="94" customFormat="1">
      <c r="A3303" s="96"/>
      <c r="B3303" s="96"/>
      <c r="C3303" s="96"/>
      <c r="K3303" s="96"/>
      <c r="L3303" s="96"/>
      <c r="M3303" s="96"/>
      <c r="N3303" s="96"/>
      <c r="O3303" s="96"/>
      <c r="P3303" s="96"/>
      <c r="T3303" s="96"/>
      <c r="U3303" s="96"/>
    </row>
    <row r="3304" spans="1:21" s="94" customFormat="1">
      <c r="A3304" s="96"/>
      <c r="B3304" s="96"/>
      <c r="C3304" s="96"/>
      <c r="K3304" s="96"/>
      <c r="L3304" s="96"/>
      <c r="M3304" s="96"/>
      <c r="N3304" s="96"/>
      <c r="O3304" s="96"/>
      <c r="P3304" s="96"/>
      <c r="T3304" s="96"/>
      <c r="U3304" s="96"/>
    </row>
    <row r="3305" spans="1:21" s="94" customFormat="1">
      <c r="A3305" s="96"/>
      <c r="B3305" s="96"/>
      <c r="C3305" s="96"/>
      <c r="K3305" s="96"/>
      <c r="L3305" s="96"/>
      <c r="M3305" s="96"/>
      <c r="N3305" s="96"/>
      <c r="O3305" s="96"/>
      <c r="P3305" s="96"/>
      <c r="T3305" s="96"/>
      <c r="U3305" s="96"/>
    </row>
    <row r="3306" spans="1:21" s="94" customFormat="1">
      <c r="A3306" s="96"/>
      <c r="B3306" s="96"/>
      <c r="C3306" s="96"/>
      <c r="K3306" s="96"/>
      <c r="L3306" s="96"/>
      <c r="M3306" s="96"/>
      <c r="N3306" s="96"/>
      <c r="O3306" s="96"/>
      <c r="P3306" s="96"/>
      <c r="T3306" s="96"/>
      <c r="U3306" s="96"/>
    </row>
    <row r="3307" spans="1:21" s="94" customFormat="1">
      <c r="A3307" s="96"/>
      <c r="B3307" s="96"/>
      <c r="C3307" s="96"/>
      <c r="K3307" s="96"/>
      <c r="L3307" s="96"/>
      <c r="M3307" s="96"/>
      <c r="N3307" s="96"/>
      <c r="O3307" s="96"/>
      <c r="P3307" s="96"/>
      <c r="T3307" s="96"/>
      <c r="U3307" s="96"/>
    </row>
    <row r="3308" spans="1:21" s="94" customFormat="1">
      <c r="A3308" s="97"/>
      <c r="B3308" s="96"/>
      <c r="C3308" s="96"/>
      <c r="K3308" s="96"/>
      <c r="L3308" s="96"/>
      <c r="M3308" s="96"/>
      <c r="N3308" s="96"/>
      <c r="O3308" s="96"/>
      <c r="P3308" s="96"/>
      <c r="T3308" s="96"/>
      <c r="U3308" s="96"/>
    </row>
    <row r="3309" spans="1:21" s="94" customFormat="1">
      <c r="A3309" s="96"/>
      <c r="B3309" s="96"/>
      <c r="C3309" s="96"/>
      <c r="K3309" s="96"/>
      <c r="L3309" s="96"/>
      <c r="M3309" s="96"/>
      <c r="N3309" s="96"/>
      <c r="O3309" s="96"/>
      <c r="P3309" s="96"/>
      <c r="T3309" s="96"/>
      <c r="U3309" s="96"/>
    </row>
    <row r="3310" spans="1:21" s="94" customFormat="1">
      <c r="A3310" s="96"/>
      <c r="B3310" s="96"/>
      <c r="C3310" s="96"/>
      <c r="K3310" s="96"/>
      <c r="L3310" s="96"/>
      <c r="M3310" s="96"/>
      <c r="N3310" s="96"/>
      <c r="O3310" s="96"/>
      <c r="P3310" s="96"/>
      <c r="T3310" s="96"/>
      <c r="U3310" s="96"/>
    </row>
    <row r="3311" spans="1:21" s="94" customFormat="1">
      <c r="A3311" s="96"/>
      <c r="B3311" s="96"/>
      <c r="C3311" s="96"/>
      <c r="K3311" s="96"/>
      <c r="L3311" s="96"/>
      <c r="M3311" s="96"/>
      <c r="N3311" s="96"/>
      <c r="O3311" s="96"/>
      <c r="P3311" s="96"/>
      <c r="T3311" s="96"/>
      <c r="U3311" s="96"/>
    </row>
    <row r="3312" spans="1:21" s="94" customFormat="1">
      <c r="A3312" s="96"/>
      <c r="B3312" s="96"/>
      <c r="C3312" s="96"/>
      <c r="K3312" s="96"/>
      <c r="L3312" s="96"/>
      <c r="M3312" s="96"/>
      <c r="N3312" s="96"/>
      <c r="O3312" s="96"/>
      <c r="P3312" s="96"/>
      <c r="T3312" s="96"/>
      <c r="U3312" s="96"/>
    </row>
    <row r="3313" spans="1:21" s="94" customFormat="1">
      <c r="A3313" s="96"/>
      <c r="B3313" s="96"/>
      <c r="C3313" s="96"/>
      <c r="K3313" s="96"/>
      <c r="L3313" s="96"/>
      <c r="M3313" s="96"/>
      <c r="N3313" s="96"/>
      <c r="O3313" s="96"/>
      <c r="P3313" s="96"/>
      <c r="T3313" s="96"/>
      <c r="U3313" s="96"/>
    </row>
    <row r="3314" spans="1:21" s="94" customFormat="1">
      <c r="A3314" s="96"/>
      <c r="B3314" s="96"/>
      <c r="C3314" s="96"/>
      <c r="K3314" s="96"/>
      <c r="L3314" s="96"/>
      <c r="M3314" s="96"/>
      <c r="N3314" s="96"/>
      <c r="O3314" s="96"/>
      <c r="P3314" s="96"/>
      <c r="T3314" s="96"/>
      <c r="U3314" s="96"/>
    </row>
    <row r="3315" spans="1:21" s="94" customFormat="1">
      <c r="A3315" s="96"/>
      <c r="B3315" s="96"/>
      <c r="C3315" s="96"/>
      <c r="K3315" s="96"/>
      <c r="L3315" s="96"/>
      <c r="M3315" s="96"/>
      <c r="N3315" s="96"/>
      <c r="O3315" s="96"/>
      <c r="P3315" s="96"/>
      <c r="T3315" s="96"/>
      <c r="U3315" s="96"/>
    </row>
    <row r="3316" spans="1:21" s="94" customFormat="1">
      <c r="A3316" s="98"/>
    </row>
    <row r="3317" spans="1:21" s="94" customFormat="1">
      <c r="A3317" s="98"/>
    </row>
  </sheetData>
  <autoFilter ref="A1:U3315" xr:uid="{00000000-0001-0000-0000-000000000000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8">
    <mergeCell ref="M1:N1"/>
    <mergeCell ref="O1:P1"/>
    <mergeCell ref="A1:A2"/>
    <mergeCell ref="D1:D2"/>
    <mergeCell ref="E1:F1"/>
    <mergeCell ref="G1:H1"/>
    <mergeCell ref="I1:J1"/>
    <mergeCell ref="K1:L1"/>
  </mergeCells>
  <phoneticPr fontId="2" type="noConversion"/>
  <conditionalFormatting sqref="S1:S2">
    <cfRule type="cellIs" dxfId="9" priority="2" operator="equal">
      <formula>"x"</formula>
    </cfRule>
  </conditionalFormatting>
  <conditionalFormatting sqref="S1:U2">
    <cfRule type="cellIs" dxfId="8" priority="1" operator="equal">
      <formula>"X"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4900D-13B9-4CCA-B380-8B260F6000B2}">
  <dimension ref="A1:U477"/>
  <sheetViews>
    <sheetView workbookViewId="0">
      <selection activeCell="A3" sqref="A3:A442"/>
    </sheetView>
  </sheetViews>
  <sheetFormatPr defaultRowHeight="13.9"/>
  <cols>
    <col min="1" max="16384" width="9.06640625" style="6"/>
  </cols>
  <sheetData>
    <row r="1" spans="1:21" ht="15.4">
      <c r="A1" s="107" t="s">
        <v>0</v>
      </c>
      <c r="B1" s="1" t="s">
        <v>1</v>
      </c>
      <c r="C1" s="1" t="s">
        <v>2</v>
      </c>
      <c r="D1" s="108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2" t="s">
        <v>1798</v>
      </c>
      <c r="L1" s="102"/>
      <c r="M1" s="102" t="s">
        <v>1799</v>
      </c>
      <c r="N1" s="102"/>
      <c r="O1" s="102" t="s">
        <v>1801</v>
      </c>
      <c r="P1" s="102"/>
      <c r="Q1" s="2"/>
      <c r="R1" s="3"/>
      <c r="S1" s="4" t="s">
        <v>4</v>
      </c>
      <c r="T1" s="5" t="s">
        <v>5</v>
      </c>
      <c r="U1" s="5" t="s">
        <v>5</v>
      </c>
    </row>
    <row r="2" spans="1:21">
      <c r="A2" s="107"/>
      <c r="B2" s="1" t="s">
        <v>6</v>
      </c>
      <c r="C2" s="1" t="s">
        <v>6</v>
      </c>
      <c r="D2" s="108"/>
      <c r="E2" s="1" t="s">
        <v>7</v>
      </c>
      <c r="F2" s="1" t="s">
        <v>8</v>
      </c>
      <c r="G2" s="1" t="s">
        <v>7</v>
      </c>
      <c r="H2" s="1" t="s">
        <v>8</v>
      </c>
      <c r="I2" s="1" t="s">
        <v>7</v>
      </c>
      <c r="J2" s="1" t="s">
        <v>8</v>
      </c>
      <c r="K2" s="1" t="s">
        <v>9</v>
      </c>
      <c r="L2" s="1" t="s">
        <v>8</v>
      </c>
      <c r="M2" s="1" t="s">
        <v>9</v>
      </c>
      <c r="N2" s="1" t="s">
        <v>8</v>
      </c>
      <c r="O2" s="1" t="s">
        <v>9</v>
      </c>
      <c r="P2" s="1" t="s">
        <v>10</v>
      </c>
      <c r="Q2" s="7" t="s">
        <v>11</v>
      </c>
      <c r="R2" s="8" t="s">
        <v>12</v>
      </c>
      <c r="S2" s="4" t="s">
        <v>13</v>
      </c>
      <c r="T2" s="5" t="s">
        <v>14</v>
      </c>
      <c r="U2" s="5" t="s">
        <v>10</v>
      </c>
    </row>
    <row r="3" spans="1:21" s="9" customFormat="1">
      <c r="A3" s="11" t="s">
        <v>1753</v>
      </c>
      <c r="B3" s="13"/>
      <c r="C3" s="13"/>
      <c r="K3" s="13"/>
      <c r="L3" s="13"/>
      <c r="M3" s="13"/>
      <c r="N3" s="13"/>
      <c r="O3" s="13"/>
      <c r="P3" s="13"/>
      <c r="T3" s="13"/>
      <c r="U3" s="13"/>
    </row>
    <row r="4" spans="1:21">
      <c r="A4" s="12" t="s">
        <v>437</v>
      </c>
      <c r="B4" s="12"/>
      <c r="C4" s="12"/>
      <c r="K4" s="12">
        <v>473.6</v>
      </c>
      <c r="L4" s="12">
        <v>23.98</v>
      </c>
      <c r="M4" s="12">
        <v>494.4</v>
      </c>
      <c r="N4" s="12">
        <v>6.06</v>
      </c>
      <c r="O4" s="12">
        <v>499</v>
      </c>
      <c r="P4" s="12">
        <v>7.35</v>
      </c>
      <c r="T4" s="12">
        <v>499</v>
      </c>
      <c r="U4" s="12">
        <v>7.35</v>
      </c>
    </row>
    <row r="5" spans="1:21">
      <c r="A5" s="12" t="s">
        <v>438</v>
      </c>
      <c r="B5" s="12"/>
      <c r="C5" s="12"/>
      <c r="K5" s="12">
        <v>458</v>
      </c>
      <c r="L5" s="12">
        <v>23.43</v>
      </c>
      <c r="M5" s="12">
        <v>489.1</v>
      </c>
      <c r="N5" s="12">
        <v>6.03</v>
      </c>
      <c r="O5" s="12">
        <v>496</v>
      </c>
      <c r="P5" s="12">
        <v>7.34</v>
      </c>
      <c r="T5" s="12">
        <v>496</v>
      </c>
      <c r="U5" s="12">
        <v>7.34</v>
      </c>
    </row>
    <row r="6" spans="1:21">
      <c r="A6" s="12" t="s">
        <v>439</v>
      </c>
      <c r="B6" s="12"/>
      <c r="C6" s="12"/>
      <c r="K6" s="12">
        <v>465.1</v>
      </c>
      <c r="L6" s="12">
        <v>23.94</v>
      </c>
      <c r="M6" s="12">
        <v>490</v>
      </c>
      <c r="N6" s="12">
        <v>6.05</v>
      </c>
      <c r="O6" s="12">
        <v>495.4</v>
      </c>
      <c r="P6" s="12">
        <v>7.35</v>
      </c>
      <c r="T6" s="12">
        <v>495.4</v>
      </c>
      <c r="U6" s="12">
        <v>7.35</v>
      </c>
    </row>
    <row r="7" spans="1:21">
      <c r="A7" s="12" t="s">
        <v>440</v>
      </c>
      <c r="B7" s="12"/>
      <c r="C7" s="12"/>
      <c r="K7" s="12">
        <v>457</v>
      </c>
      <c r="L7" s="12">
        <v>23.53</v>
      </c>
      <c r="M7" s="12">
        <v>481</v>
      </c>
      <c r="N7" s="12">
        <v>5.99</v>
      </c>
      <c r="O7" s="12">
        <v>486.2</v>
      </c>
      <c r="P7" s="12">
        <v>7.24</v>
      </c>
      <c r="T7" s="12">
        <v>486.2</v>
      </c>
      <c r="U7" s="12">
        <v>7.24</v>
      </c>
    </row>
    <row r="8" spans="1:21">
      <c r="A8" s="12" t="s">
        <v>441</v>
      </c>
      <c r="B8" s="12"/>
      <c r="C8" s="12"/>
      <c r="K8" s="12">
        <v>444.9</v>
      </c>
      <c r="L8" s="12">
        <v>23.59</v>
      </c>
      <c r="M8" s="12">
        <v>475.7</v>
      </c>
      <c r="N8" s="12">
        <v>5.95</v>
      </c>
      <c r="O8" s="12">
        <v>482.2</v>
      </c>
      <c r="P8" s="12">
        <v>7.19</v>
      </c>
      <c r="T8" s="12">
        <v>482.2</v>
      </c>
      <c r="U8" s="12">
        <v>7.19</v>
      </c>
    </row>
    <row r="9" spans="1:21">
      <c r="A9" s="12" t="s">
        <v>442</v>
      </c>
      <c r="B9" s="12"/>
      <c r="C9" s="12"/>
      <c r="K9" s="12">
        <v>464.4</v>
      </c>
      <c r="L9" s="12">
        <v>24.07</v>
      </c>
      <c r="M9" s="12">
        <v>478.8</v>
      </c>
      <c r="N9" s="12">
        <v>5.98</v>
      </c>
      <c r="O9" s="12">
        <v>481.9</v>
      </c>
      <c r="P9" s="12">
        <v>7.19</v>
      </c>
      <c r="T9" s="12">
        <v>481.9</v>
      </c>
      <c r="U9" s="12">
        <v>7.19</v>
      </c>
    </row>
    <row r="10" spans="1:21">
      <c r="A10" s="12" t="s">
        <v>443</v>
      </c>
      <c r="B10" s="12"/>
      <c r="C10" s="12"/>
      <c r="K10" s="12">
        <v>467.9</v>
      </c>
      <c r="L10" s="12">
        <v>24.25</v>
      </c>
      <c r="M10" s="12">
        <v>477.9</v>
      </c>
      <c r="N10" s="12">
        <v>5.99</v>
      </c>
      <c r="O10" s="12">
        <v>480.1</v>
      </c>
      <c r="P10" s="12">
        <v>7.17</v>
      </c>
      <c r="T10" s="12">
        <v>480.1</v>
      </c>
      <c r="U10" s="12">
        <v>7.17</v>
      </c>
    </row>
    <row r="11" spans="1:21">
      <c r="A11" s="12" t="s">
        <v>444</v>
      </c>
      <c r="B11" s="12"/>
      <c r="C11" s="12"/>
      <c r="K11" s="12">
        <v>463.6</v>
      </c>
      <c r="L11" s="12">
        <v>24.76</v>
      </c>
      <c r="M11" s="12">
        <v>479.6</v>
      </c>
      <c r="N11" s="12">
        <v>6.05</v>
      </c>
      <c r="O11" s="12">
        <v>483.1</v>
      </c>
      <c r="P11" s="12">
        <v>7.19</v>
      </c>
      <c r="T11" s="12">
        <v>483.1</v>
      </c>
      <c r="U11" s="12">
        <v>7.19</v>
      </c>
    </row>
    <row r="12" spans="1:21">
      <c r="A12" s="12" t="s">
        <v>445</v>
      </c>
      <c r="B12" s="12"/>
      <c r="C12" s="12"/>
      <c r="K12" s="12">
        <v>611.1</v>
      </c>
      <c r="L12" s="12">
        <v>23.91</v>
      </c>
      <c r="M12" s="12">
        <v>510.5</v>
      </c>
      <c r="N12" s="12">
        <v>6.36</v>
      </c>
      <c r="O12" s="12">
        <v>488.6</v>
      </c>
      <c r="P12" s="12">
        <v>7.3</v>
      </c>
      <c r="T12" s="12">
        <v>488.6</v>
      </c>
      <c r="U12" s="12">
        <v>7.3</v>
      </c>
    </row>
    <row r="13" spans="1:21">
      <c r="A13" s="12" t="s">
        <v>446</v>
      </c>
      <c r="B13" s="12"/>
      <c r="C13" s="12"/>
      <c r="K13" s="12">
        <v>454.7</v>
      </c>
      <c r="L13" s="12">
        <v>24.85</v>
      </c>
      <c r="M13" s="12">
        <v>485.5</v>
      </c>
      <c r="N13" s="12">
        <v>6.16</v>
      </c>
      <c r="O13" s="12">
        <v>492.3</v>
      </c>
      <c r="P13" s="12">
        <v>7.31</v>
      </c>
      <c r="T13" s="12">
        <v>492.3</v>
      </c>
      <c r="U13" s="12">
        <v>7.31</v>
      </c>
    </row>
    <row r="14" spans="1:21">
      <c r="A14" s="12" t="s">
        <v>447</v>
      </c>
      <c r="B14" s="12"/>
      <c r="C14" s="12"/>
      <c r="K14" s="12">
        <v>491.8</v>
      </c>
      <c r="L14" s="12">
        <v>23.9</v>
      </c>
      <c r="M14" s="12">
        <v>495.7</v>
      </c>
      <c r="N14" s="12">
        <v>5.85</v>
      </c>
      <c r="O14" s="12">
        <v>496.7</v>
      </c>
      <c r="P14" s="12">
        <v>6.99</v>
      </c>
      <c r="T14" s="12">
        <v>496.7</v>
      </c>
      <c r="U14" s="12">
        <v>6.99</v>
      </c>
    </row>
    <row r="15" spans="1:21">
      <c r="A15" s="12" t="s">
        <v>448</v>
      </c>
      <c r="B15" s="12"/>
      <c r="C15" s="12"/>
      <c r="K15" s="12">
        <v>449.2</v>
      </c>
      <c r="L15" s="12">
        <v>24.48</v>
      </c>
      <c r="M15" s="12">
        <v>473.2</v>
      </c>
      <c r="N15" s="12">
        <v>5.78</v>
      </c>
      <c r="O15" s="12">
        <v>478.4</v>
      </c>
      <c r="P15" s="12">
        <v>6.78</v>
      </c>
      <c r="T15" s="12">
        <v>478.4</v>
      </c>
      <c r="U15" s="12">
        <v>6.78</v>
      </c>
    </row>
    <row r="16" spans="1:21">
      <c r="A16" s="12" t="s">
        <v>449</v>
      </c>
      <c r="B16" s="12"/>
      <c r="C16" s="12"/>
      <c r="K16" s="12">
        <v>460.6</v>
      </c>
      <c r="L16" s="12">
        <v>24.45</v>
      </c>
      <c r="M16" s="12">
        <v>475.3</v>
      </c>
      <c r="N16" s="12">
        <v>5.75</v>
      </c>
      <c r="O16" s="12">
        <v>478.4</v>
      </c>
      <c r="P16" s="12">
        <v>6.77</v>
      </c>
      <c r="T16" s="12">
        <v>478.4</v>
      </c>
      <c r="U16" s="12">
        <v>6.77</v>
      </c>
    </row>
    <row r="17" spans="1:21">
      <c r="A17" s="12" t="s">
        <v>450</v>
      </c>
      <c r="B17" s="12"/>
      <c r="C17" s="12"/>
      <c r="K17" s="12">
        <v>506</v>
      </c>
      <c r="L17" s="12">
        <v>24.14</v>
      </c>
      <c r="M17" s="12">
        <v>478.5</v>
      </c>
      <c r="N17" s="12">
        <v>5.75</v>
      </c>
      <c r="O17" s="12">
        <v>472.8</v>
      </c>
      <c r="P17" s="12">
        <v>6.68</v>
      </c>
      <c r="T17" s="12">
        <v>472.8</v>
      </c>
      <c r="U17" s="12">
        <v>6.68</v>
      </c>
    </row>
    <row r="18" spans="1:21">
      <c r="A18" s="12" t="s">
        <v>451</v>
      </c>
      <c r="B18" s="12"/>
      <c r="C18" s="12"/>
      <c r="K18" s="12">
        <v>626.5</v>
      </c>
      <c r="L18" s="12">
        <v>23.21</v>
      </c>
      <c r="M18" s="12">
        <v>522.1</v>
      </c>
      <c r="N18" s="12">
        <v>6.15</v>
      </c>
      <c r="O18" s="12">
        <v>498.8</v>
      </c>
      <c r="P18" s="12">
        <v>7.08</v>
      </c>
      <c r="T18" s="12">
        <v>498.8</v>
      </c>
      <c r="U18" s="12">
        <v>7.08</v>
      </c>
    </row>
    <row r="19" spans="1:21">
      <c r="A19" s="12" t="s">
        <v>452</v>
      </c>
      <c r="B19" s="12"/>
      <c r="C19" s="12"/>
      <c r="K19" s="12">
        <v>472.5</v>
      </c>
      <c r="L19" s="12">
        <v>24.14</v>
      </c>
      <c r="M19" s="12">
        <v>478.4</v>
      </c>
      <c r="N19" s="12">
        <v>5.76</v>
      </c>
      <c r="O19" s="12">
        <v>479.7</v>
      </c>
      <c r="P19" s="12">
        <v>6.82</v>
      </c>
      <c r="T19" s="12">
        <v>479.7</v>
      </c>
      <c r="U19" s="12">
        <v>6.82</v>
      </c>
    </row>
    <row r="20" spans="1:21">
      <c r="A20" s="12" t="s">
        <v>453</v>
      </c>
      <c r="B20" s="12"/>
      <c r="C20" s="12"/>
      <c r="K20" s="12">
        <v>674.1</v>
      </c>
      <c r="L20" s="12">
        <v>23.43</v>
      </c>
      <c r="M20" s="12">
        <v>519.5</v>
      </c>
      <c r="N20" s="12">
        <v>6.17</v>
      </c>
      <c r="O20" s="12">
        <v>485.3</v>
      </c>
      <c r="P20" s="12">
        <v>6.9</v>
      </c>
      <c r="T20" s="12">
        <v>485.3</v>
      </c>
      <c r="U20" s="12">
        <v>6.9</v>
      </c>
    </row>
    <row r="21" spans="1:21">
      <c r="A21" s="12" t="s">
        <v>454</v>
      </c>
      <c r="B21" s="12"/>
      <c r="C21" s="12"/>
      <c r="K21" s="12">
        <v>552.20000000000005</v>
      </c>
      <c r="L21" s="12">
        <v>24.19</v>
      </c>
      <c r="M21" s="12">
        <v>488.3</v>
      </c>
      <c r="N21" s="12">
        <v>5.93</v>
      </c>
      <c r="O21" s="12">
        <v>475.1</v>
      </c>
      <c r="P21" s="12">
        <v>6.78</v>
      </c>
      <c r="T21" s="12">
        <v>475.1</v>
      </c>
      <c r="U21" s="12">
        <v>6.78</v>
      </c>
    </row>
    <row r="22" spans="1:21">
      <c r="A22" s="12" t="s">
        <v>455</v>
      </c>
      <c r="B22" s="12"/>
      <c r="C22" s="12"/>
      <c r="K22" s="12">
        <v>482.9</v>
      </c>
      <c r="L22" s="12">
        <v>24.73</v>
      </c>
      <c r="M22" s="12">
        <v>477.7</v>
      </c>
      <c r="N22" s="12">
        <v>5.83</v>
      </c>
      <c r="O22" s="12">
        <v>476.7</v>
      </c>
      <c r="P22" s="12">
        <v>6.8</v>
      </c>
      <c r="T22" s="12">
        <v>476.7</v>
      </c>
      <c r="U22" s="12">
        <v>6.8</v>
      </c>
    </row>
    <row r="23" spans="1:21">
      <c r="A23" s="12" t="s">
        <v>456</v>
      </c>
      <c r="B23" s="12"/>
      <c r="C23" s="12"/>
      <c r="K23" s="12">
        <v>455</v>
      </c>
      <c r="L23" s="12">
        <v>24.36</v>
      </c>
      <c r="M23" s="12">
        <v>475</v>
      </c>
      <c r="N23" s="12">
        <v>5.82</v>
      </c>
      <c r="O23" s="12">
        <v>479.3</v>
      </c>
      <c r="P23" s="12">
        <v>6.84</v>
      </c>
      <c r="T23" s="12">
        <v>479.3</v>
      </c>
      <c r="U23" s="12">
        <v>6.84</v>
      </c>
    </row>
    <row r="24" spans="1:21">
      <c r="A24" s="12" t="s">
        <v>457</v>
      </c>
      <c r="B24" s="12"/>
      <c r="C24" s="12"/>
      <c r="K24" s="12">
        <v>464.2</v>
      </c>
      <c r="L24" s="12">
        <v>24.72</v>
      </c>
      <c r="M24" s="12">
        <v>476.8</v>
      </c>
      <c r="N24" s="12">
        <v>5.84</v>
      </c>
      <c r="O24" s="12">
        <v>479.5</v>
      </c>
      <c r="P24" s="12">
        <v>6.86</v>
      </c>
      <c r="T24" s="12">
        <v>479.5</v>
      </c>
      <c r="U24" s="12">
        <v>6.86</v>
      </c>
    </row>
    <row r="25" spans="1:21">
      <c r="A25" s="12" t="s">
        <v>458</v>
      </c>
      <c r="B25" s="12"/>
      <c r="C25" s="12"/>
      <c r="K25" s="12">
        <v>452</v>
      </c>
      <c r="L25" s="12">
        <v>24.63</v>
      </c>
      <c r="M25" s="12">
        <v>478.4</v>
      </c>
      <c r="N25" s="12">
        <v>5.9</v>
      </c>
      <c r="O25" s="12">
        <v>484.1</v>
      </c>
      <c r="P25" s="12">
        <v>6.92</v>
      </c>
      <c r="T25" s="12">
        <v>484.1</v>
      </c>
      <c r="U25" s="12">
        <v>6.92</v>
      </c>
    </row>
    <row r="26" spans="1:21">
      <c r="A26" s="12" t="s">
        <v>459</v>
      </c>
      <c r="B26" s="12"/>
      <c r="C26" s="12"/>
      <c r="K26" s="12">
        <v>455.1</v>
      </c>
      <c r="L26" s="12">
        <v>25.88</v>
      </c>
      <c r="M26" s="12">
        <v>486.5</v>
      </c>
      <c r="N26" s="12">
        <v>5.75</v>
      </c>
      <c r="O26" s="12">
        <v>493.4</v>
      </c>
      <c r="P26" s="12">
        <v>6.56</v>
      </c>
      <c r="T26" s="12">
        <v>493.4</v>
      </c>
      <c r="U26" s="12">
        <v>6.56</v>
      </c>
    </row>
    <row r="27" spans="1:21">
      <c r="A27" s="12" t="s">
        <v>460</v>
      </c>
      <c r="B27" s="12"/>
      <c r="C27" s="12"/>
      <c r="K27" s="12">
        <v>481.2</v>
      </c>
      <c r="L27" s="12">
        <v>26.54</v>
      </c>
      <c r="M27" s="12">
        <v>480.9</v>
      </c>
      <c r="N27" s="12">
        <v>5.72</v>
      </c>
      <c r="O27" s="12">
        <v>480.9</v>
      </c>
      <c r="P27" s="12">
        <v>6.41</v>
      </c>
      <c r="T27" s="12">
        <v>480.9</v>
      </c>
      <c r="U27" s="12">
        <v>6.41</v>
      </c>
    </row>
    <row r="28" spans="1:21">
      <c r="A28" s="12" t="s">
        <v>461</v>
      </c>
      <c r="B28" s="12"/>
      <c r="C28" s="12"/>
      <c r="K28" s="12">
        <v>473</v>
      </c>
      <c r="L28" s="12">
        <v>30.7</v>
      </c>
      <c r="M28" s="12">
        <v>482.3</v>
      </c>
      <c r="N28" s="12">
        <v>6.27</v>
      </c>
      <c r="O28" s="12">
        <v>484.3</v>
      </c>
      <c r="P28" s="12">
        <v>6.52</v>
      </c>
      <c r="T28" s="12">
        <v>484.3</v>
      </c>
      <c r="U28" s="12">
        <v>6.52</v>
      </c>
    </row>
    <row r="29" spans="1:21">
      <c r="A29" s="12" t="s">
        <v>462</v>
      </c>
      <c r="B29" s="12"/>
      <c r="C29" s="12"/>
      <c r="K29" s="12">
        <v>508.4</v>
      </c>
      <c r="L29" s="12">
        <v>26.92</v>
      </c>
      <c r="M29" s="12">
        <v>474</v>
      </c>
      <c r="N29" s="12">
        <v>5.74</v>
      </c>
      <c r="O29" s="12">
        <v>467.1</v>
      </c>
      <c r="P29" s="12">
        <v>6.22</v>
      </c>
      <c r="T29" s="12">
        <v>467.1</v>
      </c>
      <c r="U29" s="12">
        <v>6.22</v>
      </c>
    </row>
    <row r="30" spans="1:21">
      <c r="A30" s="12" t="s">
        <v>463</v>
      </c>
      <c r="B30" s="12"/>
      <c r="C30" s="12"/>
      <c r="K30" s="12">
        <v>488.5</v>
      </c>
      <c r="L30" s="12">
        <v>27.26</v>
      </c>
      <c r="M30" s="12">
        <v>485.7</v>
      </c>
      <c r="N30" s="12">
        <v>5.84</v>
      </c>
      <c r="O30" s="12">
        <v>485.3</v>
      </c>
      <c r="P30" s="12">
        <v>6.47</v>
      </c>
      <c r="T30" s="12">
        <v>485.3</v>
      </c>
      <c r="U30" s="12">
        <v>6.47</v>
      </c>
    </row>
    <row r="31" spans="1:21">
      <c r="A31" s="12" t="s">
        <v>464</v>
      </c>
      <c r="B31" s="12"/>
      <c r="C31" s="12"/>
      <c r="K31" s="12">
        <v>456.8</v>
      </c>
      <c r="L31" s="12">
        <v>27.2</v>
      </c>
      <c r="M31" s="12">
        <v>483.3</v>
      </c>
      <c r="N31" s="12">
        <v>5.87</v>
      </c>
      <c r="O31" s="12">
        <v>489.1</v>
      </c>
      <c r="P31" s="12">
        <v>6.52</v>
      </c>
      <c r="T31" s="12">
        <v>489.1</v>
      </c>
      <c r="U31" s="12">
        <v>6.52</v>
      </c>
    </row>
    <row r="32" spans="1:21">
      <c r="A32" s="12" t="s">
        <v>465</v>
      </c>
      <c r="B32" s="12"/>
      <c r="C32" s="12"/>
      <c r="K32" s="12">
        <v>476.4</v>
      </c>
      <c r="L32" s="12">
        <v>27.6</v>
      </c>
      <c r="M32" s="12">
        <v>487.2</v>
      </c>
      <c r="N32" s="12">
        <v>5.89</v>
      </c>
      <c r="O32" s="12">
        <v>489.7</v>
      </c>
      <c r="P32" s="12">
        <v>6.52</v>
      </c>
      <c r="T32" s="12">
        <v>489.7</v>
      </c>
      <c r="U32" s="12">
        <v>6.52</v>
      </c>
    </row>
    <row r="33" spans="1:21">
      <c r="A33" s="12" t="s">
        <v>466</v>
      </c>
      <c r="B33" s="12"/>
      <c r="C33" s="12"/>
      <c r="K33" s="12">
        <v>458.7</v>
      </c>
      <c r="L33" s="12">
        <v>27.82</v>
      </c>
      <c r="M33" s="12">
        <v>490.7</v>
      </c>
      <c r="N33" s="12">
        <v>6.02</v>
      </c>
      <c r="O33" s="12">
        <v>497.9</v>
      </c>
      <c r="P33" s="12">
        <v>6.65</v>
      </c>
      <c r="T33" s="12">
        <v>497.9</v>
      </c>
      <c r="U33" s="12">
        <v>6.65</v>
      </c>
    </row>
    <row r="34" spans="1:21">
      <c r="A34" s="12" t="s">
        <v>467</v>
      </c>
      <c r="B34" s="12"/>
      <c r="C34" s="12"/>
      <c r="K34" s="12">
        <v>527.5</v>
      </c>
      <c r="L34" s="12">
        <v>28.1</v>
      </c>
      <c r="M34" s="12">
        <v>504.6</v>
      </c>
      <c r="N34" s="12">
        <v>6.12</v>
      </c>
      <c r="O34" s="12">
        <v>499.7</v>
      </c>
      <c r="P34" s="12">
        <v>6.65</v>
      </c>
      <c r="T34" s="12">
        <v>499.7</v>
      </c>
      <c r="U34" s="12">
        <v>6.65</v>
      </c>
    </row>
    <row r="35" spans="1:21">
      <c r="A35" s="12" t="s">
        <v>468</v>
      </c>
      <c r="B35" s="12"/>
      <c r="C35" s="12"/>
      <c r="K35" s="12">
        <v>658</v>
      </c>
      <c r="L35" s="12">
        <v>27.71</v>
      </c>
      <c r="M35" s="12">
        <v>523.20000000000005</v>
      </c>
      <c r="N35" s="12">
        <v>6.38</v>
      </c>
      <c r="O35" s="12">
        <v>493.1</v>
      </c>
      <c r="P35" s="12">
        <v>6.57</v>
      </c>
      <c r="T35" s="12">
        <v>493.1</v>
      </c>
      <c r="U35" s="12">
        <v>6.57</v>
      </c>
    </row>
    <row r="36" spans="1:21">
      <c r="A36" s="12" t="s">
        <v>469</v>
      </c>
      <c r="B36" s="12"/>
      <c r="C36" s="12"/>
      <c r="K36" s="12">
        <v>484.9</v>
      </c>
      <c r="L36" s="12">
        <v>35.1</v>
      </c>
      <c r="M36" s="12">
        <v>490.2</v>
      </c>
      <c r="N36" s="12">
        <v>6.89</v>
      </c>
      <c r="O36" s="12">
        <v>491.5</v>
      </c>
      <c r="P36" s="12">
        <v>6.64</v>
      </c>
      <c r="T36" s="12">
        <v>491.5</v>
      </c>
      <c r="U36" s="12">
        <v>6.64</v>
      </c>
    </row>
    <row r="37" spans="1:21" s="9" customFormat="1">
      <c r="A37" s="11" t="s">
        <v>1754</v>
      </c>
      <c r="B37" s="13"/>
      <c r="C37" s="13"/>
      <c r="K37" s="13"/>
      <c r="L37" s="13"/>
      <c r="M37" s="13"/>
      <c r="N37" s="13"/>
      <c r="O37" s="13"/>
      <c r="P37" s="13"/>
      <c r="T37" s="13"/>
      <c r="U37" s="13"/>
    </row>
    <row r="38" spans="1:21">
      <c r="A38" s="12" t="s">
        <v>470</v>
      </c>
      <c r="B38" s="12"/>
      <c r="C38" s="12"/>
      <c r="K38" s="12">
        <v>472.9</v>
      </c>
      <c r="L38" s="12">
        <v>34.25</v>
      </c>
      <c r="M38" s="12">
        <v>503.9</v>
      </c>
      <c r="N38" s="12">
        <v>7.38</v>
      </c>
      <c r="O38" s="12">
        <v>510.9</v>
      </c>
      <c r="P38" s="12">
        <v>7.59</v>
      </c>
      <c r="T38" s="12">
        <v>510.9</v>
      </c>
      <c r="U38" s="12">
        <v>7.59</v>
      </c>
    </row>
    <row r="39" spans="1:21">
      <c r="A39" s="12" t="s">
        <v>471</v>
      </c>
      <c r="B39" s="12"/>
      <c r="C39" s="12"/>
      <c r="K39" s="12">
        <v>479.3</v>
      </c>
      <c r="L39" s="12">
        <v>34.92</v>
      </c>
      <c r="M39" s="12">
        <v>507.2</v>
      </c>
      <c r="N39" s="12">
        <v>7.54</v>
      </c>
      <c r="O39" s="12">
        <v>513.5</v>
      </c>
      <c r="P39" s="12">
        <v>7.69</v>
      </c>
      <c r="T39" s="12">
        <v>513.5</v>
      </c>
      <c r="U39" s="12">
        <v>7.69</v>
      </c>
    </row>
    <row r="40" spans="1:21">
      <c r="A40" s="12" t="s">
        <v>472</v>
      </c>
      <c r="B40" s="12"/>
      <c r="C40" s="12"/>
      <c r="K40" s="12">
        <v>1093.5999999999999</v>
      </c>
      <c r="L40" s="12">
        <v>29.24</v>
      </c>
      <c r="M40" s="12">
        <v>637.1</v>
      </c>
      <c r="N40" s="12">
        <v>8.58</v>
      </c>
      <c r="O40" s="12">
        <v>516.4</v>
      </c>
      <c r="P40" s="12">
        <v>7.8</v>
      </c>
      <c r="T40" s="12"/>
      <c r="U40" s="12"/>
    </row>
    <row r="41" spans="1:21">
      <c r="A41" s="12" t="s">
        <v>473</v>
      </c>
      <c r="B41" s="12"/>
      <c r="C41" s="12"/>
      <c r="K41" s="12">
        <v>486</v>
      </c>
      <c r="L41" s="12">
        <v>31.69</v>
      </c>
      <c r="M41" s="12">
        <v>500.7</v>
      </c>
      <c r="N41" s="12">
        <v>7.09</v>
      </c>
      <c r="O41" s="12">
        <v>504</v>
      </c>
      <c r="P41" s="12">
        <v>7.56</v>
      </c>
      <c r="T41" s="12">
        <v>504</v>
      </c>
      <c r="U41" s="12">
        <v>7.56</v>
      </c>
    </row>
    <row r="42" spans="1:21">
      <c r="A42" s="12" t="s">
        <v>474</v>
      </c>
      <c r="B42" s="12"/>
      <c r="C42" s="12"/>
      <c r="K42" s="12">
        <v>627.6</v>
      </c>
      <c r="L42" s="12">
        <v>29.78</v>
      </c>
      <c r="M42" s="12">
        <v>532</v>
      </c>
      <c r="N42" s="12">
        <v>7.24</v>
      </c>
      <c r="O42" s="12">
        <v>510.3</v>
      </c>
      <c r="P42" s="12">
        <v>7.56</v>
      </c>
      <c r="T42" s="12">
        <v>510.3</v>
      </c>
      <c r="U42" s="12">
        <v>7.56</v>
      </c>
    </row>
    <row r="43" spans="1:21">
      <c r="A43" s="12" t="s">
        <v>475</v>
      </c>
      <c r="B43" s="12"/>
      <c r="C43" s="12"/>
      <c r="K43" s="12">
        <v>498</v>
      </c>
      <c r="L43" s="12">
        <v>36.68</v>
      </c>
      <c r="M43" s="12">
        <v>492.1</v>
      </c>
      <c r="N43" s="12">
        <v>7.68</v>
      </c>
      <c r="O43" s="12">
        <v>491.1</v>
      </c>
      <c r="P43" s="12">
        <v>7.41</v>
      </c>
      <c r="T43" s="12">
        <v>491.1</v>
      </c>
      <c r="U43" s="12">
        <v>7.41</v>
      </c>
    </row>
    <row r="44" spans="1:21">
      <c r="A44" s="12" t="s">
        <v>476</v>
      </c>
      <c r="B44" s="12"/>
      <c r="C44" s="12"/>
      <c r="K44" s="12">
        <v>489.9</v>
      </c>
      <c r="L44" s="12">
        <v>28.27</v>
      </c>
      <c r="M44" s="12">
        <v>490.7</v>
      </c>
      <c r="N44" s="12">
        <v>6.56</v>
      </c>
      <c r="O44" s="12">
        <v>491.1</v>
      </c>
      <c r="P44" s="12">
        <v>7.33</v>
      </c>
      <c r="T44" s="12">
        <v>491.1</v>
      </c>
      <c r="U44" s="12">
        <v>7.33</v>
      </c>
    </row>
    <row r="45" spans="1:21">
      <c r="A45" s="12" t="s">
        <v>477</v>
      </c>
      <c r="B45" s="12"/>
      <c r="C45" s="12"/>
      <c r="K45" s="12">
        <v>487.7</v>
      </c>
      <c r="L45" s="12">
        <v>38.409999999999997</v>
      </c>
      <c r="M45" s="12">
        <v>490</v>
      </c>
      <c r="N45" s="12">
        <v>7.85</v>
      </c>
      <c r="O45" s="12">
        <v>490.6</v>
      </c>
      <c r="P45" s="12">
        <v>7.43</v>
      </c>
      <c r="T45" s="12">
        <v>490.6</v>
      </c>
      <c r="U45" s="12">
        <v>7.43</v>
      </c>
    </row>
    <row r="46" spans="1:21">
      <c r="A46" s="12" t="s">
        <v>478</v>
      </c>
      <c r="B46" s="12"/>
      <c r="C46" s="12"/>
      <c r="K46" s="12">
        <v>484.1</v>
      </c>
      <c r="L46" s="12">
        <v>32.840000000000003</v>
      </c>
      <c r="M46" s="12">
        <v>501</v>
      </c>
      <c r="N46" s="12">
        <v>7.28</v>
      </c>
      <c r="O46" s="12">
        <v>504.8</v>
      </c>
      <c r="P46" s="12">
        <v>7.63</v>
      </c>
      <c r="T46" s="12">
        <v>504.8</v>
      </c>
      <c r="U46" s="12">
        <v>7.63</v>
      </c>
    </row>
    <row r="47" spans="1:21">
      <c r="A47" s="12" t="s">
        <v>479</v>
      </c>
      <c r="B47" s="12"/>
      <c r="C47" s="12"/>
      <c r="K47" s="12">
        <v>535</v>
      </c>
      <c r="L47" s="12">
        <v>33.94</v>
      </c>
      <c r="M47" s="12">
        <v>505.4</v>
      </c>
      <c r="N47" s="12">
        <v>7.4</v>
      </c>
      <c r="O47" s="12">
        <v>499.2</v>
      </c>
      <c r="P47" s="12">
        <v>7.44</v>
      </c>
      <c r="T47" s="12">
        <v>499.2</v>
      </c>
      <c r="U47" s="12">
        <v>7.44</v>
      </c>
    </row>
    <row r="48" spans="1:21">
      <c r="A48" s="12" t="s">
        <v>480</v>
      </c>
      <c r="B48" s="12"/>
      <c r="C48" s="12"/>
      <c r="K48" s="12">
        <v>517.70000000000005</v>
      </c>
      <c r="L48" s="12">
        <v>37.14</v>
      </c>
      <c r="M48" s="12">
        <v>502.4</v>
      </c>
      <c r="N48" s="12">
        <v>7.7</v>
      </c>
      <c r="O48" s="12">
        <v>499.2</v>
      </c>
      <c r="P48" s="12">
        <v>7.32</v>
      </c>
      <c r="T48" s="12">
        <v>499.2</v>
      </c>
      <c r="U48" s="12">
        <v>7.32</v>
      </c>
    </row>
    <row r="49" spans="1:21">
      <c r="A49" s="12" t="s">
        <v>481</v>
      </c>
      <c r="B49" s="12"/>
      <c r="C49" s="12"/>
      <c r="K49" s="12">
        <v>454.5</v>
      </c>
      <c r="L49" s="12">
        <v>30.38</v>
      </c>
      <c r="M49" s="12">
        <v>495.4</v>
      </c>
      <c r="N49" s="12">
        <v>6.81</v>
      </c>
      <c r="O49" s="12">
        <v>504.4</v>
      </c>
      <c r="P49" s="12">
        <v>7.38</v>
      </c>
      <c r="T49" s="12">
        <v>504.4</v>
      </c>
      <c r="U49" s="12">
        <v>7.38</v>
      </c>
    </row>
    <row r="50" spans="1:21">
      <c r="A50" s="12" t="s">
        <v>482</v>
      </c>
      <c r="B50" s="12"/>
      <c r="C50" s="12"/>
      <c r="K50" s="12">
        <v>440.3</v>
      </c>
      <c r="L50" s="12">
        <v>27.5</v>
      </c>
      <c r="M50" s="12">
        <v>500.1</v>
      </c>
      <c r="N50" s="12">
        <v>6.48</v>
      </c>
      <c r="O50" s="12">
        <v>513.4</v>
      </c>
      <c r="P50" s="12">
        <v>7.43</v>
      </c>
      <c r="T50" s="12">
        <v>513.4</v>
      </c>
      <c r="U50" s="12">
        <v>7.43</v>
      </c>
    </row>
    <row r="51" spans="1:21">
      <c r="A51" s="12" t="s">
        <v>483</v>
      </c>
      <c r="B51" s="12"/>
      <c r="C51" s="12"/>
      <c r="K51" s="12">
        <v>477.3</v>
      </c>
      <c r="L51" s="12">
        <v>27.73</v>
      </c>
      <c r="M51" s="12">
        <v>496.1</v>
      </c>
      <c r="N51" s="12">
        <v>6.4</v>
      </c>
      <c r="O51" s="12">
        <v>500.3</v>
      </c>
      <c r="P51" s="12">
        <v>7.24</v>
      </c>
      <c r="T51" s="12">
        <v>500.3</v>
      </c>
      <c r="U51" s="12">
        <v>7.24</v>
      </c>
    </row>
    <row r="52" spans="1:21">
      <c r="A52" s="12" t="s">
        <v>484</v>
      </c>
      <c r="B52" s="12"/>
      <c r="C52" s="12"/>
      <c r="K52" s="12">
        <v>459.1</v>
      </c>
      <c r="L52" s="12">
        <v>27.75</v>
      </c>
      <c r="M52" s="12">
        <v>490.3</v>
      </c>
      <c r="N52" s="12">
        <v>6.34</v>
      </c>
      <c r="O52" s="12">
        <v>497</v>
      </c>
      <c r="P52" s="12">
        <v>7.18</v>
      </c>
      <c r="T52" s="12">
        <v>497</v>
      </c>
      <c r="U52" s="12">
        <v>7.18</v>
      </c>
    </row>
    <row r="53" spans="1:21">
      <c r="A53" s="12" t="s">
        <v>485</v>
      </c>
      <c r="B53" s="12"/>
      <c r="C53" s="12"/>
      <c r="K53" s="12">
        <v>518</v>
      </c>
      <c r="L53" s="12">
        <v>34.369999999999997</v>
      </c>
      <c r="M53" s="12">
        <v>497.2</v>
      </c>
      <c r="N53" s="12">
        <v>7.2</v>
      </c>
      <c r="O53" s="12">
        <v>492.8</v>
      </c>
      <c r="P53" s="12">
        <v>7.1</v>
      </c>
      <c r="T53" s="12">
        <v>492.8</v>
      </c>
      <c r="U53" s="12">
        <v>7.1</v>
      </c>
    </row>
    <row r="54" spans="1:21">
      <c r="A54" s="12" t="s">
        <v>486</v>
      </c>
      <c r="B54" s="12"/>
      <c r="C54" s="12"/>
      <c r="K54" s="12">
        <v>494.5</v>
      </c>
      <c r="L54" s="12">
        <v>33.200000000000003</v>
      </c>
      <c r="M54" s="12">
        <v>499.7</v>
      </c>
      <c r="N54" s="12">
        <v>7.06</v>
      </c>
      <c r="O54" s="12">
        <v>500.9</v>
      </c>
      <c r="P54" s="12">
        <v>7.19</v>
      </c>
      <c r="T54" s="12">
        <v>500.9</v>
      </c>
      <c r="U54" s="12">
        <v>7.19</v>
      </c>
    </row>
    <row r="55" spans="1:21">
      <c r="A55" s="12" t="s">
        <v>487</v>
      </c>
      <c r="B55" s="12"/>
      <c r="C55" s="12"/>
      <c r="K55" s="12">
        <v>463.1</v>
      </c>
      <c r="L55" s="12">
        <v>29.34</v>
      </c>
      <c r="M55" s="12">
        <v>492.2</v>
      </c>
      <c r="N55" s="12">
        <v>6.54</v>
      </c>
      <c r="O55" s="12">
        <v>498.6</v>
      </c>
      <c r="P55" s="12">
        <v>7.19</v>
      </c>
      <c r="T55" s="12">
        <v>498.6</v>
      </c>
      <c r="U55" s="12">
        <v>7.19</v>
      </c>
    </row>
    <row r="56" spans="1:21">
      <c r="A56" s="12" t="s">
        <v>488</v>
      </c>
      <c r="B56" s="12"/>
      <c r="C56" s="12"/>
      <c r="K56" s="12">
        <v>497.1</v>
      </c>
      <c r="L56" s="12">
        <v>28.56</v>
      </c>
      <c r="M56" s="12">
        <v>495.1</v>
      </c>
      <c r="N56" s="12">
        <v>6.47</v>
      </c>
      <c r="O56" s="12">
        <v>494.9</v>
      </c>
      <c r="P56" s="12">
        <v>7.11</v>
      </c>
      <c r="T56" s="12">
        <v>494.9</v>
      </c>
      <c r="U56" s="12">
        <v>7.11</v>
      </c>
    </row>
    <row r="57" spans="1:21">
      <c r="A57" s="12" t="s">
        <v>489</v>
      </c>
      <c r="B57" s="12"/>
      <c r="C57" s="12"/>
      <c r="K57" s="12">
        <v>553.20000000000005</v>
      </c>
      <c r="L57" s="12">
        <v>28.98</v>
      </c>
      <c r="M57" s="12">
        <v>505</v>
      </c>
      <c r="N57" s="12">
        <v>6.69</v>
      </c>
      <c r="O57" s="12">
        <v>494.7</v>
      </c>
      <c r="P57" s="12">
        <v>7.14</v>
      </c>
      <c r="T57" s="12">
        <v>494.7</v>
      </c>
      <c r="U57" s="12">
        <v>7.14</v>
      </c>
    </row>
    <row r="58" spans="1:21">
      <c r="A58" s="12" t="s">
        <v>490</v>
      </c>
      <c r="B58" s="12"/>
      <c r="C58" s="12"/>
      <c r="K58" s="12">
        <v>509.5</v>
      </c>
      <c r="L58" s="12">
        <v>36.69</v>
      </c>
      <c r="M58" s="12">
        <v>493.9</v>
      </c>
      <c r="N58" s="12">
        <v>7.45</v>
      </c>
      <c r="O58" s="12">
        <v>490.8</v>
      </c>
      <c r="P58" s="12">
        <v>7.1</v>
      </c>
      <c r="T58" s="12">
        <v>490.8</v>
      </c>
      <c r="U58" s="12">
        <v>7.1</v>
      </c>
    </row>
    <row r="59" spans="1:21">
      <c r="A59" s="12" t="s">
        <v>491</v>
      </c>
      <c r="B59" s="12"/>
      <c r="C59" s="12"/>
      <c r="K59" s="12">
        <v>492.4</v>
      </c>
      <c r="L59" s="12">
        <v>34.85</v>
      </c>
      <c r="M59" s="12">
        <v>490.9</v>
      </c>
      <c r="N59" s="12">
        <v>7.15</v>
      </c>
      <c r="O59" s="12">
        <v>490.7</v>
      </c>
      <c r="P59" s="12">
        <v>7.03</v>
      </c>
      <c r="T59" s="12">
        <v>490.7</v>
      </c>
      <c r="U59" s="12">
        <v>7.03</v>
      </c>
    </row>
    <row r="60" spans="1:21" s="9" customFormat="1">
      <c r="A60" s="11" t="s">
        <v>1755</v>
      </c>
      <c r="B60" s="13"/>
      <c r="C60" s="13"/>
      <c r="K60" s="13"/>
      <c r="L60" s="13"/>
      <c r="M60" s="13"/>
      <c r="N60" s="13"/>
      <c r="O60" s="13"/>
      <c r="P60" s="13"/>
      <c r="T60" s="13"/>
      <c r="U60" s="13"/>
    </row>
    <row r="61" spans="1:21">
      <c r="A61" s="12" t="s">
        <v>465</v>
      </c>
      <c r="B61" s="12"/>
      <c r="C61" s="12"/>
      <c r="K61" s="12">
        <v>500.4</v>
      </c>
      <c r="L61" s="12">
        <v>28.19</v>
      </c>
      <c r="M61" s="12">
        <v>515.70000000000005</v>
      </c>
      <c r="N61" s="12">
        <v>6.27</v>
      </c>
      <c r="O61" s="12">
        <v>519.29999999999995</v>
      </c>
      <c r="P61" s="12">
        <v>6.93</v>
      </c>
      <c r="T61" s="12">
        <v>519.29999999999995</v>
      </c>
      <c r="U61" s="12">
        <v>6.93</v>
      </c>
    </row>
    <row r="62" spans="1:21">
      <c r="A62" s="12" t="s">
        <v>470</v>
      </c>
      <c r="B62" s="12"/>
      <c r="C62" s="12"/>
      <c r="K62" s="12">
        <v>534.79999999999995</v>
      </c>
      <c r="L62" s="12">
        <v>39.94</v>
      </c>
      <c r="M62" s="12">
        <v>530.9</v>
      </c>
      <c r="N62" s="12">
        <v>8.2200000000000006</v>
      </c>
      <c r="O62" s="12">
        <v>530.1</v>
      </c>
      <c r="P62" s="12">
        <v>7.34</v>
      </c>
      <c r="T62" s="12">
        <v>530.1</v>
      </c>
      <c r="U62" s="12">
        <v>7.34</v>
      </c>
    </row>
    <row r="63" spans="1:21">
      <c r="A63" s="12" t="s">
        <v>471</v>
      </c>
      <c r="B63" s="12"/>
      <c r="C63" s="12"/>
      <c r="K63" s="12">
        <v>577.79999999999995</v>
      </c>
      <c r="L63" s="12">
        <v>39.47</v>
      </c>
      <c r="M63" s="12">
        <v>536.5</v>
      </c>
      <c r="N63" s="12">
        <v>8.34</v>
      </c>
      <c r="O63" s="12">
        <v>527.1</v>
      </c>
      <c r="P63" s="12">
        <v>7.32</v>
      </c>
      <c r="T63" s="12">
        <v>527.1</v>
      </c>
      <c r="U63" s="12">
        <v>7.32</v>
      </c>
    </row>
    <row r="64" spans="1:21">
      <c r="A64" s="12" t="s">
        <v>492</v>
      </c>
      <c r="B64" s="12"/>
      <c r="C64" s="12"/>
      <c r="K64" s="12">
        <v>797.7</v>
      </c>
      <c r="L64" s="12">
        <v>25.41</v>
      </c>
      <c r="M64" s="12">
        <v>779.7</v>
      </c>
      <c r="N64" s="12">
        <v>8.17</v>
      </c>
      <c r="O64" s="12">
        <v>773.7</v>
      </c>
      <c r="P64" s="12">
        <v>10.08</v>
      </c>
      <c r="T64" s="12">
        <v>773.7</v>
      </c>
      <c r="U64" s="12">
        <v>10.08</v>
      </c>
    </row>
    <row r="65" spans="1:21">
      <c r="A65" s="12" t="s">
        <v>493</v>
      </c>
      <c r="B65" s="12"/>
      <c r="C65" s="12"/>
      <c r="K65" s="12">
        <v>544.20000000000005</v>
      </c>
      <c r="L65" s="12">
        <v>31.27</v>
      </c>
      <c r="M65" s="12">
        <v>522.20000000000005</v>
      </c>
      <c r="N65" s="12">
        <v>6.83</v>
      </c>
      <c r="O65" s="12">
        <v>517.5</v>
      </c>
      <c r="P65" s="12">
        <v>6.98</v>
      </c>
      <c r="T65" s="12">
        <v>517.5</v>
      </c>
      <c r="U65" s="12">
        <v>6.98</v>
      </c>
    </row>
    <row r="66" spans="1:21">
      <c r="A66" s="12" t="s">
        <v>494</v>
      </c>
      <c r="B66" s="12"/>
      <c r="C66" s="12"/>
      <c r="K66" s="12">
        <v>860.9</v>
      </c>
      <c r="L66" s="12">
        <v>26.17</v>
      </c>
      <c r="M66" s="12">
        <v>807.4</v>
      </c>
      <c r="N66" s="12">
        <v>8.57</v>
      </c>
      <c r="O66" s="12">
        <v>788.5</v>
      </c>
      <c r="P66" s="12">
        <v>10.29</v>
      </c>
      <c r="T66" s="12">
        <v>788.5</v>
      </c>
      <c r="U66" s="12">
        <v>10.29</v>
      </c>
    </row>
    <row r="67" spans="1:21">
      <c r="A67" s="12" t="s">
        <v>495</v>
      </c>
      <c r="B67" s="12"/>
      <c r="C67" s="12"/>
      <c r="K67" s="12">
        <v>546.20000000000005</v>
      </c>
      <c r="L67" s="12">
        <v>31.19</v>
      </c>
      <c r="M67" s="12">
        <v>533.5</v>
      </c>
      <c r="N67" s="12">
        <v>6.93</v>
      </c>
      <c r="O67" s="12">
        <v>530.79999999999995</v>
      </c>
      <c r="P67" s="12">
        <v>7.14</v>
      </c>
      <c r="T67" s="12">
        <v>530.79999999999995</v>
      </c>
      <c r="U67" s="12">
        <v>7.14</v>
      </c>
    </row>
    <row r="68" spans="1:21">
      <c r="A68" s="12" t="s">
        <v>496</v>
      </c>
      <c r="B68" s="12"/>
      <c r="C68" s="12"/>
      <c r="K68" s="12">
        <v>856.2</v>
      </c>
      <c r="L68" s="12">
        <v>28.55</v>
      </c>
      <c r="M68" s="12">
        <v>832.7</v>
      </c>
      <c r="N68" s="12">
        <v>9.23</v>
      </c>
      <c r="O68" s="12">
        <v>824.4</v>
      </c>
      <c r="P68" s="12">
        <v>10.81</v>
      </c>
      <c r="T68" s="12">
        <v>824.4</v>
      </c>
      <c r="U68" s="12">
        <v>10.81</v>
      </c>
    </row>
    <row r="69" spans="1:21">
      <c r="A69" s="12" t="s">
        <v>497</v>
      </c>
      <c r="B69" s="12"/>
      <c r="C69" s="12"/>
      <c r="K69" s="12">
        <v>914.7</v>
      </c>
      <c r="L69" s="12">
        <v>26.9</v>
      </c>
      <c r="M69" s="12">
        <v>892.9</v>
      </c>
      <c r="N69" s="12">
        <v>9.34</v>
      </c>
      <c r="O69" s="12">
        <v>884.5</v>
      </c>
      <c r="P69" s="12">
        <v>11.48</v>
      </c>
      <c r="T69" s="12">
        <v>884.5</v>
      </c>
      <c r="U69" s="12">
        <v>11.48</v>
      </c>
    </row>
    <row r="70" spans="1:21">
      <c r="A70" s="12" t="s">
        <v>498</v>
      </c>
      <c r="B70" s="12"/>
      <c r="C70" s="12"/>
      <c r="K70" s="12">
        <v>528.20000000000005</v>
      </c>
      <c r="L70" s="12">
        <v>33.15</v>
      </c>
      <c r="M70" s="12">
        <v>507.6</v>
      </c>
      <c r="N70" s="12">
        <v>6.88</v>
      </c>
      <c r="O70" s="12">
        <v>503.2</v>
      </c>
      <c r="P70" s="12">
        <v>6.8</v>
      </c>
      <c r="T70" s="12">
        <v>503.2</v>
      </c>
      <c r="U70" s="12">
        <v>6.8</v>
      </c>
    </row>
    <row r="71" spans="1:21">
      <c r="A71" s="12" t="s">
        <v>499</v>
      </c>
      <c r="B71" s="12"/>
      <c r="C71" s="12"/>
      <c r="K71" s="12">
        <v>895.9</v>
      </c>
      <c r="L71" s="12">
        <v>25.9</v>
      </c>
      <c r="M71" s="12">
        <v>866.8</v>
      </c>
      <c r="N71" s="12">
        <v>8.82</v>
      </c>
      <c r="O71" s="12">
        <v>855.7</v>
      </c>
      <c r="P71" s="12">
        <v>10.89</v>
      </c>
      <c r="T71" s="12">
        <v>855.7</v>
      </c>
      <c r="U71" s="12">
        <v>10.89</v>
      </c>
    </row>
    <row r="72" spans="1:21">
      <c r="A72" s="12" t="s">
        <v>500</v>
      </c>
      <c r="B72" s="12"/>
      <c r="C72" s="12"/>
      <c r="K72" s="12">
        <v>835</v>
      </c>
      <c r="L72" s="12">
        <v>25.17</v>
      </c>
      <c r="M72" s="12">
        <v>799.7</v>
      </c>
      <c r="N72" s="12">
        <v>8.19</v>
      </c>
      <c r="O72" s="12">
        <v>787.4</v>
      </c>
      <c r="P72" s="12">
        <v>10.029999999999999</v>
      </c>
      <c r="T72" s="12">
        <v>787.4</v>
      </c>
      <c r="U72" s="12">
        <v>10.029999999999999</v>
      </c>
    </row>
    <row r="73" spans="1:21">
      <c r="A73" s="12" t="s">
        <v>501</v>
      </c>
      <c r="B73" s="12"/>
      <c r="C73" s="12"/>
      <c r="K73" s="12">
        <v>923.3</v>
      </c>
      <c r="L73" s="12">
        <v>27.79</v>
      </c>
      <c r="M73" s="12">
        <v>861.3</v>
      </c>
      <c r="N73" s="12">
        <v>9.2200000000000006</v>
      </c>
      <c r="O73" s="12">
        <v>837.8</v>
      </c>
      <c r="P73" s="12">
        <v>10.74</v>
      </c>
      <c r="T73" s="12">
        <v>837.8</v>
      </c>
      <c r="U73" s="12">
        <v>10.74</v>
      </c>
    </row>
    <row r="74" spans="1:21">
      <c r="A74" s="12" t="s">
        <v>502</v>
      </c>
      <c r="B74" s="12"/>
      <c r="C74" s="12"/>
      <c r="K74" s="12">
        <v>543.1</v>
      </c>
      <c r="L74" s="12">
        <v>46.51</v>
      </c>
      <c r="M74" s="12">
        <v>540.4</v>
      </c>
      <c r="N74" s="12">
        <v>9.4700000000000006</v>
      </c>
      <c r="O74" s="12">
        <v>540</v>
      </c>
      <c r="P74" s="12">
        <v>7.46</v>
      </c>
      <c r="T74" s="12">
        <v>540</v>
      </c>
      <c r="U74" s="12">
        <v>7.46</v>
      </c>
    </row>
    <row r="75" spans="1:21">
      <c r="A75" s="12" t="s">
        <v>503</v>
      </c>
      <c r="B75" s="12"/>
      <c r="C75" s="12"/>
      <c r="K75" s="12">
        <v>629.4</v>
      </c>
      <c r="L75" s="12">
        <v>33.090000000000003</v>
      </c>
      <c r="M75" s="12">
        <v>557.6</v>
      </c>
      <c r="N75" s="12">
        <v>7.46</v>
      </c>
      <c r="O75" s="12">
        <v>540.4</v>
      </c>
      <c r="P75" s="12">
        <v>7.16</v>
      </c>
      <c r="T75" s="12">
        <v>540.4</v>
      </c>
      <c r="U75" s="12">
        <v>7.16</v>
      </c>
    </row>
    <row r="76" spans="1:21">
      <c r="A76" s="12" t="s">
        <v>504</v>
      </c>
      <c r="B76" s="12"/>
      <c r="C76" s="12"/>
      <c r="K76" s="12">
        <v>833.4</v>
      </c>
      <c r="L76" s="12">
        <v>26.11</v>
      </c>
      <c r="M76" s="12">
        <v>791.9</v>
      </c>
      <c r="N76" s="12">
        <v>8.2799999999999994</v>
      </c>
      <c r="O76" s="12">
        <v>777.6</v>
      </c>
      <c r="P76" s="12">
        <v>9.8800000000000008</v>
      </c>
      <c r="T76" s="12">
        <v>777.6</v>
      </c>
      <c r="U76" s="12">
        <v>9.8800000000000008</v>
      </c>
    </row>
    <row r="77" spans="1:21">
      <c r="A77" s="12" t="s">
        <v>505</v>
      </c>
      <c r="B77" s="12"/>
      <c r="C77" s="12"/>
      <c r="K77" s="12">
        <v>775.3</v>
      </c>
      <c r="L77" s="12">
        <v>26.69</v>
      </c>
      <c r="M77" s="12">
        <v>716.2</v>
      </c>
      <c r="N77" s="12">
        <v>7.81</v>
      </c>
      <c r="O77" s="12">
        <v>697.8</v>
      </c>
      <c r="P77" s="12">
        <v>8.93</v>
      </c>
      <c r="T77" s="12">
        <v>697.8</v>
      </c>
      <c r="U77" s="12">
        <v>8.93</v>
      </c>
    </row>
    <row r="78" spans="1:21">
      <c r="A78" s="12" t="s">
        <v>506</v>
      </c>
      <c r="B78" s="12"/>
      <c r="C78" s="12"/>
      <c r="K78" s="12">
        <v>818.5</v>
      </c>
      <c r="L78" s="12">
        <v>26.88</v>
      </c>
      <c r="M78" s="12">
        <v>730.7</v>
      </c>
      <c r="N78" s="12">
        <v>7.98</v>
      </c>
      <c r="O78" s="12">
        <v>702.7</v>
      </c>
      <c r="P78" s="12">
        <v>8.99</v>
      </c>
      <c r="T78" s="12">
        <v>702.7</v>
      </c>
      <c r="U78" s="12">
        <v>8.99</v>
      </c>
    </row>
    <row r="79" spans="1:21">
      <c r="A79" s="12" t="s">
        <v>507</v>
      </c>
      <c r="B79" s="12"/>
      <c r="C79" s="12"/>
      <c r="K79" s="12">
        <v>928.2</v>
      </c>
      <c r="L79" s="12">
        <v>26.2</v>
      </c>
      <c r="M79" s="12">
        <v>869</v>
      </c>
      <c r="N79" s="12">
        <v>8.89</v>
      </c>
      <c r="O79" s="12">
        <v>846.3</v>
      </c>
      <c r="P79" s="12">
        <v>10.69</v>
      </c>
      <c r="T79" s="12">
        <v>846.3</v>
      </c>
      <c r="U79" s="12">
        <v>10.69</v>
      </c>
    </row>
    <row r="80" spans="1:21">
      <c r="A80" s="12" t="s">
        <v>508</v>
      </c>
      <c r="B80" s="12"/>
      <c r="C80" s="12"/>
      <c r="K80" s="12">
        <v>925.2</v>
      </c>
      <c r="L80" s="12">
        <v>26.46</v>
      </c>
      <c r="M80" s="12">
        <v>868.9</v>
      </c>
      <c r="N80" s="12">
        <v>8.93</v>
      </c>
      <c r="O80" s="12">
        <v>847.4</v>
      </c>
      <c r="P80" s="12">
        <v>10.69</v>
      </c>
      <c r="T80" s="12">
        <v>847.4</v>
      </c>
      <c r="U80" s="12">
        <v>10.69</v>
      </c>
    </row>
    <row r="81" spans="1:21">
      <c r="A81" s="12" t="s">
        <v>509</v>
      </c>
      <c r="B81" s="12"/>
      <c r="C81" s="12"/>
      <c r="K81" s="12">
        <v>872.8</v>
      </c>
      <c r="L81" s="12">
        <v>24.55</v>
      </c>
      <c r="M81" s="12">
        <v>857.4</v>
      </c>
      <c r="N81" s="12">
        <v>8.31</v>
      </c>
      <c r="O81" s="12">
        <v>851.8</v>
      </c>
      <c r="P81" s="12">
        <v>10.58</v>
      </c>
      <c r="T81" s="12">
        <v>851.8</v>
      </c>
      <c r="U81" s="12">
        <v>10.58</v>
      </c>
    </row>
    <row r="82" spans="1:21">
      <c r="A82" s="12" t="s">
        <v>510</v>
      </c>
      <c r="B82" s="12"/>
      <c r="C82" s="12"/>
      <c r="K82" s="12">
        <v>733.9</v>
      </c>
      <c r="L82" s="12">
        <v>23.49</v>
      </c>
      <c r="M82" s="12">
        <v>714.4</v>
      </c>
      <c r="N82" s="12">
        <v>7.07</v>
      </c>
      <c r="O82" s="12">
        <v>708.5</v>
      </c>
      <c r="P82" s="12">
        <v>8.83</v>
      </c>
      <c r="T82" s="12">
        <v>708.5</v>
      </c>
      <c r="U82" s="12">
        <v>8.83</v>
      </c>
    </row>
    <row r="83" spans="1:21">
      <c r="A83" s="12" t="s">
        <v>511</v>
      </c>
      <c r="B83" s="12"/>
      <c r="C83" s="12"/>
      <c r="K83" s="12">
        <v>781.6</v>
      </c>
      <c r="L83" s="12">
        <v>23.82</v>
      </c>
      <c r="M83" s="12">
        <v>721.6</v>
      </c>
      <c r="N83" s="12">
        <v>7.17</v>
      </c>
      <c r="O83" s="12">
        <v>702.7</v>
      </c>
      <c r="P83" s="12">
        <v>8.73</v>
      </c>
      <c r="T83" s="12">
        <v>702.7</v>
      </c>
      <c r="U83" s="12">
        <v>8.73</v>
      </c>
    </row>
    <row r="84" spans="1:21">
      <c r="A84" s="12" t="s">
        <v>512</v>
      </c>
      <c r="B84" s="12"/>
      <c r="C84" s="12"/>
      <c r="K84" s="12">
        <v>626.70000000000005</v>
      </c>
      <c r="L84" s="12">
        <v>34.89</v>
      </c>
      <c r="M84" s="12">
        <v>600.70000000000005</v>
      </c>
      <c r="N84" s="12">
        <v>8.1</v>
      </c>
      <c r="O84" s="12">
        <v>594</v>
      </c>
      <c r="P84" s="12">
        <v>7.74</v>
      </c>
      <c r="T84" s="12">
        <v>594</v>
      </c>
      <c r="U84" s="12">
        <v>7.74</v>
      </c>
    </row>
    <row r="85" spans="1:21">
      <c r="A85" s="12" t="s">
        <v>513</v>
      </c>
      <c r="B85" s="12"/>
      <c r="C85" s="12"/>
      <c r="K85" s="12">
        <v>754.2</v>
      </c>
      <c r="L85" s="12">
        <v>23.97</v>
      </c>
      <c r="M85" s="12">
        <v>698.7</v>
      </c>
      <c r="N85" s="12">
        <v>7.04</v>
      </c>
      <c r="O85" s="12">
        <v>681.8</v>
      </c>
      <c r="P85" s="12">
        <v>8.51</v>
      </c>
      <c r="T85" s="12">
        <v>681.8</v>
      </c>
      <c r="U85" s="12">
        <v>8.51</v>
      </c>
    </row>
    <row r="86" spans="1:21">
      <c r="A86" s="12" t="s">
        <v>514</v>
      </c>
      <c r="B86" s="12"/>
      <c r="C86" s="12"/>
      <c r="K86" s="12">
        <v>883</v>
      </c>
      <c r="L86" s="12">
        <v>24.32</v>
      </c>
      <c r="M86" s="12">
        <v>857.5</v>
      </c>
      <c r="N86" s="12">
        <v>8.26</v>
      </c>
      <c r="O86" s="12">
        <v>848</v>
      </c>
      <c r="P86" s="12">
        <v>10.52</v>
      </c>
      <c r="T86" s="12">
        <v>848</v>
      </c>
      <c r="U86" s="12">
        <v>10.52</v>
      </c>
    </row>
    <row r="87" spans="1:21">
      <c r="A87" s="12" t="s">
        <v>515</v>
      </c>
      <c r="B87" s="12"/>
      <c r="C87" s="12"/>
      <c r="K87" s="12">
        <v>868.7</v>
      </c>
      <c r="L87" s="12">
        <v>22.77</v>
      </c>
      <c r="M87" s="12">
        <v>838.4</v>
      </c>
      <c r="N87" s="12">
        <v>7.81</v>
      </c>
      <c r="O87" s="12">
        <v>827.3</v>
      </c>
      <c r="P87" s="12">
        <v>10.199999999999999</v>
      </c>
      <c r="T87" s="12">
        <v>827.3</v>
      </c>
      <c r="U87" s="12">
        <v>10.199999999999999</v>
      </c>
    </row>
    <row r="88" spans="1:21">
      <c r="A88" s="12" t="s">
        <v>516</v>
      </c>
      <c r="B88" s="12"/>
      <c r="C88" s="12"/>
      <c r="K88" s="12">
        <v>851.2</v>
      </c>
      <c r="L88" s="12">
        <v>22.59</v>
      </c>
      <c r="M88" s="12">
        <v>830.6</v>
      </c>
      <c r="N88" s="12">
        <v>7.73</v>
      </c>
      <c r="O88" s="12">
        <v>823.2</v>
      </c>
      <c r="P88" s="12">
        <v>10.17</v>
      </c>
      <c r="T88" s="12">
        <v>823.2</v>
      </c>
      <c r="U88" s="12">
        <v>10.17</v>
      </c>
    </row>
    <row r="89" spans="1:21">
      <c r="A89" s="12" t="s">
        <v>517</v>
      </c>
      <c r="B89" s="12"/>
      <c r="C89" s="12"/>
      <c r="K89" s="12">
        <v>643.4</v>
      </c>
      <c r="L89" s="12">
        <v>40.44</v>
      </c>
      <c r="M89" s="12">
        <v>556</v>
      </c>
      <c r="N89" s="12">
        <v>8.64</v>
      </c>
      <c r="O89" s="12">
        <v>535.1</v>
      </c>
      <c r="P89" s="12">
        <v>7.15</v>
      </c>
      <c r="T89" s="12">
        <v>535.1</v>
      </c>
      <c r="U89" s="12">
        <v>7.15</v>
      </c>
    </row>
    <row r="90" spans="1:21">
      <c r="A90" s="12" t="s">
        <v>518</v>
      </c>
      <c r="B90" s="12"/>
      <c r="C90" s="12"/>
      <c r="K90" s="12">
        <v>853.7</v>
      </c>
      <c r="L90" s="12">
        <v>24.7</v>
      </c>
      <c r="M90" s="12">
        <v>836.2</v>
      </c>
      <c r="N90" s="12">
        <v>8.18</v>
      </c>
      <c r="O90" s="12">
        <v>830</v>
      </c>
      <c r="P90" s="12">
        <v>10.32</v>
      </c>
      <c r="T90" s="12">
        <v>830</v>
      </c>
      <c r="U90" s="12">
        <v>10.32</v>
      </c>
    </row>
    <row r="91" spans="1:21">
      <c r="A91" s="12" t="s">
        <v>519</v>
      </c>
      <c r="B91" s="12"/>
      <c r="C91" s="12"/>
      <c r="K91" s="12">
        <v>603.6</v>
      </c>
      <c r="L91" s="12">
        <v>28.91</v>
      </c>
      <c r="M91" s="12">
        <v>565.70000000000005</v>
      </c>
      <c r="N91" s="12">
        <v>7.31</v>
      </c>
      <c r="O91" s="12">
        <v>556.5</v>
      </c>
      <c r="P91" s="12">
        <v>8.0399999999999991</v>
      </c>
      <c r="T91" s="12">
        <v>556.5</v>
      </c>
      <c r="U91" s="12">
        <v>8.0399999999999991</v>
      </c>
    </row>
    <row r="92" spans="1:21">
      <c r="A92" s="12" t="s">
        <v>520</v>
      </c>
      <c r="B92" s="12"/>
      <c r="C92" s="12"/>
      <c r="K92" s="12">
        <v>896</v>
      </c>
      <c r="L92" s="12">
        <v>25.93</v>
      </c>
      <c r="M92" s="12">
        <v>816.9</v>
      </c>
      <c r="N92" s="12">
        <v>9.1300000000000008</v>
      </c>
      <c r="O92" s="12">
        <v>788.5</v>
      </c>
      <c r="P92" s="12">
        <v>11.13</v>
      </c>
      <c r="T92" s="12">
        <v>788.5</v>
      </c>
      <c r="U92" s="12">
        <v>11.13</v>
      </c>
    </row>
    <row r="93" spans="1:21">
      <c r="A93" s="12" t="s">
        <v>521</v>
      </c>
      <c r="B93" s="12"/>
      <c r="C93" s="12"/>
      <c r="K93" s="12">
        <v>551.79999999999995</v>
      </c>
      <c r="L93" s="12">
        <v>37.340000000000003</v>
      </c>
      <c r="M93" s="12">
        <v>536.20000000000005</v>
      </c>
      <c r="N93" s="12">
        <v>8.2100000000000009</v>
      </c>
      <c r="O93" s="12">
        <v>532.70000000000005</v>
      </c>
      <c r="P93" s="12">
        <v>7.85</v>
      </c>
      <c r="T93" s="12">
        <v>532.70000000000005</v>
      </c>
      <c r="U93" s="12">
        <v>7.85</v>
      </c>
    </row>
    <row r="94" spans="1:21">
      <c r="A94" s="12" t="s">
        <v>522</v>
      </c>
      <c r="B94" s="12"/>
      <c r="C94" s="12"/>
      <c r="K94" s="12">
        <v>836.6</v>
      </c>
      <c r="L94" s="12">
        <v>26.47</v>
      </c>
      <c r="M94" s="12">
        <v>798.3</v>
      </c>
      <c r="N94" s="12">
        <v>9.0299999999999994</v>
      </c>
      <c r="O94" s="12">
        <v>784.9</v>
      </c>
      <c r="P94" s="12">
        <v>11.05</v>
      </c>
      <c r="T94" s="12">
        <v>784.9</v>
      </c>
      <c r="U94" s="12">
        <v>11.05</v>
      </c>
    </row>
    <row r="95" spans="1:21">
      <c r="A95" s="12" t="s">
        <v>523</v>
      </c>
      <c r="B95" s="12"/>
      <c r="C95" s="12"/>
      <c r="K95" s="12">
        <v>510.2</v>
      </c>
      <c r="L95" s="12">
        <v>30.47</v>
      </c>
      <c r="M95" s="12">
        <v>525.79999999999995</v>
      </c>
      <c r="N95" s="12">
        <v>7.11</v>
      </c>
      <c r="O95" s="12">
        <v>529.4</v>
      </c>
      <c r="P95" s="12">
        <v>7.66</v>
      </c>
      <c r="T95" s="12">
        <v>529.4</v>
      </c>
      <c r="U95" s="12">
        <v>7.66</v>
      </c>
    </row>
    <row r="96" spans="1:21">
      <c r="A96" s="12" t="s">
        <v>524</v>
      </c>
      <c r="B96" s="12"/>
      <c r="C96" s="12"/>
      <c r="K96" s="12">
        <v>873.8</v>
      </c>
      <c r="L96" s="12">
        <v>28.44</v>
      </c>
      <c r="M96" s="12">
        <v>871.7</v>
      </c>
      <c r="N96" s="12">
        <v>10</v>
      </c>
      <c r="O96" s="12">
        <v>871.1</v>
      </c>
      <c r="P96" s="12">
        <v>12.29</v>
      </c>
      <c r="T96" s="12">
        <v>871.1</v>
      </c>
      <c r="U96" s="12">
        <v>12.29</v>
      </c>
    </row>
    <row r="97" spans="1:21">
      <c r="A97" s="12" t="s">
        <v>525</v>
      </c>
      <c r="B97" s="12"/>
      <c r="C97" s="12"/>
      <c r="K97" s="12">
        <v>617.4</v>
      </c>
      <c r="L97" s="12">
        <v>39.67</v>
      </c>
      <c r="M97" s="12">
        <v>551.9</v>
      </c>
      <c r="N97" s="12">
        <v>8.85</v>
      </c>
      <c r="O97" s="12">
        <v>536.29999999999995</v>
      </c>
      <c r="P97" s="12">
        <v>7.96</v>
      </c>
      <c r="T97" s="12">
        <v>536.29999999999995</v>
      </c>
      <c r="U97" s="12">
        <v>7.96</v>
      </c>
    </row>
    <row r="98" spans="1:21">
      <c r="A98" s="12" t="s">
        <v>526</v>
      </c>
      <c r="B98" s="12"/>
      <c r="C98" s="12"/>
      <c r="K98" s="12">
        <v>618</v>
      </c>
      <c r="L98" s="12">
        <v>41.52</v>
      </c>
      <c r="M98" s="12">
        <v>557.20000000000005</v>
      </c>
      <c r="N98" s="12">
        <v>9.2200000000000006</v>
      </c>
      <c r="O98" s="12">
        <v>542.70000000000005</v>
      </c>
      <c r="P98" s="12">
        <v>8.1</v>
      </c>
      <c r="T98" s="12">
        <v>542.70000000000005</v>
      </c>
      <c r="U98" s="12">
        <v>8.1</v>
      </c>
    </row>
    <row r="99" spans="1:21">
      <c r="A99" s="12" t="s">
        <v>527</v>
      </c>
      <c r="B99" s="12"/>
      <c r="C99" s="12"/>
      <c r="K99" s="12">
        <v>822.4</v>
      </c>
      <c r="L99" s="12">
        <v>26.57</v>
      </c>
      <c r="M99" s="12">
        <v>760.9</v>
      </c>
      <c r="N99" s="12">
        <v>8.7200000000000006</v>
      </c>
      <c r="O99" s="12">
        <v>740.4</v>
      </c>
      <c r="P99" s="12">
        <v>10.37</v>
      </c>
      <c r="T99" s="12">
        <v>740.4</v>
      </c>
      <c r="U99" s="12">
        <v>10.37</v>
      </c>
    </row>
    <row r="100" spans="1:21">
      <c r="A100" s="12" t="s">
        <v>528</v>
      </c>
      <c r="B100" s="12"/>
      <c r="C100" s="12"/>
      <c r="K100" s="12">
        <v>818</v>
      </c>
      <c r="L100" s="12">
        <v>28.57</v>
      </c>
      <c r="M100" s="12">
        <v>751.6</v>
      </c>
      <c r="N100" s="12">
        <v>9.0299999999999994</v>
      </c>
      <c r="O100" s="12">
        <v>729.8</v>
      </c>
      <c r="P100" s="12">
        <v>10.33</v>
      </c>
      <c r="T100" s="12">
        <v>729.8</v>
      </c>
      <c r="U100" s="12">
        <v>10.33</v>
      </c>
    </row>
    <row r="101" spans="1:21">
      <c r="A101" s="12" t="s">
        <v>529</v>
      </c>
      <c r="B101" s="12"/>
      <c r="C101" s="12"/>
      <c r="K101" s="12">
        <v>512.9</v>
      </c>
      <c r="L101" s="12">
        <v>42.75</v>
      </c>
      <c r="M101" s="12">
        <v>547</v>
      </c>
      <c r="N101" s="12">
        <v>9.11</v>
      </c>
      <c r="O101" s="12">
        <v>555.4</v>
      </c>
      <c r="P101" s="12">
        <v>8.2200000000000006</v>
      </c>
      <c r="T101" s="12">
        <v>555.4</v>
      </c>
      <c r="U101" s="12">
        <v>8.2200000000000006</v>
      </c>
    </row>
    <row r="102" spans="1:21">
      <c r="A102" s="12" t="s">
        <v>530</v>
      </c>
      <c r="B102" s="12"/>
      <c r="C102" s="12"/>
      <c r="K102" s="12">
        <v>654</v>
      </c>
      <c r="L102" s="12">
        <v>50.28</v>
      </c>
      <c r="M102" s="12">
        <v>562.79999999999995</v>
      </c>
      <c r="N102" s="12">
        <v>10.8</v>
      </c>
      <c r="O102" s="12">
        <v>540.79999999999995</v>
      </c>
      <c r="P102" s="12">
        <v>8.4</v>
      </c>
      <c r="T102" s="12">
        <v>540.79999999999995</v>
      </c>
      <c r="U102" s="12">
        <v>8.4</v>
      </c>
    </row>
    <row r="103" spans="1:21" s="9" customFormat="1">
      <c r="A103" s="11" t="s">
        <v>1756</v>
      </c>
      <c r="B103" s="13"/>
      <c r="C103" s="13"/>
      <c r="K103" s="13"/>
      <c r="L103" s="13"/>
      <c r="M103" s="13"/>
      <c r="N103" s="13"/>
      <c r="O103" s="13"/>
      <c r="P103" s="13"/>
      <c r="T103" s="13"/>
      <c r="U103" s="13"/>
    </row>
    <row r="104" spans="1:21">
      <c r="A104" s="12" t="s">
        <v>461</v>
      </c>
      <c r="B104" s="12"/>
      <c r="C104" s="12"/>
      <c r="K104" s="12">
        <v>805.9</v>
      </c>
      <c r="L104" s="12">
        <v>25.25</v>
      </c>
      <c r="M104" s="12">
        <v>784.1</v>
      </c>
      <c r="N104" s="12">
        <v>8.26</v>
      </c>
      <c r="O104" s="12">
        <v>776.8</v>
      </c>
      <c r="P104" s="12">
        <v>10.27</v>
      </c>
      <c r="T104" s="12">
        <v>776.8</v>
      </c>
      <c r="U104" s="12">
        <v>10.27</v>
      </c>
    </row>
    <row r="105" spans="1:21">
      <c r="A105" s="12" t="s">
        <v>531</v>
      </c>
      <c r="B105" s="12"/>
      <c r="C105" s="12"/>
      <c r="K105" s="12">
        <v>767.1</v>
      </c>
      <c r="L105" s="12">
        <v>24.59</v>
      </c>
      <c r="M105" s="12">
        <v>748.2</v>
      </c>
      <c r="N105" s="12">
        <v>7.91</v>
      </c>
      <c r="O105" s="12">
        <v>742.3</v>
      </c>
      <c r="P105" s="12">
        <v>9.8699999999999992</v>
      </c>
      <c r="T105" s="12">
        <v>742.3</v>
      </c>
      <c r="U105" s="12">
        <v>9.8699999999999992</v>
      </c>
    </row>
    <row r="106" spans="1:21">
      <c r="A106" s="12" t="s">
        <v>532</v>
      </c>
      <c r="B106" s="12"/>
      <c r="C106" s="12"/>
      <c r="K106" s="12">
        <v>914.9</v>
      </c>
      <c r="L106" s="12">
        <v>24.68</v>
      </c>
      <c r="M106" s="12">
        <v>908.4</v>
      </c>
      <c r="N106" s="12">
        <v>9.14</v>
      </c>
      <c r="O106" s="12">
        <v>906.2</v>
      </c>
      <c r="P106" s="12">
        <v>11.98</v>
      </c>
      <c r="T106" s="12">
        <v>906.2</v>
      </c>
      <c r="U106" s="12">
        <v>11.98</v>
      </c>
    </row>
    <row r="107" spans="1:21">
      <c r="A107" s="12" t="s">
        <v>493</v>
      </c>
      <c r="B107" s="12"/>
      <c r="C107" s="12"/>
      <c r="K107" s="12">
        <v>993</v>
      </c>
      <c r="L107" s="12">
        <v>23.58</v>
      </c>
      <c r="M107" s="12">
        <v>976.9</v>
      </c>
      <c r="N107" s="12">
        <v>9.3699999999999992</v>
      </c>
      <c r="O107" s="12">
        <v>970.3</v>
      </c>
      <c r="P107" s="12">
        <v>12.7</v>
      </c>
      <c r="T107" s="12">
        <v>970.3</v>
      </c>
      <c r="U107" s="12">
        <v>12.7</v>
      </c>
    </row>
    <row r="108" spans="1:21">
      <c r="A108" s="12" t="s">
        <v>476</v>
      </c>
      <c r="B108" s="12"/>
      <c r="C108" s="12"/>
      <c r="K108" s="12">
        <v>939.2</v>
      </c>
      <c r="L108" s="12">
        <v>27.52</v>
      </c>
      <c r="M108" s="12">
        <v>933.1</v>
      </c>
      <c r="N108" s="12">
        <v>9.8800000000000008</v>
      </c>
      <c r="O108" s="12">
        <v>931</v>
      </c>
      <c r="P108" s="12">
        <v>12.31</v>
      </c>
      <c r="T108" s="12">
        <v>931</v>
      </c>
      <c r="U108" s="12">
        <v>12.31</v>
      </c>
    </row>
    <row r="109" spans="1:21">
      <c r="A109" s="12" t="s">
        <v>533</v>
      </c>
      <c r="B109" s="12"/>
      <c r="C109" s="12"/>
      <c r="K109" s="12">
        <v>905.1</v>
      </c>
      <c r="L109" s="12">
        <v>25.65</v>
      </c>
      <c r="M109" s="12">
        <v>919.3</v>
      </c>
      <c r="N109" s="12">
        <v>9.3800000000000008</v>
      </c>
      <c r="O109" s="12">
        <v>925.6</v>
      </c>
      <c r="P109" s="12">
        <v>12.18</v>
      </c>
      <c r="T109" s="12">
        <v>925.6</v>
      </c>
      <c r="U109" s="12">
        <v>12.18</v>
      </c>
    </row>
    <row r="110" spans="1:21">
      <c r="A110" s="12" t="s">
        <v>534</v>
      </c>
      <c r="B110" s="12"/>
      <c r="C110" s="12"/>
      <c r="K110" s="12">
        <v>784.9</v>
      </c>
      <c r="L110" s="12">
        <v>25.41</v>
      </c>
      <c r="M110" s="12">
        <v>771.7</v>
      </c>
      <c r="N110" s="12">
        <v>8.2799999999999994</v>
      </c>
      <c r="O110" s="12">
        <v>767.5</v>
      </c>
      <c r="P110" s="12">
        <v>10.25</v>
      </c>
      <c r="T110" s="12">
        <v>767.5</v>
      </c>
      <c r="U110" s="12">
        <v>10.25</v>
      </c>
    </row>
    <row r="111" spans="1:21">
      <c r="A111" s="12" t="s">
        <v>535</v>
      </c>
      <c r="B111" s="12"/>
      <c r="C111" s="12"/>
      <c r="K111" s="12">
        <v>895.4</v>
      </c>
      <c r="L111" s="12">
        <v>25.76</v>
      </c>
      <c r="M111" s="12">
        <v>907.4</v>
      </c>
      <c r="N111" s="12">
        <v>9.34</v>
      </c>
      <c r="O111" s="12">
        <v>912.8</v>
      </c>
      <c r="P111" s="12">
        <v>12.05</v>
      </c>
      <c r="T111" s="12">
        <v>912.8</v>
      </c>
      <c r="U111" s="12">
        <v>12.05</v>
      </c>
    </row>
    <row r="112" spans="1:21">
      <c r="A112" s="12" t="s">
        <v>536</v>
      </c>
      <c r="B112" s="12"/>
      <c r="C112" s="12"/>
      <c r="K112" s="12">
        <v>540.6</v>
      </c>
      <c r="L112" s="12">
        <v>28.77</v>
      </c>
      <c r="M112" s="12">
        <v>551.20000000000005</v>
      </c>
      <c r="N112" s="12">
        <v>6.74</v>
      </c>
      <c r="O112" s="12">
        <v>553.9</v>
      </c>
      <c r="P112" s="12">
        <v>7.52</v>
      </c>
      <c r="T112" s="12">
        <v>553.9</v>
      </c>
      <c r="U112" s="12">
        <v>7.52</v>
      </c>
    </row>
    <row r="113" spans="1:21">
      <c r="A113" s="12" t="s">
        <v>537</v>
      </c>
      <c r="B113" s="12"/>
      <c r="C113" s="12"/>
      <c r="K113" s="12">
        <v>723.6</v>
      </c>
      <c r="L113" s="12">
        <v>28.43</v>
      </c>
      <c r="M113" s="12">
        <v>697.5</v>
      </c>
      <c r="N113" s="12">
        <v>8.2200000000000006</v>
      </c>
      <c r="O113" s="12">
        <v>689.8</v>
      </c>
      <c r="P113" s="12">
        <v>9.33</v>
      </c>
      <c r="T113" s="12">
        <v>689.8</v>
      </c>
      <c r="U113" s="12">
        <v>9.33</v>
      </c>
    </row>
    <row r="114" spans="1:21">
      <c r="A114" s="12" t="s">
        <v>538</v>
      </c>
      <c r="B114" s="12"/>
      <c r="C114" s="12"/>
      <c r="K114" s="12">
        <v>846.3</v>
      </c>
      <c r="L114" s="12">
        <v>27.1</v>
      </c>
      <c r="M114" s="12">
        <v>804.2</v>
      </c>
      <c r="N114" s="12">
        <v>8.89</v>
      </c>
      <c r="O114" s="12">
        <v>789.5</v>
      </c>
      <c r="P114" s="12">
        <v>10.59</v>
      </c>
      <c r="T114" s="12">
        <v>789.5</v>
      </c>
      <c r="U114" s="12">
        <v>10.59</v>
      </c>
    </row>
    <row r="115" spans="1:21">
      <c r="A115" s="12" t="s">
        <v>539</v>
      </c>
      <c r="B115" s="12"/>
      <c r="C115" s="12"/>
      <c r="K115" s="12">
        <v>537</v>
      </c>
      <c r="L115" s="12">
        <v>34.200000000000003</v>
      </c>
      <c r="M115" s="12">
        <v>516.9</v>
      </c>
      <c r="N115" s="12">
        <v>7.22</v>
      </c>
      <c r="O115" s="12">
        <v>512.5</v>
      </c>
      <c r="P115" s="12">
        <v>7.11</v>
      </c>
      <c r="T115" s="12">
        <v>512.5</v>
      </c>
      <c r="U115" s="12">
        <v>7.11</v>
      </c>
    </row>
    <row r="116" spans="1:21">
      <c r="A116" s="12" t="s">
        <v>495</v>
      </c>
      <c r="B116" s="12"/>
      <c r="C116" s="12"/>
      <c r="K116" s="12">
        <v>513</v>
      </c>
      <c r="L116" s="12">
        <v>27.82</v>
      </c>
      <c r="M116" s="12">
        <v>519.9</v>
      </c>
      <c r="N116" s="12">
        <v>6.31</v>
      </c>
      <c r="O116" s="12">
        <v>521.70000000000005</v>
      </c>
      <c r="P116" s="12">
        <v>6.9</v>
      </c>
      <c r="T116" s="12">
        <v>521.70000000000005</v>
      </c>
      <c r="U116" s="12">
        <v>6.9</v>
      </c>
    </row>
    <row r="117" spans="1:21">
      <c r="A117" s="12" t="s">
        <v>497</v>
      </c>
      <c r="B117" s="12"/>
      <c r="C117" s="12"/>
      <c r="K117" s="12">
        <v>602.5</v>
      </c>
      <c r="L117" s="12">
        <v>27.39</v>
      </c>
      <c r="M117" s="12">
        <v>599.4</v>
      </c>
      <c r="N117" s="12">
        <v>6.94</v>
      </c>
      <c r="O117" s="12">
        <v>598.9</v>
      </c>
      <c r="P117" s="12">
        <v>7.84</v>
      </c>
      <c r="T117" s="12">
        <v>598.9</v>
      </c>
      <c r="U117" s="12">
        <v>7.84</v>
      </c>
    </row>
    <row r="118" spans="1:21">
      <c r="A118" s="12" t="s">
        <v>540</v>
      </c>
      <c r="B118" s="12"/>
      <c r="C118" s="12"/>
      <c r="K118" s="12">
        <v>852.9</v>
      </c>
      <c r="L118" s="12">
        <v>27.18</v>
      </c>
      <c r="M118" s="12">
        <v>830.6</v>
      </c>
      <c r="N118" s="12">
        <v>8.85</v>
      </c>
      <c r="O118" s="12">
        <v>822.7</v>
      </c>
      <c r="P118" s="12">
        <v>10.58</v>
      </c>
      <c r="T118" s="12">
        <v>822.7</v>
      </c>
      <c r="U118" s="12">
        <v>10.58</v>
      </c>
    </row>
    <row r="119" spans="1:21">
      <c r="A119" s="12" t="s">
        <v>541</v>
      </c>
      <c r="B119" s="12"/>
      <c r="C119" s="12"/>
      <c r="K119" s="12">
        <v>533.29999999999995</v>
      </c>
      <c r="L119" s="12">
        <v>31.01</v>
      </c>
      <c r="M119" s="12">
        <v>537.70000000000005</v>
      </c>
      <c r="N119" s="12">
        <v>6.79</v>
      </c>
      <c r="O119" s="12">
        <v>538.9</v>
      </c>
      <c r="P119" s="12">
        <v>7.12</v>
      </c>
      <c r="T119" s="12">
        <v>538.9</v>
      </c>
      <c r="U119" s="12">
        <v>7.12</v>
      </c>
    </row>
    <row r="120" spans="1:21">
      <c r="A120" s="12" t="s">
        <v>542</v>
      </c>
      <c r="B120" s="12"/>
      <c r="C120" s="12"/>
      <c r="K120" s="12">
        <v>516.70000000000005</v>
      </c>
      <c r="L120" s="12">
        <v>29.12</v>
      </c>
      <c r="M120" s="12">
        <v>518.4</v>
      </c>
      <c r="N120" s="12">
        <v>6.4</v>
      </c>
      <c r="O120" s="12">
        <v>519</v>
      </c>
      <c r="P120" s="12">
        <v>6.89</v>
      </c>
      <c r="T120" s="12">
        <v>519</v>
      </c>
      <c r="U120" s="12">
        <v>6.89</v>
      </c>
    </row>
    <row r="121" spans="1:21">
      <c r="A121" s="12" t="s">
        <v>543</v>
      </c>
      <c r="B121" s="12"/>
      <c r="C121" s="12"/>
      <c r="K121" s="12">
        <v>836.9</v>
      </c>
      <c r="L121" s="12">
        <v>30.7</v>
      </c>
      <c r="M121" s="12">
        <v>851.8</v>
      </c>
      <c r="N121" s="12">
        <v>9.75</v>
      </c>
      <c r="O121" s="12">
        <v>858</v>
      </c>
      <c r="P121" s="12">
        <v>11.17</v>
      </c>
      <c r="T121" s="12">
        <v>858</v>
      </c>
      <c r="U121" s="12">
        <v>11.17</v>
      </c>
    </row>
    <row r="122" spans="1:21">
      <c r="A122" s="12" t="s">
        <v>544</v>
      </c>
      <c r="B122" s="12"/>
      <c r="C122" s="12"/>
      <c r="K122" s="12">
        <v>572.9</v>
      </c>
      <c r="L122" s="12">
        <v>28.58</v>
      </c>
      <c r="M122" s="12">
        <v>567.70000000000005</v>
      </c>
      <c r="N122" s="12">
        <v>6.84</v>
      </c>
      <c r="O122" s="12">
        <v>566.70000000000005</v>
      </c>
      <c r="P122" s="12">
        <v>7.47</v>
      </c>
      <c r="T122" s="12">
        <v>566.70000000000005</v>
      </c>
      <c r="U122" s="12">
        <v>7.47</v>
      </c>
    </row>
    <row r="123" spans="1:21">
      <c r="A123" s="12" t="s">
        <v>545</v>
      </c>
      <c r="B123" s="12"/>
      <c r="C123" s="12"/>
      <c r="K123" s="12">
        <v>520.4</v>
      </c>
      <c r="L123" s="12">
        <v>29.1</v>
      </c>
      <c r="M123" s="12">
        <v>519.6</v>
      </c>
      <c r="N123" s="12">
        <v>6.41</v>
      </c>
      <c r="O123" s="12">
        <v>519.70000000000005</v>
      </c>
      <c r="P123" s="12">
        <v>6.89</v>
      </c>
      <c r="T123" s="12">
        <v>519.70000000000005</v>
      </c>
      <c r="U123" s="12">
        <v>6.89</v>
      </c>
    </row>
    <row r="124" spans="1:21">
      <c r="A124" s="12" t="s">
        <v>546</v>
      </c>
      <c r="B124" s="12"/>
      <c r="C124" s="12"/>
      <c r="K124" s="12">
        <v>805.9</v>
      </c>
      <c r="L124" s="12">
        <v>27.01</v>
      </c>
      <c r="M124" s="12">
        <v>839.7</v>
      </c>
      <c r="N124" s="12">
        <v>8.89</v>
      </c>
      <c r="O124" s="12">
        <v>852.9</v>
      </c>
      <c r="P124" s="12">
        <v>11</v>
      </c>
      <c r="T124" s="12">
        <v>852.9</v>
      </c>
      <c r="U124" s="12">
        <v>11</v>
      </c>
    </row>
    <row r="125" spans="1:21">
      <c r="A125" s="12" t="s">
        <v>547</v>
      </c>
      <c r="B125" s="12"/>
      <c r="C125" s="12"/>
      <c r="K125" s="12">
        <v>803.6</v>
      </c>
      <c r="L125" s="12">
        <v>27.89</v>
      </c>
      <c r="M125" s="12">
        <v>832.6</v>
      </c>
      <c r="N125" s="12">
        <v>9.01</v>
      </c>
      <c r="O125" s="12">
        <v>843.9</v>
      </c>
      <c r="P125" s="12">
        <v>10.92</v>
      </c>
      <c r="T125" s="12">
        <v>843.9</v>
      </c>
      <c r="U125" s="12">
        <v>10.92</v>
      </c>
    </row>
    <row r="126" spans="1:21">
      <c r="A126" s="12" t="s">
        <v>548</v>
      </c>
      <c r="B126" s="12"/>
      <c r="C126" s="12"/>
      <c r="K126" s="12">
        <v>533.20000000000005</v>
      </c>
      <c r="L126" s="12">
        <v>31.54</v>
      </c>
      <c r="M126" s="12">
        <v>528.20000000000005</v>
      </c>
      <c r="N126" s="12">
        <v>6.8</v>
      </c>
      <c r="O126" s="12">
        <v>527.29999999999995</v>
      </c>
      <c r="P126" s="12">
        <v>7.01</v>
      </c>
      <c r="T126" s="12">
        <v>527.29999999999995</v>
      </c>
      <c r="U126" s="12">
        <v>7.01</v>
      </c>
    </row>
    <row r="127" spans="1:21">
      <c r="A127" s="12" t="s">
        <v>549</v>
      </c>
      <c r="B127" s="12"/>
      <c r="C127" s="12"/>
      <c r="K127" s="12">
        <v>514.29999999999995</v>
      </c>
      <c r="L127" s="12">
        <v>33.29</v>
      </c>
      <c r="M127" s="12">
        <v>543.9</v>
      </c>
      <c r="N127" s="12">
        <v>7.21</v>
      </c>
      <c r="O127" s="12">
        <v>551.20000000000005</v>
      </c>
      <c r="P127" s="12">
        <v>7.33</v>
      </c>
      <c r="T127" s="12">
        <v>551.20000000000005</v>
      </c>
      <c r="U127" s="12">
        <v>7.33</v>
      </c>
    </row>
    <row r="128" spans="1:21">
      <c r="A128" s="12" t="s">
        <v>550</v>
      </c>
      <c r="B128" s="12"/>
      <c r="C128" s="12"/>
      <c r="K128" s="12">
        <v>498.5</v>
      </c>
      <c r="L128" s="12">
        <v>28.64</v>
      </c>
      <c r="M128" s="12">
        <v>504.6</v>
      </c>
      <c r="N128" s="12">
        <v>6.21</v>
      </c>
      <c r="O128" s="12">
        <v>506.1</v>
      </c>
      <c r="P128" s="12">
        <v>6.73</v>
      </c>
      <c r="T128" s="12">
        <v>506.1</v>
      </c>
      <c r="U128" s="12">
        <v>6.73</v>
      </c>
    </row>
    <row r="129" spans="1:21">
      <c r="A129" s="12" t="s">
        <v>551</v>
      </c>
      <c r="B129" s="12"/>
      <c r="C129" s="12"/>
      <c r="K129" s="12">
        <v>465.8</v>
      </c>
      <c r="L129" s="12">
        <v>28.93</v>
      </c>
      <c r="M129" s="12">
        <v>514</v>
      </c>
      <c r="N129" s="12">
        <v>6.32</v>
      </c>
      <c r="O129" s="12">
        <v>524.9</v>
      </c>
      <c r="P129" s="12">
        <v>6.97</v>
      </c>
      <c r="T129" s="12">
        <v>524.9</v>
      </c>
      <c r="U129" s="12">
        <v>6.97</v>
      </c>
    </row>
    <row r="130" spans="1:21">
      <c r="A130" s="12" t="s">
        <v>552</v>
      </c>
      <c r="B130" s="12"/>
      <c r="C130" s="12"/>
      <c r="K130" s="12">
        <v>871.1</v>
      </c>
      <c r="L130" s="12">
        <v>28.07</v>
      </c>
      <c r="M130" s="12">
        <v>878.7</v>
      </c>
      <c r="N130" s="12">
        <v>9.44</v>
      </c>
      <c r="O130" s="12">
        <v>882.2</v>
      </c>
      <c r="P130" s="12">
        <v>11.41</v>
      </c>
      <c r="T130" s="12">
        <v>882.2</v>
      </c>
      <c r="U130" s="12">
        <v>11.41</v>
      </c>
    </row>
    <row r="131" spans="1:21">
      <c r="A131" s="12" t="s">
        <v>553</v>
      </c>
      <c r="B131" s="12"/>
      <c r="C131" s="12"/>
      <c r="K131" s="12">
        <v>917.6</v>
      </c>
      <c r="L131" s="12">
        <v>29.09</v>
      </c>
      <c r="M131" s="12">
        <v>909.4</v>
      </c>
      <c r="N131" s="12">
        <v>9.92</v>
      </c>
      <c r="O131" s="12">
        <v>906.4</v>
      </c>
      <c r="P131" s="12">
        <v>11.82</v>
      </c>
      <c r="T131" s="12">
        <v>906.4</v>
      </c>
      <c r="U131" s="12">
        <v>11.82</v>
      </c>
    </row>
    <row r="132" spans="1:21">
      <c r="A132" s="12" t="s">
        <v>554</v>
      </c>
      <c r="B132" s="12"/>
      <c r="C132" s="12"/>
      <c r="K132" s="12">
        <v>808.7</v>
      </c>
      <c r="L132" s="12">
        <v>30.58</v>
      </c>
      <c r="M132" s="12">
        <v>849.3</v>
      </c>
      <c r="N132" s="12">
        <v>9.73</v>
      </c>
      <c r="O132" s="12">
        <v>865.3</v>
      </c>
      <c r="P132" s="12">
        <v>11.33</v>
      </c>
      <c r="T132" s="12">
        <v>865.3</v>
      </c>
      <c r="U132" s="12">
        <v>11.33</v>
      </c>
    </row>
    <row r="133" spans="1:21">
      <c r="A133" s="12" t="s">
        <v>555</v>
      </c>
      <c r="B133" s="12"/>
      <c r="C133" s="12"/>
      <c r="K133" s="12">
        <v>932.6</v>
      </c>
      <c r="L133" s="12">
        <v>32.83</v>
      </c>
      <c r="M133" s="12">
        <v>946</v>
      </c>
      <c r="N133" s="12">
        <v>11.08</v>
      </c>
      <c r="O133" s="12">
        <v>952.3</v>
      </c>
      <c r="P133" s="12">
        <v>12.54</v>
      </c>
      <c r="T133" s="12">
        <v>952.3</v>
      </c>
      <c r="U133" s="12">
        <v>12.54</v>
      </c>
    </row>
    <row r="134" spans="1:21">
      <c r="A134" s="12" t="s">
        <v>556</v>
      </c>
      <c r="B134" s="12"/>
      <c r="C134" s="12"/>
      <c r="K134" s="12">
        <v>900.7</v>
      </c>
      <c r="L134" s="12">
        <v>31.85</v>
      </c>
      <c r="M134" s="12">
        <v>885.9</v>
      </c>
      <c r="N134" s="12">
        <v>10.38</v>
      </c>
      <c r="O134" s="12">
        <v>880.5</v>
      </c>
      <c r="P134" s="12">
        <v>11.61</v>
      </c>
      <c r="T134" s="12">
        <v>880.5</v>
      </c>
      <c r="U134" s="12">
        <v>11.61</v>
      </c>
    </row>
    <row r="135" spans="1:21">
      <c r="A135" s="12" t="s">
        <v>557</v>
      </c>
      <c r="B135" s="12"/>
      <c r="C135" s="12"/>
      <c r="K135" s="12">
        <v>900.5</v>
      </c>
      <c r="L135" s="12">
        <v>32</v>
      </c>
      <c r="M135" s="12">
        <v>888.6</v>
      </c>
      <c r="N135" s="12">
        <v>10.44</v>
      </c>
      <c r="O135" s="12">
        <v>884.1</v>
      </c>
      <c r="P135" s="12">
        <v>11.66</v>
      </c>
      <c r="T135" s="12">
        <v>884.1</v>
      </c>
      <c r="U135" s="12">
        <v>11.66</v>
      </c>
    </row>
    <row r="136" spans="1:21">
      <c r="A136" s="12" t="s">
        <v>475</v>
      </c>
      <c r="B136" s="12"/>
      <c r="C136" s="12"/>
      <c r="K136" s="12">
        <v>669.2</v>
      </c>
      <c r="L136" s="12">
        <v>30.97</v>
      </c>
      <c r="M136" s="12">
        <v>658.6</v>
      </c>
      <c r="N136" s="12">
        <v>8.15</v>
      </c>
      <c r="O136" s="12">
        <v>655.8</v>
      </c>
      <c r="P136" s="12">
        <v>8.69</v>
      </c>
      <c r="T136" s="12">
        <v>655.8</v>
      </c>
      <c r="U136" s="12">
        <v>8.69</v>
      </c>
    </row>
    <row r="137" spans="1:21">
      <c r="A137" s="12" t="s">
        <v>494</v>
      </c>
      <c r="B137" s="12"/>
      <c r="C137" s="12"/>
      <c r="K137" s="12">
        <v>816</v>
      </c>
      <c r="L137" s="12">
        <v>29.34</v>
      </c>
      <c r="M137" s="12">
        <v>811</v>
      </c>
      <c r="N137" s="12">
        <v>9.2100000000000009</v>
      </c>
      <c r="O137" s="12">
        <v>809.6</v>
      </c>
      <c r="P137" s="12">
        <v>10.58</v>
      </c>
      <c r="T137" s="12">
        <v>809.6</v>
      </c>
      <c r="U137" s="12">
        <v>10.58</v>
      </c>
    </row>
    <row r="138" spans="1:21">
      <c r="A138" s="12" t="s">
        <v>520</v>
      </c>
      <c r="B138" s="12"/>
      <c r="C138" s="12"/>
      <c r="K138" s="12">
        <v>729.8</v>
      </c>
      <c r="L138" s="12">
        <v>31.84</v>
      </c>
      <c r="M138" s="12">
        <v>701.9</v>
      </c>
      <c r="N138" s="12">
        <v>8.77</v>
      </c>
      <c r="O138" s="12">
        <v>693.5</v>
      </c>
      <c r="P138" s="12">
        <v>9.23</v>
      </c>
      <c r="T138" s="12">
        <v>693.5</v>
      </c>
      <c r="U138" s="12">
        <v>9.23</v>
      </c>
    </row>
    <row r="139" spans="1:21" s="9" customFormat="1">
      <c r="A139" s="11" t="s">
        <v>1757</v>
      </c>
      <c r="B139" s="13"/>
      <c r="C139" s="13"/>
      <c r="K139" s="13"/>
      <c r="L139" s="13"/>
      <c r="M139" s="13"/>
      <c r="N139" s="13"/>
      <c r="O139" s="13"/>
      <c r="P139" s="13"/>
      <c r="T139" s="13"/>
      <c r="U139" s="13"/>
    </row>
    <row r="140" spans="1:21">
      <c r="A140" s="12" t="s">
        <v>558</v>
      </c>
      <c r="B140" s="12"/>
      <c r="C140" s="12"/>
      <c r="K140" s="12">
        <v>503.9</v>
      </c>
      <c r="L140" s="12">
        <v>24.77</v>
      </c>
      <c r="M140" s="12">
        <v>519.5</v>
      </c>
      <c r="N140" s="12">
        <v>6.09</v>
      </c>
      <c r="O140" s="12">
        <v>523.29999999999995</v>
      </c>
      <c r="P140" s="12">
        <v>7.21</v>
      </c>
      <c r="T140" s="12">
        <v>523.29999999999995</v>
      </c>
      <c r="U140" s="12">
        <v>7.21</v>
      </c>
    </row>
    <row r="141" spans="1:21">
      <c r="A141" s="12" t="s">
        <v>559</v>
      </c>
      <c r="B141" s="12"/>
      <c r="C141" s="12"/>
      <c r="K141" s="12">
        <v>497.3</v>
      </c>
      <c r="L141" s="12">
        <v>25.82</v>
      </c>
      <c r="M141" s="12">
        <v>518.9</v>
      </c>
      <c r="N141" s="12">
        <v>6.18</v>
      </c>
      <c r="O141" s="12">
        <v>524</v>
      </c>
      <c r="P141" s="12">
        <v>7.23</v>
      </c>
      <c r="T141" s="12">
        <v>524</v>
      </c>
      <c r="U141" s="12">
        <v>7.23</v>
      </c>
    </row>
    <row r="142" spans="1:21">
      <c r="A142" s="12" t="s">
        <v>461</v>
      </c>
      <c r="B142" s="12"/>
      <c r="C142" s="12"/>
      <c r="K142" s="12">
        <v>508.8</v>
      </c>
      <c r="L142" s="12">
        <v>29.76</v>
      </c>
      <c r="M142" s="12">
        <v>522.6</v>
      </c>
      <c r="N142" s="12">
        <v>6.83</v>
      </c>
      <c r="O142" s="12">
        <v>526</v>
      </c>
      <c r="P142" s="12">
        <v>7.36</v>
      </c>
      <c r="T142" s="12">
        <v>526</v>
      </c>
      <c r="U142" s="12">
        <v>7.36</v>
      </c>
    </row>
    <row r="143" spans="1:21">
      <c r="A143" s="12" t="s">
        <v>531</v>
      </c>
      <c r="B143" s="12"/>
      <c r="C143" s="12"/>
      <c r="K143" s="12">
        <v>527.5</v>
      </c>
      <c r="L143" s="12">
        <v>41.83</v>
      </c>
      <c r="M143" s="12">
        <v>523.4</v>
      </c>
      <c r="N143" s="12">
        <v>8.6</v>
      </c>
      <c r="O143" s="12">
        <v>522.79999999999995</v>
      </c>
      <c r="P143" s="12">
        <v>7.63</v>
      </c>
      <c r="T143" s="12">
        <v>522.79999999999995</v>
      </c>
      <c r="U143" s="12">
        <v>7.63</v>
      </c>
    </row>
    <row r="144" spans="1:21">
      <c r="A144" s="12" t="s">
        <v>532</v>
      </c>
      <c r="B144" s="12"/>
      <c r="C144" s="12"/>
      <c r="K144" s="12">
        <v>525.9</v>
      </c>
      <c r="L144" s="12">
        <v>29.15</v>
      </c>
      <c r="M144" s="12">
        <v>524.6</v>
      </c>
      <c r="N144" s="12">
        <v>6.71</v>
      </c>
      <c r="O144" s="12">
        <v>524.6</v>
      </c>
      <c r="P144" s="12">
        <v>7.32</v>
      </c>
      <c r="T144" s="12">
        <v>524.6</v>
      </c>
      <c r="U144" s="12">
        <v>7.32</v>
      </c>
    </row>
    <row r="145" spans="1:21">
      <c r="A145" s="12" t="s">
        <v>560</v>
      </c>
      <c r="B145" s="12"/>
      <c r="C145" s="12"/>
      <c r="K145" s="12">
        <v>514.9</v>
      </c>
      <c r="L145" s="12">
        <v>35.659999999999997</v>
      </c>
      <c r="M145" s="12">
        <v>522.29999999999995</v>
      </c>
      <c r="N145" s="12">
        <v>7.63</v>
      </c>
      <c r="O145" s="12">
        <v>524.29999999999995</v>
      </c>
      <c r="P145" s="12">
        <v>7.49</v>
      </c>
      <c r="T145" s="12">
        <v>524.29999999999995</v>
      </c>
      <c r="U145" s="12">
        <v>7.49</v>
      </c>
    </row>
    <row r="146" spans="1:21">
      <c r="A146" s="12" t="s">
        <v>561</v>
      </c>
      <c r="B146" s="12"/>
      <c r="C146" s="12"/>
      <c r="K146" s="12">
        <v>548</v>
      </c>
      <c r="L146" s="12">
        <v>32.04</v>
      </c>
      <c r="M146" s="12">
        <v>547.5</v>
      </c>
      <c r="N146" s="12">
        <v>7.4</v>
      </c>
      <c r="O146" s="12">
        <v>547.70000000000005</v>
      </c>
      <c r="P146" s="12">
        <v>7.71</v>
      </c>
      <c r="T146" s="12">
        <v>547.70000000000005</v>
      </c>
      <c r="U146" s="12">
        <v>7.71</v>
      </c>
    </row>
    <row r="147" spans="1:21">
      <c r="A147" s="12" t="s">
        <v>562</v>
      </c>
      <c r="B147" s="12"/>
      <c r="C147" s="12"/>
      <c r="K147" s="12">
        <v>483.7</v>
      </c>
      <c r="L147" s="12">
        <v>26.11</v>
      </c>
      <c r="M147" s="12">
        <v>483.7</v>
      </c>
      <c r="N147" s="12">
        <v>5.91</v>
      </c>
      <c r="O147" s="12">
        <v>483.8</v>
      </c>
      <c r="P147" s="12">
        <v>6.74</v>
      </c>
      <c r="T147" s="12">
        <v>483.8</v>
      </c>
      <c r="U147" s="12">
        <v>6.74</v>
      </c>
    </row>
    <row r="148" spans="1:21">
      <c r="A148" s="12" t="s">
        <v>563</v>
      </c>
      <c r="B148" s="12"/>
      <c r="C148" s="12"/>
      <c r="K148" s="12">
        <v>503.7</v>
      </c>
      <c r="L148" s="12">
        <v>27.59</v>
      </c>
      <c r="M148" s="12">
        <v>520.20000000000005</v>
      </c>
      <c r="N148" s="12">
        <v>6.5</v>
      </c>
      <c r="O148" s="12">
        <v>524.20000000000005</v>
      </c>
      <c r="P148" s="12">
        <v>7.33</v>
      </c>
      <c r="T148" s="12">
        <v>524.20000000000005</v>
      </c>
      <c r="U148" s="12">
        <v>7.33</v>
      </c>
    </row>
    <row r="149" spans="1:21">
      <c r="A149" s="12" t="s">
        <v>564</v>
      </c>
      <c r="B149" s="12"/>
      <c r="C149" s="12"/>
      <c r="K149" s="12">
        <v>500.6</v>
      </c>
      <c r="L149" s="12">
        <v>27.36</v>
      </c>
      <c r="M149" s="12">
        <v>536.5</v>
      </c>
      <c r="N149" s="12">
        <v>6.65</v>
      </c>
      <c r="O149" s="12">
        <v>545.29999999999995</v>
      </c>
      <c r="P149" s="12">
        <v>7.66</v>
      </c>
      <c r="T149" s="12">
        <v>545.29999999999995</v>
      </c>
      <c r="U149" s="12">
        <v>7.66</v>
      </c>
    </row>
    <row r="150" spans="1:21">
      <c r="A150" s="12" t="s">
        <v>465</v>
      </c>
      <c r="B150" s="12"/>
      <c r="C150" s="12"/>
      <c r="K150" s="12">
        <v>514.70000000000005</v>
      </c>
      <c r="L150" s="12">
        <v>23.19</v>
      </c>
      <c r="M150" s="12">
        <v>510.7</v>
      </c>
      <c r="N150" s="12">
        <v>5.87</v>
      </c>
      <c r="O150" s="12">
        <v>510</v>
      </c>
      <c r="P150" s="12">
        <v>7.06</v>
      </c>
      <c r="T150" s="12">
        <v>510</v>
      </c>
      <c r="U150" s="12">
        <v>7.06</v>
      </c>
    </row>
    <row r="151" spans="1:21">
      <c r="A151" s="12" t="s">
        <v>565</v>
      </c>
      <c r="B151" s="12"/>
      <c r="C151" s="12"/>
      <c r="K151" s="12">
        <v>565.5</v>
      </c>
      <c r="L151" s="12">
        <v>23.86</v>
      </c>
      <c r="M151" s="12">
        <v>557.79999999999995</v>
      </c>
      <c r="N151" s="12">
        <v>6.35</v>
      </c>
      <c r="O151" s="12">
        <v>556.20000000000005</v>
      </c>
      <c r="P151" s="12">
        <v>7.68</v>
      </c>
      <c r="T151" s="12">
        <v>556.20000000000005</v>
      </c>
      <c r="U151" s="12">
        <v>7.68</v>
      </c>
    </row>
    <row r="152" spans="1:21">
      <c r="A152" s="12" t="s">
        <v>566</v>
      </c>
      <c r="B152" s="12"/>
      <c r="C152" s="12"/>
      <c r="K152" s="12">
        <v>608.29999999999995</v>
      </c>
      <c r="L152" s="12">
        <v>23.13</v>
      </c>
      <c r="M152" s="12">
        <v>580.6</v>
      </c>
      <c r="N152" s="12">
        <v>6.46</v>
      </c>
      <c r="O152" s="12">
        <v>573.9</v>
      </c>
      <c r="P152" s="12">
        <v>7.9</v>
      </c>
      <c r="T152" s="12">
        <v>573.9</v>
      </c>
      <c r="U152" s="12">
        <v>7.9</v>
      </c>
    </row>
    <row r="153" spans="1:21">
      <c r="A153" s="12" t="s">
        <v>510</v>
      </c>
      <c r="B153" s="12"/>
      <c r="C153" s="12"/>
      <c r="K153" s="12">
        <v>508.9</v>
      </c>
      <c r="L153" s="12">
        <v>23.52</v>
      </c>
      <c r="M153" s="12">
        <v>511.7</v>
      </c>
      <c r="N153" s="12">
        <v>5.9</v>
      </c>
      <c r="O153" s="12">
        <v>512.5</v>
      </c>
      <c r="P153" s="12">
        <v>7.12</v>
      </c>
      <c r="T153" s="12">
        <v>512.5</v>
      </c>
      <c r="U153" s="12">
        <v>7.12</v>
      </c>
    </row>
    <row r="154" spans="1:21">
      <c r="A154" s="12" t="s">
        <v>567</v>
      </c>
      <c r="B154" s="12"/>
      <c r="C154" s="12"/>
      <c r="K154" s="12">
        <v>739.4</v>
      </c>
      <c r="L154" s="12">
        <v>23.39</v>
      </c>
      <c r="M154" s="12">
        <v>664.8</v>
      </c>
      <c r="N154" s="12">
        <v>7.24</v>
      </c>
      <c r="O154" s="12">
        <v>643.29999999999995</v>
      </c>
      <c r="P154" s="12">
        <v>8.84</v>
      </c>
      <c r="T154" s="12">
        <v>643.29999999999995</v>
      </c>
      <c r="U154" s="12">
        <v>8.84</v>
      </c>
    </row>
    <row r="155" spans="1:21">
      <c r="A155" s="12" t="s">
        <v>477</v>
      </c>
      <c r="B155" s="12"/>
      <c r="C155" s="12"/>
      <c r="K155" s="12">
        <v>480.6</v>
      </c>
      <c r="L155" s="12">
        <v>23.34</v>
      </c>
      <c r="M155" s="12">
        <v>512.79999999999995</v>
      </c>
      <c r="N155" s="12">
        <v>5.84</v>
      </c>
      <c r="O155" s="12">
        <v>520.20000000000005</v>
      </c>
      <c r="P155" s="12">
        <v>7.21</v>
      </c>
      <c r="T155" s="12">
        <v>520.20000000000005</v>
      </c>
      <c r="U155" s="12">
        <v>7.21</v>
      </c>
    </row>
    <row r="156" spans="1:21">
      <c r="A156" s="12" t="s">
        <v>568</v>
      </c>
      <c r="B156" s="12"/>
      <c r="C156" s="12"/>
      <c r="K156" s="12">
        <v>455.6</v>
      </c>
      <c r="L156" s="12">
        <v>22.92</v>
      </c>
      <c r="M156" s="12">
        <v>507.7</v>
      </c>
      <c r="N156" s="12">
        <v>5.8</v>
      </c>
      <c r="O156" s="12">
        <v>519.5</v>
      </c>
      <c r="P156" s="12">
        <v>7.2</v>
      </c>
      <c r="T156" s="12">
        <v>519.5</v>
      </c>
      <c r="U156" s="12">
        <v>7.2</v>
      </c>
    </row>
    <row r="157" spans="1:21">
      <c r="A157" s="12" t="s">
        <v>546</v>
      </c>
      <c r="B157" s="12"/>
      <c r="C157" s="12"/>
      <c r="K157" s="12">
        <v>494</v>
      </c>
      <c r="L157" s="12">
        <v>23.43</v>
      </c>
      <c r="M157" s="12">
        <v>504.1</v>
      </c>
      <c r="N157" s="12">
        <v>5.77</v>
      </c>
      <c r="O157" s="12">
        <v>506.5</v>
      </c>
      <c r="P157" s="12">
        <v>7.03</v>
      </c>
      <c r="T157" s="12">
        <v>506.5</v>
      </c>
      <c r="U157" s="12">
        <v>7.03</v>
      </c>
    </row>
    <row r="158" spans="1:21">
      <c r="A158" s="12" t="s">
        <v>569</v>
      </c>
      <c r="B158" s="12"/>
      <c r="C158" s="12"/>
      <c r="K158" s="12">
        <v>562.1</v>
      </c>
      <c r="L158" s="12">
        <v>26.03</v>
      </c>
      <c r="M158" s="12">
        <v>548.6</v>
      </c>
      <c r="N158" s="12">
        <v>6.54</v>
      </c>
      <c r="O158" s="12">
        <v>545.70000000000005</v>
      </c>
      <c r="P158" s="12">
        <v>7.56</v>
      </c>
      <c r="T158" s="12">
        <v>545.70000000000005</v>
      </c>
      <c r="U158" s="12">
        <v>7.56</v>
      </c>
    </row>
    <row r="159" spans="1:21">
      <c r="A159" s="12" t="s">
        <v>570</v>
      </c>
      <c r="B159" s="12"/>
      <c r="C159" s="12"/>
      <c r="K159" s="12">
        <v>519.1</v>
      </c>
      <c r="L159" s="12">
        <v>24.54</v>
      </c>
      <c r="M159" s="12">
        <v>509.2</v>
      </c>
      <c r="N159" s="12">
        <v>5.97</v>
      </c>
      <c r="O159" s="12">
        <v>507.2</v>
      </c>
      <c r="P159" s="12">
        <v>7.06</v>
      </c>
      <c r="T159" s="12">
        <v>507.2</v>
      </c>
      <c r="U159" s="12">
        <v>7.06</v>
      </c>
    </row>
    <row r="160" spans="1:21">
      <c r="A160" s="12" t="s">
        <v>571</v>
      </c>
      <c r="B160" s="12"/>
      <c r="C160" s="12"/>
      <c r="K160" s="12">
        <v>568.4</v>
      </c>
      <c r="L160" s="12">
        <v>25.16</v>
      </c>
      <c r="M160" s="12">
        <v>540.70000000000005</v>
      </c>
      <c r="N160" s="12">
        <v>6.18</v>
      </c>
      <c r="O160" s="12">
        <v>534.4</v>
      </c>
      <c r="P160" s="12">
        <v>7.14</v>
      </c>
      <c r="T160" s="12">
        <v>534.4</v>
      </c>
      <c r="U160" s="12">
        <v>7.14</v>
      </c>
    </row>
    <row r="161" spans="1:21">
      <c r="A161" s="12" t="s">
        <v>572</v>
      </c>
      <c r="B161" s="12"/>
      <c r="C161" s="12"/>
      <c r="K161" s="12">
        <v>604.9</v>
      </c>
      <c r="L161" s="12">
        <v>25.98</v>
      </c>
      <c r="M161" s="12">
        <v>585.29999999999995</v>
      </c>
      <c r="N161" s="12">
        <v>6.73</v>
      </c>
      <c r="O161" s="12">
        <v>580.5</v>
      </c>
      <c r="P161" s="12">
        <v>7.76</v>
      </c>
      <c r="T161" s="12">
        <v>580.5</v>
      </c>
      <c r="U161" s="12">
        <v>7.76</v>
      </c>
    </row>
    <row r="162" spans="1:21">
      <c r="A162" s="12" t="s">
        <v>573</v>
      </c>
      <c r="B162" s="12"/>
      <c r="C162" s="12"/>
      <c r="K162" s="12">
        <v>529.20000000000005</v>
      </c>
      <c r="L162" s="12">
        <v>29.67</v>
      </c>
      <c r="M162" s="12">
        <v>516.4</v>
      </c>
      <c r="N162" s="12">
        <v>6.52</v>
      </c>
      <c r="O162" s="12">
        <v>513.6</v>
      </c>
      <c r="P162" s="12">
        <v>6.94</v>
      </c>
      <c r="T162" s="12">
        <v>513.6</v>
      </c>
      <c r="U162" s="12">
        <v>6.94</v>
      </c>
    </row>
    <row r="163" spans="1:21">
      <c r="A163" s="12" t="s">
        <v>574</v>
      </c>
      <c r="B163" s="12"/>
      <c r="C163" s="12"/>
      <c r="K163" s="12">
        <v>516.70000000000005</v>
      </c>
      <c r="L163" s="12">
        <v>26.31</v>
      </c>
      <c r="M163" s="12">
        <v>511.2</v>
      </c>
      <c r="N163" s="12">
        <v>6.02</v>
      </c>
      <c r="O163" s="12">
        <v>510.1</v>
      </c>
      <c r="P163" s="12">
        <v>6.82</v>
      </c>
      <c r="T163" s="12">
        <v>510.1</v>
      </c>
      <c r="U163" s="12">
        <v>6.82</v>
      </c>
    </row>
    <row r="164" spans="1:21">
      <c r="A164" s="12" t="s">
        <v>575</v>
      </c>
      <c r="B164" s="12"/>
      <c r="C164" s="12"/>
      <c r="K164" s="12">
        <v>501.7</v>
      </c>
      <c r="L164" s="12">
        <v>25.77</v>
      </c>
      <c r="M164" s="12">
        <v>505.8</v>
      </c>
      <c r="N164" s="12">
        <v>5.9</v>
      </c>
      <c r="O164" s="12">
        <v>506.8</v>
      </c>
      <c r="P164" s="12">
        <v>6.76</v>
      </c>
      <c r="T164" s="12">
        <v>506.8</v>
      </c>
      <c r="U164" s="12">
        <v>6.76</v>
      </c>
    </row>
    <row r="165" spans="1:21">
      <c r="A165" s="12" t="s">
        <v>576</v>
      </c>
      <c r="B165" s="12"/>
      <c r="C165" s="12"/>
      <c r="K165" s="12">
        <v>550.29999999999995</v>
      </c>
      <c r="L165" s="12">
        <v>26.57</v>
      </c>
      <c r="M165" s="12">
        <v>551.9</v>
      </c>
      <c r="N165" s="12">
        <v>6.46</v>
      </c>
      <c r="O165" s="12">
        <v>552.5</v>
      </c>
      <c r="P165" s="12">
        <v>7.36</v>
      </c>
      <c r="T165" s="12">
        <v>552.5</v>
      </c>
      <c r="U165" s="12">
        <v>7.36</v>
      </c>
    </row>
    <row r="166" spans="1:21">
      <c r="A166" s="12" t="s">
        <v>577</v>
      </c>
      <c r="B166" s="12"/>
      <c r="C166" s="12"/>
      <c r="K166" s="12">
        <v>495.4</v>
      </c>
      <c r="L166" s="12">
        <v>28.3</v>
      </c>
      <c r="M166" s="12">
        <v>503.8</v>
      </c>
      <c r="N166" s="12">
        <v>6.15</v>
      </c>
      <c r="O166" s="12">
        <v>505.8</v>
      </c>
      <c r="P166" s="12">
        <v>6.74</v>
      </c>
      <c r="T166" s="12">
        <v>505.8</v>
      </c>
      <c r="U166" s="12">
        <v>6.74</v>
      </c>
    </row>
    <row r="167" spans="1:21">
      <c r="A167" s="12" t="s">
        <v>578</v>
      </c>
      <c r="B167" s="12"/>
      <c r="C167" s="12"/>
      <c r="K167" s="12">
        <v>548.4</v>
      </c>
      <c r="L167" s="12">
        <v>26.29</v>
      </c>
      <c r="M167" s="12">
        <v>541.70000000000005</v>
      </c>
      <c r="N167" s="12">
        <v>6.31</v>
      </c>
      <c r="O167" s="12">
        <v>540.4</v>
      </c>
      <c r="P167" s="12">
        <v>7.17</v>
      </c>
      <c r="T167" s="12">
        <v>540.4</v>
      </c>
      <c r="U167" s="12">
        <v>7.17</v>
      </c>
    </row>
    <row r="168" spans="1:21">
      <c r="A168" s="12" t="s">
        <v>579</v>
      </c>
      <c r="B168" s="12"/>
      <c r="C168" s="12"/>
      <c r="K168" s="12">
        <v>822.8</v>
      </c>
      <c r="L168" s="12">
        <v>25.34</v>
      </c>
      <c r="M168" s="12">
        <v>787.4</v>
      </c>
      <c r="N168" s="12">
        <v>8.2200000000000006</v>
      </c>
      <c r="O168" s="12">
        <v>775.4</v>
      </c>
      <c r="P168" s="12">
        <v>10.07</v>
      </c>
      <c r="T168" s="12">
        <v>775.4</v>
      </c>
      <c r="U168" s="12">
        <v>10.07</v>
      </c>
    </row>
    <row r="169" spans="1:21">
      <c r="A169" s="12" t="s">
        <v>580</v>
      </c>
      <c r="B169" s="12"/>
      <c r="C169" s="12"/>
      <c r="K169" s="12">
        <v>484.2</v>
      </c>
      <c r="L169" s="12">
        <v>27.24</v>
      </c>
      <c r="M169" s="12">
        <v>510.3</v>
      </c>
      <c r="N169" s="12">
        <v>6.08</v>
      </c>
      <c r="O169" s="12">
        <v>516.29999999999995</v>
      </c>
      <c r="P169" s="12">
        <v>6.87</v>
      </c>
      <c r="T169" s="12">
        <v>516.29999999999995</v>
      </c>
      <c r="U169" s="12">
        <v>6.87</v>
      </c>
    </row>
    <row r="170" spans="1:21">
      <c r="A170" s="12" t="s">
        <v>581</v>
      </c>
      <c r="B170" s="12"/>
      <c r="C170" s="12"/>
      <c r="K170" s="12">
        <v>534.20000000000005</v>
      </c>
      <c r="L170" s="12">
        <v>27.18</v>
      </c>
      <c r="M170" s="12">
        <v>519.9</v>
      </c>
      <c r="N170" s="12">
        <v>6.15</v>
      </c>
      <c r="O170" s="12">
        <v>516.70000000000005</v>
      </c>
      <c r="P170" s="12">
        <v>6.86</v>
      </c>
      <c r="T170" s="12">
        <v>516.70000000000005</v>
      </c>
      <c r="U170" s="12">
        <v>6.86</v>
      </c>
    </row>
    <row r="171" spans="1:21">
      <c r="A171" s="12" t="s">
        <v>582</v>
      </c>
      <c r="B171" s="12"/>
      <c r="C171" s="12"/>
      <c r="K171" s="12">
        <v>535.1</v>
      </c>
      <c r="L171" s="12">
        <v>29.32</v>
      </c>
      <c r="M171" s="12">
        <v>528.1</v>
      </c>
      <c r="N171" s="12">
        <v>6.5</v>
      </c>
      <c r="O171" s="12">
        <v>526.6</v>
      </c>
      <c r="P171" s="12">
        <v>7.02</v>
      </c>
      <c r="T171" s="12">
        <v>526.6</v>
      </c>
      <c r="U171" s="12">
        <v>7.02</v>
      </c>
    </row>
    <row r="172" spans="1:21" s="9" customFormat="1">
      <c r="A172" s="11" t="s">
        <v>1758</v>
      </c>
      <c r="B172" s="13"/>
      <c r="C172" s="13"/>
      <c r="K172" s="13"/>
      <c r="L172" s="13"/>
      <c r="M172" s="13"/>
      <c r="N172" s="13"/>
      <c r="O172" s="13"/>
      <c r="P172" s="13"/>
      <c r="T172" s="13"/>
      <c r="U172" s="13"/>
    </row>
    <row r="173" spans="1:21">
      <c r="A173" s="12" t="s">
        <v>583</v>
      </c>
      <c r="B173" s="12"/>
      <c r="C173" s="12"/>
      <c r="K173" s="12">
        <v>530.29999999999995</v>
      </c>
      <c r="L173" s="12">
        <v>34.229999999999997</v>
      </c>
      <c r="M173" s="12">
        <v>521.9</v>
      </c>
      <c r="N173" s="12">
        <v>7.32</v>
      </c>
      <c r="O173" s="12">
        <v>520.20000000000005</v>
      </c>
      <c r="P173" s="12">
        <v>7.31</v>
      </c>
      <c r="T173" s="12">
        <v>520.20000000000005</v>
      </c>
      <c r="U173" s="12">
        <v>7.31</v>
      </c>
    </row>
    <row r="174" spans="1:21">
      <c r="A174" s="12" t="s">
        <v>584</v>
      </c>
      <c r="B174" s="12"/>
      <c r="C174" s="12"/>
      <c r="K174" s="12">
        <v>702.2</v>
      </c>
      <c r="L174" s="12">
        <v>32.67</v>
      </c>
      <c r="M174" s="12">
        <v>543.9</v>
      </c>
      <c r="N174" s="12">
        <v>7.5</v>
      </c>
      <c r="O174" s="12">
        <v>507.2</v>
      </c>
      <c r="P174" s="12">
        <v>7.13</v>
      </c>
      <c r="T174" s="12">
        <v>507.2</v>
      </c>
      <c r="U174" s="12">
        <v>7.13</v>
      </c>
    </row>
    <row r="175" spans="1:21">
      <c r="A175" s="12" t="s">
        <v>585</v>
      </c>
      <c r="B175" s="12"/>
      <c r="C175" s="12"/>
      <c r="K175" s="12">
        <v>535.20000000000005</v>
      </c>
      <c r="L175" s="12">
        <v>32.99</v>
      </c>
      <c r="M175" s="12">
        <v>527.20000000000005</v>
      </c>
      <c r="N175" s="12">
        <v>7.16</v>
      </c>
      <c r="O175" s="12">
        <v>525.5</v>
      </c>
      <c r="P175" s="12">
        <v>7.32</v>
      </c>
      <c r="T175" s="12">
        <v>525.5</v>
      </c>
      <c r="U175" s="12">
        <v>7.32</v>
      </c>
    </row>
    <row r="176" spans="1:21">
      <c r="A176" s="12" t="s">
        <v>482</v>
      </c>
      <c r="B176" s="12"/>
      <c r="C176" s="12"/>
      <c r="K176" s="12">
        <v>608.4</v>
      </c>
      <c r="L176" s="12">
        <v>39.06</v>
      </c>
      <c r="M176" s="12">
        <v>541</v>
      </c>
      <c r="N176" s="12">
        <v>8.4</v>
      </c>
      <c r="O176" s="12">
        <v>525.4</v>
      </c>
      <c r="P176" s="12">
        <v>7.52</v>
      </c>
      <c r="T176" s="12">
        <v>525.4</v>
      </c>
      <c r="U176" s="12">
        <v>7.52</v>
      </c>
    </row>
    <row r="177" spans="1:21">
      <c r="A177" s="12" t="s">
        <v>483</v>
      </c>
      <c r="B177" s="12"/>
      <c r="C177" s="12"/>
      <c r="K177" s="12">
        <v>675.9</v>
      </c>
      <c r="L177" s="12">
        <v>42</v>
      </c>
      <c r="M177" s="12">
        <v>555.6</v>
      </c>
      <c r="N177" s="12">
        <v>9.14</v>
      </c>
      <c r="O177" s="12">
        <v>527</v>
      </c>
      <c r="P177" s="12">
        <v>7.66</v>
      </c>
      <c r="T177" s="12">
        <v>527</v>
      </c>
      <c r="U177" s="12">
        <v>7.66</v>
      </c>
    </row>
    <row r="178" spans="1:21">
      <c r="A178" s="12" t="s">
        <v>486</v>
      </c>
      <c r="B178" s="12"/>
      <c r="C178" s="12"/>
      <c r="K178" s="12">
        <v>867.2</v>
      </c>
      <c r="L178" s="12">
        <v>27.77</v>
      </c>
      <c r="M178" s="12">
        <v>828.4</v>
      </c>
      <c r="N178" s="12">
        <v>9.19</v>
      </c>
      <c r="O178" s="12">
        <v>814.5</v>
      </c>
      <c r="P178" s="12">
        <v>10.97</v>
      </c>
      <c r="T178" s="12">
        <v>814.5</v>
      </c>
      <c r="U178" s="12">
        <v>10.97</v>
      </c>
    </row>
    <row r="179" spans="1:21">
      <c r="A179" s="12" t="s">
        <v>487</v>
      </c>
      <c r="B179" s="12"/>
      <c r="C179" s="12"/>
      <c r="K179" s="12">
        <v>867</v>
      </c>
      <c r="L179" s="12">
        <v>28.87</v>
      </c>
      <c r="M179" s="12">
        <v>861.1</v>
      </c>
      <c r="N179" s="12">
        <v>9.66</v>
      </c>
      <c r="O179" s="12">
        <v>859.3</v>
      </c>
      <c r="P179" s="12">
        <v>11.59</v>
      </c>
      <c r="T179" s="12">
        <v>859.3</v>
      </c>
      <c r="U179" s="12">
        <v>11.59</v>
      </c>
    </row>
    <row r="180" spans="1:21">
      <c r="A180" s="12" t="s">
        <v>488</v>
      </c>
      <c r="B180" s="12"/>
      <c r="C180" s="12"/>
      <c r="K180" s="12">
        <v>876.4</v>
      </c>
      <c r="L180" s="12">
        <v>27.66</v>
      </c>
      <c r="M180" s="12">
        <v>887.4</v>
      </c>
      <c r="N180" s="12">
        <v>9.58</v>
      </c>
      <c r="O180" s="12">
        <v>892.2</v>
      </c>
      <c r="P180" s="12">
        <v>11.93</v>
      </c>
      <c r="T180" s="12">
        <v>892.2</v>
      </c>
      <c r="U180" s="12">
        <v>11.93</v>
      </c>
    </row>
    <row r="181" spans="1:21">
      <c r="A181" s="12" t="s">
        <v>586</v>
      </c>
      <c r="B181" s="12"/>
      <c r="C181" s="12"/>
      <c r="K181" s="12">
        <v>606.4</v>
      </c>
      <c r="L181" s="12">
        <v>36.65</v>
      </c>
      <c r="M181" s="12">
        <v>556.4</v>
      </c>
      <c r="N181" s="12">
        <v>8.17</v>
      </c>
      <c r="O181" s="12">
        <v>544.5</v>
      </c>
      <c r="P181" s="12">
        <v>7.68</v>
      </c>
      <c r="T181" s="12">
        <v>544.5</v>
      </c>
      <c r="U181" s="12">
        <v>7.68</v>
      </c>
    </row>
    <row r="182" spans="1:21">
      <c r="A182" s="12" t="s">
        <v>587</v>
      </c>
      <c r="B182" s="12"/>
      <c r="C182" s="12"/>
      <c r="K182" s="12">
        <v>523</v>
      </c>
      <c r="L182" s="12">
        <v>37.770000000000003</v>
      </c>
      <c r="M182" s="12">
        <v>524.29999999999995</v>
      </c>
      <c r="N182" s="12">
        <v>7.86</v>
      </c>
      <c r="O182" s="12">
        <v>524.79999999999995</v>
      </c>
      <c r="P182" s="12">
        <v>7.41</v>
      </c>
      <c r="T182" s="12">
        <v>524.79999999999995</v>
      </c>
      <c r="U182" s="12">
        <v>7.41</v>
      </c>
    </row>
    <row r="183" spans="1:21">
      <c r="A183" s="12" t="s">
        <v>465</v>
      </c>
      <c r="B183" s="12"/>
      <c r="C183" s="12"/>
      <c r="K183" s="12">
        <v>531.70000000000005</v>
      </c>
      <c r="L183" s="12">
        <v>28.2</v>
      </c>
      <c r="M183" s="12">
        <v>523.29999999999995</v>
      </c>
      <c r="N183" s="12">
        <v>6.5</v>
      </c>
      <c r="O183" s="12">
        <v>521.5</v>
      </c>
      <c r="P183" s="12">
        <v>7.2</v>
      </c>
      <c r="T183" s="12">
        <v>521.5</v>
      </c>
      <c r="U183" s="12">
        <v>7.2</v>
      </c>
    </row>
    <row r="184" spans="1:21">
      <c r="A184" s="12" t="s">
        <v>466</v>
      </c>
      <c r="B184" s="12"/>
      <c r="C184" s="12"/>
      <c r="K184" s="12">
        <v>578.6</v>
      </c>
      <c r="L184" s="12">
        <v>37.71</v>
      </c>
      <c r="M184" s="12">
        <v>536.6</v>
      </c>
      <c r="N184" s="12">
        <v>8.15</v>
      </c>
      <c r="O184" s="12">
        <v>527</v>
      </c>
      <c r="P184" s="12">
        <v>7.52</v>
      </c>
      <c r="T184" s="12">
        <v>527</v>
      </c>
      <c r="U184" s="12">
        <v>7.52</v>
      </c>
    </row>
    <row r="185" spans="1:21">
      <c r="A185" s="12" t="s">
        <v>588</v>
      </c>
      <c r="B185" s="12"/>
      <c r="C185" s="12"/>
      <c r="K185" s="12">
        <v>867</v>
      </c>
      <c r="L185" s="12">
        <v>24.58</v>
      </c>
      <c r="M185" s="12">
        <v>857.1</v>
      </c>
      <c r="N185" s="12">
        <v>8.83</v>
      </c>
      <c r="O185" s="12">
        <v>853.7</v>
      </c>
      <c r="P185" s="12">
        <v>11.39</v>
      </c>
      <c r="T185" s="12">
        <v>853.7</v>
      </c>
      <c r="U185" s="12">
        <v>11.39</v>
      </c>
    </row>
    <row r="186" spans="1:21">
      <c r="A186" s="12" t="s">
        <v>589</v>
      </c>
      <c r="B186" s="12"/>
      <c r="C186" s="12"/>
      <c r="K186" s="12">
        <v>683.9</v>
      </c>
      <c r="L186" s="12">
        <v>44.73</v>
      </c>
      <c r="M186" s="12">
        <v>537.79999999999995</v>
      </c>
      <c r="N186" s="12">
        <v>9.44</v>
      </c>
      <c r="O186" s="12">
        <v>504.2</v>
      </c>
      <c r="P186" s="12">
        <v>7.47</v>
      </c>
      <c r="T186" s="12">
        <v>504.2</v>
      </c>
      <c r="U186" s="12">
        <v>7.47</v>
      </c>
    </row>
    <row r="187" spans="1:21">
      <c r="A187" s="12" t="s">
        <v>590</v>
      </c>
      <c r="B187" s="12"/>
      <c r="C187" s="12"/>
      <c r="K187" s="12">
        <v>604.5</v>
      </c>
      <c r="L187" s="12">
        <v>49.82</v>
      </c>
      <c r="M187" s="12">
        <v>539.5</v>
      </c>
      <c r="N187" s="12">
        <v>10.23</v>
      </c>
      <c r="O187" s="12">
        <v>524.4</v>
      </c>
      <c r="P187" s="12">
        <v>7.89</v>
      </c>
      <c r="T187" s="12">
        <v>524.4</v>
      </c>
      <c r="U187" s="12">
        <v>7.89</v>
      </c>
    </row>
    <row r="188" spans="1:21">
      <c r="A188" s="12" t="s">
        <v>591</v>
      </c>
      <c r="B188" s="12"/>
      <c r="C188" s="12"/>
      <c r="K188" s="12">
        <v>648</v>
      </c>
      <c r="L188" s="12">
        <v>35.79</v>
      </c>
      <c r="M188" s="12">
        <v>590</v>
      </c>
      <c r="N188" s="12">
        <v>8.4700000000000006</v>
      </c>
      <c r="O188" s="12">
        <v>575.29999999999995</v>
      </c>
      <c r="P188" s="12">
        <v>8.1199999999999992</v>
      </c>
      <c r="T188" s="12">
        <v>575.29999999999995</v>
      </c>
      <c r="U188" s="12">
        <v>8.1199999999999992</v>
      </c>
    </row>
    <row r="189" spans="1:21">
      <c r="A189" s="12" t="s">
        <v>592</v>
      </c>
      <c r="B189" s="12"/>
      <c r="C189" s="12"/>
      <c r="K189" s="12">
        <v>740.8</v>
      </c>
      <c r="L189" s="12">
        <v>47.21</v>
      </c>
      <c r="M189" s="12">
        <v>556.79999999999995</v>
      </c>
      <c r="N189" s="12">
        <v>10.17</v>
      </c>
      <c r="O189" s="12">
        <v>513.1</v>
      </c>
      <c r="P189" s="12">
        <v>7.69</v>
      </c>
      <c r="T189" s="12">
        <v>513.1</v>
      </c>
      <c r="U189" s="12">
        <v>7.69</v>
      </c>
    </row>
    <row r="190" spans="1:21">
      <c r="A190" s="12" t="s">
        <v>593</v>
      </c>
      <c r="B190" s="12"/>
      <c r="C190" s="12"/>
      <c r="K190" s="12">
        <v>858.4</v>
      </c>
      <c r="L190" s="12">
        <v>29.1</v>
      </c>
      <c r="M190" s="12">
        <v>822.5</v>
      </c>
      <c r="N190" s="12">
        <v>9.4499999999999993</v>
      </c>
      <c r="O190" s="12">
        <v>809.8</v>
      </c>
      <c r="P190" s="12">
        <v>10.95</v>
      </c>
      <c r="T190" s="12">
        <v>809.8</v>
      </c>
      <c r="U190" s="12">
        <v>10.95</v>
      </c>
    </row>
    <row r="191" spans="1:21">
      <c r="A191" s="12" t="s">
        <v>594</v>
      </c>
      <c r="B191" s="12"/>
      <c r="C191" s="12"/>
      <c r="K191" s="12">
        <v>594.5</v>
      </c>
      <c r="L191" s="12">
        <v>39.21</v>
      </c>
      <c r="M191" s="12">
        <v>528.5</v>
      </c>
      <c r="N191" s="12">
        <v>8.26</v>
      </c>
      <c r="O191" s="12">
        <v>513.6</v>
      </c>
      <c r="P191" s="12">
        <v>7.33</v>
      </c>
      <c r="T191" s="12">
        <v>513.6</v>
      </c>
      <c r="U191" s="12">
        <v>7.33</v>
      </c>
    </row>
    <row r="192" spans="1:21">
      <c r="A192" s="12" t="s">
        <v>595</v>
      </c>
      <c r="B192" s="12"/>
      <c r="C192" s="12"/>
      <c r="K192" s="12">
        <v>529.29999999999995</v>
      </c>
      <c r="L192" s="12">
        <v>30.4</v>
      </c>
      <c r="M192" s="12">
        <v>518.20000000000005</v>
      </c>
      <c r="N192" s="12">
        <v>6.73</v>
      </c>
      <c r="O192" s="12">
        <v>515.9</v>
      </c>
      <c r="P192" s="12">
        <v>7.1</v>
      </c>
      <c r="T192" s="12">
        <v>515.9</v>
      </c>
      <c r="U192" s="12">
        <v>7.1</v>
      </c>
    </row>
    <row r="193" spans="1:21">
      <c r="A193" s="12" t="s">
        <v>596</v>
      </c>
      <c r="B193" s="12"/>
      <c r="C193" s="12"/>
      <c r="K193" s="12">
        <v>590.70000000000005</v>
      </c>
      <c r="L193" s="12">
        <v>35.130000000000003</v>
      </c>
      <c r="M193" s="12">
        <v>533</v>
      </c>
      <c r="N193" s="12">
        <v>7.7</v>
      </c>
      <c r="O193" s="12">
        <v>519.9</v>
      </c>
      <c r="P193" s="12">
        <v>7.31</v>
      </c>
      <c r="T193" s="12">
        <v>519.9</v>
      </c>
      <c r="U193" s="12">
        <v>7.31</v>
      </c>
    </row>
    <row r="194" spans="1:21">
      <c r="A194" s="12" t="s">
        <v>597</v>
      </c>
      <c r="B194" s="12"/>
      <c r="C194" s="12"/>
      <c r="K194" s="12">
        <v>516.4</v>
      </c>
      <c r="L194" s="12">
        <v>40.43</v>
      </c>
      <c r="M194" s="12">
        <v>515.1</v>
      </c>
      <c r="N194" s="12">
        <v>8.2100000000000009</v>
      </c>
      <c r="O194" s="12">
        <v>515</v>
      </c>
      <c r="P194" s="12">
        <v>7.37</v>
      </c>
      <c r="T194" s="12">
        <v>515</v>
      </c>
      <c r="U194" s="12">
        <v>7.37</v>
      </c>
    </row>
    <row r="195" spans="1:21">
      <c r="A195" s="12" t="s">
        <v>598</v>
      </c>
      <c r="B195" s="12"/>
      <c r="C195" s="12"/>
      <c r="K195" s="12">
        <v>598.29999999999995</v>
      </c>
      <c r="L195" s="12">
        <v>31.3</v>
      </c>
      <c r="M195" s="12">
        <v>515.20000000000005</v>
      </c>
      <c r="N195" s="12">
        <v>6.95</v>
      </c>
      <c r="O195" s="12">
        <v>496.9</v>
      </c>
      <c r="P195" s="12">
        <v>6.9</v>
      </c>
      <c r="T195" s="12">
        <v>496.9</v>
      </c>
      <c r="U195" s="12">
        <v>6.9</v>
      </c>
    </row>
    <row r="196" spans="1:21">
      <c r="A196" s="12" t="s">
        <v>599</v>
      </c>
      <c r="B196" s="12"/>
      <c r="C196" s="12"/>
      <c r="K196" s="12">
        <v>553.70000000000005</v>
      </c>
      <c r="L196" s="12">
        <v>36.39</v>
      </c>
      <c r="M196" s="12">
        <v>520.20000000000005</v>
      </c>
      <c r="N196" s="12">
        <v>7.73</v>
      </c>
      <c r="O196" s="12">
        <v>512.9</v>
      </c>
      <c r="P196" s="12">
        <v>7.25</v>
      </c>
      <c r="T196" s="12">
        <v>512.9</v>
      </c>
      <c r="U196" s="12">
        <v>7.25</v>
      </c>
    </row>
    <row r="197" spans="1:21">
      <c r="A197" s="12" t="s">
        <v>600</v>
      </c>
      <c r="B197" s="12"/>
      <c r="C197" s="12"/>
      <c r="K197" s="12">
        <v>918.9</v>
      </c>
      <c r="L197" s="12">
        <v>23.92</v>
      </c>
      <c r="M197" s="12">
        <v>894.1</v>
      </c>
      <c r="N197" s="12">
        <v>8.98</v>
      </c>
      <c r="O197" s="12">
        <v>884.5</v>
      </c>
      <c r="P197" s="12">
        <v>11.71</v>
      </c>
      <c r="T197" s="12">
        <v>884.5</v>
      </c>
      <c r="U197" s="12">
        <v>11.71</v>
      </c>
    </row>
    <row r="198" spans="1:21">
      <c r="A198" s="12" t="s">
        <v>601</v>
      </c>
      <c r="B198" s="12"/>
      <c r="C198" s="12"/>
      <c r="K198" s="12">
        <v>518.6</v>
      </c>
      <c r="L198" s="12">
        <v>37.9</v>
      </c>
      <c r="M198" s="12">
        <v>514.70000000000005</v>
      </c>
      <c r="N198" s="12">
        <v>7.84</v>
      </c>
      <c r="O198" s="12">
        <v>514</v>
      </c>
      <c r="P198" s="12">
        <v>7.3</v>
      </c>
      <c r="T198" s="12">
        <v>514</v>
      </c>
      <c r="U198" s="12">
        <v>7.3</v>
      </c>
    </row>
    <row r="199" spans="1:21">
      <c r="A199" s="12" t="s">
        <v>602</v>
      </c>
      <c r="B199" s="12"/>
      <c r="C199" s="12"/>
      <c r="K199" s="12">
        <v>607.6</v>
      </c>
      <c r="L199" s="12">
        <v>37.94</v>
      </c>
      <c r="M199" s="12">
        <v>529.5</v>
      </c>
      <c r="N199" s="12">
        <v>8.14</v>
      </c>
      <c r="O199" s="12">
        <v>511.8</v>
      </c>
      <c r="P199" s="12">
        <v>7.32</v>
      </c>
      <c r="T199" s="12">
        <v>511.8</v>
      </c>
      <c r="U199" s="12">
        <v>7.32</v>
      </c>
    </row>
    <row r="200" spans="1:21">
      <c r="A200" s="12" t="s">
        <v>603</v>
      </c>
      <c r="B200" s="12"/>
      <c r="C200" s="12"/>
      <c r="K200" s="12">
        <v>519</v>
      </c>
      <c r="L200" s="12">
        <v>39.1</v>
      </c>
      <c r="M200" s="12">
        <v>508.2</v>
      </c>
      <c r="N200" s="12">
        <v>7.95</v>
      </c>
      <c r="O200" s="12">
        <v>506</v>
      </c>
      <c r="P200" s="12">
        <v>7.24</v>
      </c>
      <c r="T200" s="12">
        <v>506</v>
      </c>
      <c r="U200" s="12">
        <v>7.24</v>
      </c>
    </row>
    <row r="201" spans="1:21" s="9" customFormat="1">
      <c r="A201" s="11" t="s">
        <v>1759</v>
      </c>
      <c r="B201" s="13"/>
      <c r="C201" s="13"/>
      <c r="K201" s="13"/>
      <c r="L201" s="13"/>
      <c r="M201" s="13"/>
      <c r="N201" s="13"/>
      <c r="O201" s="13"/>
      <c r="P201" s="13"/>
      <c r="T201" s="13"/>
      <c r="U201" s="13"/>
    </row>
    <row r="202" spans="1:21">
      <c r="A202" s="12" t="s">
        <v>604</v>
      </c>
      <c r="B202" s="12"/>
      <c r="C202" s="12"/>
      <c r="K202" s="12">
        <v>512.20000000000005</v>
      </c>
      <c r="L202" s="12">
        <v>24.42</v>
      </c>
      <c r="M202" s="12">
        <v>511.1</v>
      </c>
      <c r="N202" s="12">
        <v>5.99</v>
      </c>
      <c r="O202" s="12">
        <v>511</v>
      </c>
      <c r="P202" s="12">
        <v>7.08</v>
      </c>
      <c r="T202" s="12">
        <v>511</v>
      </c>
      <c r="U202" s="12">
        <v>7.08</v>
      </c>
    </row>
    <row r="203" spans="1:21">
      <c r="A203" s="12" t="s">
        <v>605</v>
      </c>
      <c r="B203" s="12"/>
      <c r="C203" s="12"/>
      <c r="K203" s="12">
        <v>515.1</v>
      </c>
      <c r="L203" s="12">
        <v>24.42</v>
      </c>
      <c r="M203" s="12">
        <v>508.7</v>
      </c>
      <c r="N203" s="12">
        <v>6</v>
      </c>
      <c r="O203" s="12">
        <v>507.5</v>
      </c>
      <c r="P203" s="12">
        <v>7.05</v>
      </c>
      <c r="T203" s="12">
        <v>507.5</v>
      </c>
      <c r="U203" s="12">
        <v>7.05</v>
      </c>
    </row>
    <row r="204" spans="1:21">
      <c r="A204" s="12" t="s">
        <v>606</v>
      </c>
      <c r="B204" s="12"/>
      <c r="C204" s="12"/>
      <c r="K204" s="12">
        <v>511.6</v>
      </c>
      <c r="L204" s="12">
        <v>24.44</v>
      </c>
      <c r="M204" s="12">
        <v>498.7</v>
      </c>
      <c r="N204" s="12">
        <v>5.89</v>
      </c>
      <c r="O204" s="12">
        <v>496.1</v>
      </c>
      <c r="P204" s="12">
        <v>6.89</v>
      </c>
      <c r="T204" s="12">
        <v>496.1</v>
      </c>
      <c r="U204" s="12">
        <v>6.89</v>
      </c>
    </row>
    <row r="205" spans="1:21">
      <c r="A205" s="12" t="s">
        <v>475</v>
      </c>
      <c r="B205" s="12"/>
      <c r="C205" s="12"/>
      <c r="K205" s="12">
        <v>518.29999999999995</v>
      </c>
      <c r="L205" s="12">
        <v>22.94</v>
      </c>
      <c r="M205" s="12">
        <v>507.4</v>
      </c>
      <c r="N205" s="12">
        <v>5.83</v>
      </c>
      <c r="O205" s="12">
        <v>505.2</v>
      </c>
      <c r="P205" s="12">
        <v>7.01</v>
      </c>
      <c r="T205" s="12">
        <v>505.2</v>
      </c>
      <c r="U205" s="12">
        <v>7.01</v>
      </c>
    </row>
    <row r="206" spans="1:21">
      <c r="A206" s="12" t="s">
        <v>607</v>
      </c>
      <c r="B206" s="12"/>
      <c r="C206" s="12"/>
      <c r="K206" s="12">
        <v>526</v>
      </c>
      <c r="L206" s="12">
        <v>23.6</v>
      </c>
      <c r="M206" s="12">
        <v>502.3</v>
      </c>
      <c r="N206" s="12">
        <v>5.78</v>
      </c>
      <c r="O206" s="12">
        <v>497.3</v>
      </c>
      <c r="P206" s="12">
        <v>6.9</v>
      </c>
      <c r="T206" s="12">
        <v>497.3</v>
      </c>
      <c r="U206" s="12">
        <v>6.9</v>
      </c>
    </row>
    <row r="207" spans="1:21">
      <c r="A207" s="12" t="s">
        <v>608</v>
      </c>
      <c r="B207" s="12"/>
      <c r="C207" s="12"/>
      <c r="K207" s="12">
        <v>497.9</v>
      </c>
      <c r="L207" s="12">
        <v>24.29</v>
      </c>
      <c r="M207" s="12">
        <v>504.3</v>
      </c>
      <c r="N207" s="12">
        <v>5.85</v>
      </c>
      <c r="O207" s="12">
        <v>505.9</v>
      </c>
      <c r="P207" s="12">
        <v>6.99</v>
      </c>
      <c r="T207" s="12">
        <v>505.9</v>
      </c>
      <c r="U207" s="12">
        <v>6.99</v>
      </c>
    </row>
    <row r="208" spans="1:21">
      <c r="A208" s="12" t="s">
        <v>609</v>
      </c>
      <c r="B208" s="12"/>
      <c r="C208" s="12"/>
      <c r="K208" s="12">
        <v>508.2</v>
      </c>
      <c r="L208" s="12">
        <v>28.24</v>
      </c>
      <c r="M208" s="12">
        <v>497.8</v>
      </c>
      <c r="N208" s="12">
        <v>6.31</v>
      </c>
      <c r="O208" s="12">
        <v>495.7</v>
      </c>
      <c r="P208" s="12">
        <v>6.91</v>
      </c>
      <c r="T208" s="12">
        <v>495.7</v>
      </c>
      <c r="U208" s="12">
        <v>6.91</v>
      </c>
    </row>
    <row r="209" spans="1:21">
      <c r="A209" s="12" t="s">
        <v>601</v>
      </c>
      <c r="B209" s="12"/>
      <c r="C209" s="12"/>
      <c r="K209" s="12">
        <v>507.1</v>
      </c>
      <c r="L209" s="12">
        <v>25.06</v>
      </c>
      <c r="M209" s="12">
        <v>513.79999999999995</v>
      </c>
      <c r="N209" s="12">
        <v>6.05</v>
      </c>
      <c r="O209" s="12">
        <v>515.5</v>
      </c>
      <c r="P209" s="12">
        <v>7.1</v>
      </c>
      <c r="T209" s="12">
        <v>515.5</v>
      </c>
      <c r="U209" s="12">
        <v>7.1</v>
      </c>
    </row>
    <row r="210" spans="1:21">
      <c r="A210" s="12" t="s">
        <v>602</v>
      </c>
      <c r="B210" s="12"/>
      <c r="C210" s="12"/>
      <c r="K210" s="12">
        <v>500.7</v>
      </c>
      <c r="L210" s="12">
        <v>27.12</v>
      </c>
      <c r="M210" s="12">
        <v>508.2</v>
      </c>
      <c r="N210" s="12">
        <v>6.22</v>
      </c>
      <c r="O210" s="12">
        <v>510.1</v>
      </c>
      <c r="P210" s="12">
        <v>7.06</v>
      </c>
      <c r="T210" s="12">
        <v>510.1</v>
      </c>
      <c r="U210" s="12">
        <v>7.06</v>
      </c>
    </row>
    <row r="211" spans="1:21">
      <c r="A211" s="12" t="s">
        <v>610</v>
      </c>
      <c r="B211" s="12"/>
      <c r="C211" s="12"/>
      <c r="K211" s="12">
        <v>586</v>
      </c>
      <c r="L211" s="12">
        <v>24.68</v>
      </c>
      <c r="M211" s="12">
        <v>515.6</v>
      </c>
      <c r="N211" s="12">
        <v>6.07</v>
      </c>
      <c r="O211" s="12">
        <v>500.2</v>
      </c>
      <c r="P211" s="12">
        <v>6.93</v>
      </c>
      <c r="T211" s="12">
        <v>500.2</v>
      </c>
      <c r="U211" s="12">
        <v>6.93</v>
      </c>
    </row>
    <row r="212" spans="1:21">
      <c r="A212" s="12" t="s">
        <v>611</v>
      </c>
      <c r="B212" s="12"/>
      <c r="C212" s="12"/>
      <c r="K212" s="12">
        <v>489.5</v>
      </c>
      <c r="L212" s="12">
        <v>24.05</v>
      </c>
      <c r="M212" s="12">
        <v>501.6</v>
      </c>
      <c r="N212" s="12">
        <v>5.76</v>
      </c>
      <c r="O212" s="12">
        <v>504.3</v>
      </c>
      <c r="P212" s="12">
        <v>6.91</v>
      </c>
      <c r="T212" s="12">
        <v>504.3</v>
      </c>
      <c r="U212" s="12">
        <v>6.91</v>
      </c>
    </row>
    <row r="213" spans="1:21">
      <c r="A213" s="12" t="s">
        <v>612</v>
      </c>
      <c r="B213" s="12"/>
      <c r="C213" s="12"/>
      <c r="K213" s="12">
        <v>493.7</v>
      </c>
      <c r="L213" s="12">
        <v>24.14</v>
      </c>
      <c r="M213" s="12">
        <v>506.5</v>
      </c>
      <c r="N213" s="12">
        <v>5.82</v>
      </c>
      <c r="O213" s="12">
        <v>509.5</v>
      </c>
      <c r="P213" s="12">
        <v>6.98</v>
      </c>
      <c r="T213" s="12">
        <v>509.5</v>
      </c>
      <c r="U213" s="12">
        <v>6.98</v>
      </c>
    </row>
    <row r="214" spans="1:21">
      <c r="A214" s="12" t="s">
        <v>613</v>
      </c>
      <c r="B214" s="12"/>
      <c r="C214" s="12"/>
      <c r="K214" s="12">
        <v>515.4</v>
      </c>
      <c r="L214" s="12">
        <v>24.15</v>
      </c>
      <c r="M214" s="12">
        <v>515.9</v>
      </c>
      <c r="N214" s="12">
        <v>5.94</v>
      </c>
      <c r="O214" s="12">
        <v>516.1</v>
      </c>
      <c r="P214" s="12">
        <v>7.01</v>
      </c>
      <c r="T214" s="12">
        <v>516.1</v>
      </c>
      <c r="U214" s="12">
        <v>7.01</v>
      </c>
    </row>
    <row r="215" spans="1:21">
      <c r="A215" s="12" t="s">
        <v>614</v>
      </c>
      <c r="B215" s="12"/>
      <c r="C215" s="12"/>
      <c r="K215" s="12">
        <v>512.29999999999995</v>
      </c>
      <c r="L215" s="12">
        <v>24.24</v>
      </c>
      <c r="M215" s="12">
        <v>504</v>
      </c>
      <c r="N215" s="12">
        <v>5.87</v>
      </c>
      <c r="O215" s="12">
        <v>502.4</v>
      </c>
      <c r="P215" s="12">
        <v>6.88</v>
      </c>
      <c r="T215" s="12">
        <v>502.4</v>
      </c>
      <c r="U215" s="12">
        <v>6.88</v>
      </c>
    </row>
    <row r="216" spans="1:21">
      <c r="A216" s="12" t="s">
        <v>615</v>
      </c>
      <c r="B216" s="12"/>
      <c r="C216" s="12"/>
      <c r="K216" s="12">
        <v>506.3</v>
      </c>
      <c r="L216" s="12">
        <v>26.71</v>
      </c>
      <c r="M216" s="12">
        <v>499.2</v>
      </c>
      <c r="N216" s="12">
        <v>6.07</v>
      </c>
      <c r="O216" s="12">
        <v>497.8</v>
      </c>
      <c r="P216" s="12">
        <v>6.83</v>
      </c>
      <c r="T216" s="12">
        <v>497.8</v>
      </c>
      <c r="U216" s="12">
        <v>6.83</v>
      </c>
    </row>
    <row r="217" spans="1:21">
      <c r="A217" s="12" t="s">
        <v>616</v>
      </c>
      <c r="B217" s="12"/>
      <c r="C217" s="12"/>
      <c r="K217" s="12">
        <v>494.6</v>
      </c>
      <c r="L217" s="12">
        <v>25.17</v>
      </c>
      <c r="M217" s="12">
        <v>491.4</v>
      </c>
      <c r="N217" s="12">
        <v>5.78</v>
      </c>
      <c r="O217" s="12">
        <v>490.9</v>
      </c>
      <c r="P217" s="12">
        <v>6.72</v>
      </c>
      <c r="T217" s="12">
        <v>490.9</v>
      </c>
      <c r="U217" s="12">
        <v>6.72</v>
      </c>
    </row>
    <row r="218" spans="1:21">
      <c r="A218" s="12" t="s">
        <v>617</v>
      </c>
      <c r="B218" s="12"/>
      <c r="C218" s="12"/>
      <c r="K218" s="12">
        <v>925.5</v>
      </c>
      <c r="L218" s="12">
        <v>23.23</v>
      </c>
      <c r="M218" s="12">
        <v>913.1</v>
      </c>
      <c r="N218" s="12">
        <v>8.9499999999999993</v>
      </c>
      <c r="O218" s="12">
        <v>908.3</v>
      </c>
      <c r="P218" s="12">
        <v>12.03</v>
      </c>
      <c r="T218" s="12">
        <v>908.3</v>
      </c>
      <c r="U218" s="12">
        <v>12.03</v>
      </c>
    </row>
    <row r="219" spans="1:21">
      <c r="A219" s="12" t="s">
        <v>618</v>
      </c>
      <c r="B219" s="12"/>
      <c r="C219" s="12"/>
      <c r="K219" s="12">
        <v>510.9</v>
      </c>
      <c r="L219" s="12">
        <v>26.33</v>
      </c>
      <c r="M219" s="12">
        <v>511.6</v>
      </c>
      <c r="N219" s="12">
        <v>6.15</v>
      </c>
      <c r="O219" s="12">
        <v>511.9</v>
      </c>
      <c r="P219" s="12">
        <v>6.99</v>
      </c>
      <c r="T219" s="12">
        <v>511.9</v>
      </c>
      <c r="U219" s="12">
        <v>6.99</v>
      </c>
    </row>
    <row r="220" spans="1:21">
      <c r="A220" s="12" t="s">
        <v>470</v>
      </c>
      <c r="B220" s="12"/>
      <c r="C220" s="12"/>
      <c r="K220" s="12">
        <v>510.3</v>
      </c>
      <c r="L220" s="12">
        <v>25.75</v>
      </c>
      <c r="M220" s="12">
        <v>519.1</v>
      </c>
      <c r="N220" s="12">
        <v>6.17</v>
      </c>
      <c r="O220" s="12">
        <v>521.29999999999995</v>
      </c>
      <c r="P220" s="12">
        <v>7.11</v>
      </c>
      <c r="T220" s="12">
        <v>521.29999999999995</v>
      </c>
      <c r="U220" s="12">
        <v>7.11</v>
      </c>
    </row>
    <row r="221" spans="1:21">
      <c r="A221" s="12" t="s">
        <v>471</v>
      </c>
      <c r="B221" s="12"/>
      <c r="C221" s="12"/>
      <c r="K221" s="12">
        <v>492.4</v>
      </c>
      <c r="L221" s="12">
        <v>26.96</v>
      </c>
      <c r="M221" s="12">
        <v>503.2</v>
      </c>
      <c r="N221" s="12">
        <v>6.08</v>
      </c>
      <c r="O221" s="12">
        <v>505.7</v>
      </c>
      <c r="P221" s="12">
        <v>6.89</v>
      </c>
      <c r="T221" s="12">
        <v>505.7</v>
      </c>
      <c r="U221" s="12">
        <v>6.89</v>
      </c>
    </row>
    <row r="222" spans="1:21">
      <c r="A222" s="12" t="s">
        <v>533</v>
      </c>
      <c r="B222" s="12"/>
      <c r="C222" s="12"/>
      <c r="K222" s="12">
        <v>521</v>
      </c>
      <c r="L222" s="12">
        <v>24.05</v>
      </c>
      <c r="M222" s="12">
        <v>515.29999999999995</v>
      </c>
      <c r="N222" s="12">
        <v>6.01</v>
      </c>
      <c r="O222" s="12">
        <v>514.20000000000005</v>
      </c>
      <c r="P222" s="12">
        <v>7.19</v>
      </c>
      <c r="T222" s="12">
        <v>514.20000000000005</v>
      </c>
      <c r="U222" s="12">
        <v>7.19</v>
      </c>
    </row>
    <row r="223" spans="1:21">
      <c r="A223" s="12" t="s">
        <v>534</v>
      </c>
      <c r="B223" s="12"/>
      <c r="C223" s="12"/>
      <c r="K223" s="12">
        <v>495.8</v>
      </c>
      <c r="L223" s="12">
        <v>24.09</v>
      </c>
      <c r="M223" s="12">
        <v>499.2</v>
      </c>
      <c r="N223" s="12">
        <v>5.84</v>
      </c>
      <c r="O223" s="12">
        <v>500.1</v>
      </c>
      <c r="P223" s="12">
        <v>6.99</v>
      </c>
      <c r="T223" s="12">
        <v>500.1</v>
      </c>
      <c r="U223" s="12">
        <v>6.99</v>
      </c>
    </row>
    <row r="224" spans="1:21">
      <c r="A224" s="12" t="s">
        <v>535</v>
      </c>
      <c r="B224" s="12"/>
      <c r="C224" s="12"/>
      <c r="K224" s="12">
        <v>493.2</v>
      </c>
      <c r="L224" s="12">
        <v>24.64</v>
      </c>
      <c r="M224" s="12">
        <v>491.4</v>
      </c>
      <c r="N224" s="12">
        <v>5.83</v>
      </c>
      <c r="O224" s="12">
        <v>491.2</v>
      </c>
      <c r="P224" s="12">
        <v>6.89</v>
      </c>
      <c r="T224" s="12">
        <v>491.2</v>
      </c>
      <c r="U224" s="12">
        <v>6.89</v>
      </c>
    </row>
    <row r="225" spans="1:21">
      <c r="A225" s="12" t="s">
        <v>495</v>
      </c>
      <c r="B225" s="12"/>
      <c r="C225" s="12"/>
      <c r="K225" s="12">
        <v>511.5</v>
      </c>
      <c r="L225" s="12">
        <v>23.99</v>
      </c>
      <c r="M225" s="12">
        <v>509.4</v>
      </c>
      <c r="N225" s="12">
        <v>5.97</v>
      </c>
      <c r="O225" s="12">
        <v>509.1</v>
      </c>
      <c r="P225" s="12">
        <v>7.1</v>
      </c>
      <c r="T225" s="12">
        <v>509.1</v>
      </c>
      <c r="U225" s="12">
        <v>7.1</v>
      </c>
    </row>
    <row r="226" spans="1:21">
      <c r="A226" s="12" t="s">
        <v>496</v>
      </c>
      <c r="B226" s="12"/>
      <c r="C226" s="12"/>
      <c r="K226" s="12">
        <v>503.3</v>
      </c>
      <c r="L226" s="12">
        <v>25.09</v>
      </c>
      <c r="M226" s="12">
        <v>497.7</v>
      </c>
      <c r="N226" s="12">
        <v>5.96</v>
      </c>
      <c r="O226" s="12">
        <v>496.7</v>
      </c>
      <c r="P226" s="12">
        <v>6.94</v>
      </c>
      <c r="T226" s="12">
        <v>496.7</v>
      </c>
      <c r="U226" s="12">
        <v>6.94</v>
      </c>
    </row>
    <row r="227" spans="1:21">
      <c r="A227" s="12" t="s">
        <v>518</v>
      </c>
      <c r="B227" s="12"/>
      <c r="C227" s="12"/>
      <c r="K227" s="12">
        <v>498.9</v>
      </c>
      <c r="L227" s="12">
        <v>25.37</v>
      </c>
      <c r="M227" s="12">
        <v>494.4</v>
      </c>
      <c r="N227" s="12">
        <v>5.93</v>
      </c>
      <c r="O227" s="12">
        <v>493.5</v>
      </c>
      <c r="P227" s="12">
        <v>6.89</v>
      </c>
      <c r="T227" s="12">
        <v>493.5</v>
      </c>
      <c r="U227" s="12">
        <v>6.89</v>
      </c>
    </row>
    <row r="228" spans="1:21">
      <c r="A228" s="12" t="s">
        <v>497</v>
      </c>
      <c r="B228" s="12"/>
      <c r="C228" s="12"/>
      <c r="K228" s="12">
        <v>467.7</v>
      </c>
      <c r="L228" s="12">
        <v>25.03</v>
      </c>
      <c r="M228" s="12">
        <v>495.6</v>
      </c>
      <c r="N228" s="12">
        <v>5.91</v>
      </c>
      <c r="O228" s="12">
        <v>501.7</v>
      </c>
      <c r="P228" s="12">
        <v>7.02</v>
      </c>
      <c r="T228" s="12">
        <v>501.7</v>
      </c>
      <c r="U228" s="12">
        <v>7.02</v>
      </c>
    </row>
    <row r="229" spans="1:21">
      <c r="A229" s="12" t="s">
        <v>540</v>
      </c>
      <c r="B229" s="12"/>
      <c r="C229" s="12"/>
      <c r="K229" s="12">
        <v>487.9</v>
      </c>
      <c r="L229" s="12">
        <v>27.75</v>
      </c>
      <c r="M229" s="12">
        <v>497</v>
      </c>
      <c r="N229" s="12">
        <v>6.23</v>
      </c>
      <c r="O229" s="12">
        <v>499</v>
      </c>
      <c r="P229" s="12">
        <v>6.99</v>
      </c>
      <c r="T229" s="12">
        <v>499</v>
      </c>
      <c r="U229" s="12">
        <v>6.99</v>
      </c>
    </row>
    <row r="230" spans="1:21">
      <c r="A230" s="12" t="s">
        <v>619</v>
      </c>
      <c r="B230" s="12"/>
      <c r="C230" s="12"/>
      <c r="K230" s="12">
        <v>493.7</v>
      </c>
      <c r="L230" s="12">
        <v>25.69</v>
      </c>
      <c r="M230" s="12">
        <v>492.2</v>
      </c>
      <c r="N230" s="12">
        <v>5.96</v>
      </c>
      <c r="O230" s="12">
        <v>492</v>
      </c>
      <c r="P230" s="12">
        <v>6.9</v>
      </c>
      <c r="T230" s="12">
        <v>492</v>
      </c>
      <c r="U230" s="12">
        <v>6.9</v>
      </c>
    </row>
    <row r="231" spans="1:21">
      <c r="A231" s="12" t="s">
        <v>620</v>
      </c>
      <c r="B231" s="12"/>
      <c r="C231" s="12"/>
      <c r="K231" s="12">
        <v>513.1</v>
      </c>
      <c r="L231" s="12">
        <v>26.19</v>
      </c>
      <c r="M231" s="12">
        <v>507.7</v>
      </c>
      <c r="N231" s="12">
        <v>6.22</v>
      </c>
      <c r="O231" s="12">
        <v>506.6</v>
      </c>
      <c r="P231" s="12">
        <v>7.08</v>
      </c>
      <c r="T231" s="12">
        <v>506.6</v>
      </c>
      <c r="U231" s="12">
        <v>7.08</v>
      </c>
    </row>
    <row r="232" spans="1:21" s="9" customFormat="1">
      <c r="A232" s="11" t="s">
        <v>1760</v>
      </c>
      <c r="B232" s="13"/>
      <c r="C232" s="13"/>
      <c r="K232" s="13"/>
      <c r="L232" s="13"/>
      <c r="M232" s="13"/>
      <c r="N232" s="13"/>
      <c r="O232" s="13"/>
      <c r="P232" s="13"/>
      <c r="T232" s="13"/>
      <c r="U232" s="13"/>
    </row>
    <row r="233" spans="1:21">
      <c r="A233" s="12" t="s">
        <v>621</v>
      </c>
      <c r="B233" s="12"/>
      <c r="C233" s="12"/>
      <c r="K233" s="12">
        <v>822.7</v>
      </c>
      <c r="L233" s="12">
        <v>35.700000000000003</v>
      </c>
      <c r="M233" s="12">
        <v>838.5</v>
      </c>
      <c r="N233" s="12">
        <v>10.85</v>
      </c>
      <c r="O233" s="12">
        <v>845</v>
      </c>
      <c r="P233" s="12">
        <v>11.48</v>
      </c>
      <c r="T233" s="12">
        <v>845</v>
      </c>
      <c r="U233" s="12">
        <v>11.48</v>
      </c>
    </row>
    <row r="234" spans="1:21">
      <c r="A234" s="12" t="s">
        <v>622</v>
      </c>
      <c r="B234" s="12"/>
      <c r="C234" s="12"/>
      <c r="K234" s="12">
        <v>819.5</v>
      </c>
      <c r="L234" s="12">
        <v>39.700000000000003</v>
      </c>
      <c r="M234" s="12">
        <v>776.4</v>
      </c>
      <c r="N234" s="12">
        <v>11.17</v>
      </c>
      <c r="O234" s="12">
        <v>761.9</v>
      </c>
      <c r="P234" s="12">
        <v>10.59</v>
      </c>
      <c r="T234" s="12">
        <v>761.9</v>
      </c>
      <c r="U234" s="12">
        <v>10.59</v>
      </c>
    </row>
    <row r="235" spans="1:21">
      <c r="A235" s="12" t="s">
        <v>623</v>
      </c>
      <c r="B235" s="12"/>
      <c r="C235" s="12"/>
      <c r="K235" s="12">
        <v>521.29999999999995</v>
      </c>
      <c r="L235" s="12">
        <v>43.79</v>
      </c>
      <c r="M235" s="12">
        <v>536.70000000000005</v>
      </c>
      <c r="N235" s="12">
        <v>8.9</v>
      </c>
      <c r="O235" s="12">
        <v>540.6</v>
      </c>
      <c r="P235" s="12">
        <v>7.65</v>
      </c>
      <c r="T235" s="12">
        <v>540.6</v>
      </c>
      <c r="U235" s="12">
        <v>7.65</v>
      </c>
    </row>
    <row r="236" spans="1:21">
      <c r="A236" s="12" t="s">
        <v>624</v>
      </c>
      <c r="B236" s="12"/>
      <c r="C236" s="12"/>
      <c r="K236" s="12">
        <v>434.7</v>
      </c>
      <c r="L236" s="12">
        <v>48.15</v>
      </c>
      <c r="M236" s="12">
        <v>516.5</v>
      </c>
      <c r="N236" s="12">
        <v>9.34</v>
      </c>
      <c r="O236" s="12">
        <v>535.4</v>
      </c>
      <c r="P236" s="12">
        <v>7.7</v>
      </c>
      <c r="T236" s="12">
        <v>535.4</v>
      </c>
      <c r="U236" s="12">
        <v>7.7</v>
      </c>
    </row>
    <row r="237" spans="1:21">
      <c r="A237" s="12" t="s">
        <v>625</v>
      </c>
      <c r="B237" s="12"/>
      <c r="C237" s="12"/>
      <c r="K237" s="12">
        <v>511</v>
      </c>
      <c r="L237" s="12">
        <v>45.53</v>
      </c>
      <c r="M237" s="12">
        <v>531.20000000000005</v>
      </c>
      <c r="N237" s="12">
        <v>9.06</v>
      </c>
      <c r="O237" s="12">
        <v>536.20000000000005</v>
      </c>
      <c r="P237" s="12">
        <v>7.62</v>
      </c>
      <c r="T237" s="12">
        <v>536.20000000000005</v>
      </c>
      <c r="U237" s="12">
        <v>7.62</v>
      </c>
    </row>
    <row r="238" spans="1:21">
      <c r="A238" s="12" t="s">
        <v>626</v>
      </c>
      <c r="B238" s="12"/>
      <c r="C238" s="12"/>
      <c r="K238" s="12">
        <v>495.1</v>
      </c>
      <c r="L238" s="12">
        <v>44.61</v>
      </c>
      <c r="M238" s="12">
        <v>515.1</v>
      </c>
      <c r="N238" s="12">
        <v>8.74</v>
      </c>
      <c r="O238" s="12">
        <v>519.70000000000005</v>
      </c>
      <c r="P238" s="12">
        <v>7.36</v>
      </c>
      <c r="T238" s="12">
        <v>519.70000000000005</v>
      </c>
      <c r="U238" s="12">
        <v>7.36</v>
      </c>
    </row>
    <row r="239" spans="1:21">
      <c r="A239" s="12" t="s">
        <v>627</v>
      </c>
      <c r="B239" s="12"/>
      <c r="C239" s="12"/>
      <c r="K239" s="12">
        <v>982.9</v>
      </c>
      <c r="L239" s="12">
        <v>38.15</v>
      </c>
      <c r="M239" s="12">
        <v>947</v>
      </c>
      <c r="N239" s="12">
        <v>12.44</v>
      </c>
      <c r="O239" s="12">
        <v>932.1</v>
      </c>
      <c r="P239" s="12">
        <v>12.67</v>
      </c>
      <c r="T239" s="12">
        <v>932.1</v>
      </c>
      <c r="U239" s="12">
        <v>12.67</v>
      </c>
    </row>
    <row r="240" spans="1:21">
      <c r="A240" s="12" t="s">
        <v>628</v>
      </c>
      <c r="B240" s="12"/>
      <c r="C240" s="12"/>
      <c r="K240" s="12">
        <v>974.5</v>
      </c>
      <c r="L240" s="12">
        <v>40.94</v>
      </c>
      <c r="M240" s="12">
        <v>897.6</v>
      </c>
      <c r="N240" s="12">
        <v>12.7</v>
      </c>
      <c r="O240" s="12">
        <v>867.2</v>
      </c>
      <c r="P240" s="12">
        <v>11.99</v>
      </c>
      <c r="T240" s="12">
        <v>867.2</v>
      </c>
      <c r="U240" s="12">
        <v>11.99</v>
      </c>
    </row>
    <row r="241" spans="1:21">
      <c r="A241" s="12" t="s">
        <v>629</v>
      </c>
      <c r="B241" s="12"/>
      <c r="C241" s="12"/>
      <c r="K241" s="12">
        <v>740.7</v>
      </c>
      <c r="L241" s="12">
        <v>44.92</v>
      </c>
      <c r="M241" s="12">
        <v>699</v>
      </c>
      <c r="N241" s="12">
        <v>11.29</v>
      </c>
      <c r="O241" s="12">
        <v>686.4</v>
      </c>
      <c r="P241" s="12">
        <v>9.69</v>
      </c>
      <c r="T241" s="12">
        <v>686.4</v>
      </c>
      <c r="U241" s="12">
        <v>9.69</v>
      </c>
    </row>
    <row r="242" spans="1:21">
      <c r="A242" s="12" t="s">
        <v>630</v>
      </c>
      <c r="B242" s="12"/>
      <c r="C242" s="12"/>
      <c r="K242" s="12">
        <v>932.9</v>
      </c>
      <c r="L242" s="12">
        <v>38.36</v>
      </c>
      <c r="M242" s="12">
        <v>886.5</v>
      </c>
      <c r="N242" s="12">
        <v>11.87</v>
      </c>
      <c r="O242" s="12">
        <v>868.4</v>
      </c>
      <c r="P242" s="12">
        <v>11.75</v>
      </c>
      <c r="T242" s="12">
        <v>868.4</v>
      </c>
      <c r="U242" s="12">
        <v>11.75</v>
      </c>
    </row>
    <row r="243" spans="1:21">
      <c r="A243" s="12" t="s">
        <v>631</v>
      </c>
      <c r="B243" s="12"/>
      <c r="C243" s="12"/>
      <c r="K243" s="12">
        <v>513.79999999999995</v>
      </c>
      <c r="L243" s="12">
        <v>43.03</v>
      </c>
      <c r="M243" s="12">
        <v>522.9</v>
      </c>
      <c r="N243" s="12">
        <v>8.5299999999999994</v>
      </c>
      <c r="O243" s="12">
        <v>525.29999999999995</v>
      </c>
      <c r="P243" s="12">
        <v>7.26</v>
      </c>
      <c r="T243" s="12">
        <v>525.29999999999995</v>
      </c>
      <c r="U243" s="12">
        <v>7.26</v>
      </c>
    </row>
    <row r="244" spans="1:21">
      <c r="A244" s="12" t="s">
        <v>632</v>
      </c>
      <c r="B244" s="12"/>
      <c r="C244" s="12"/>
      <c r="K244" s="12">
        <v>495.8</v>
      </c>
      <c r="L244" s="12">
        <v>44.33</v>
      </c>
      <c r="M244" s="12">
        <v>511.6</v>
      </c>
      <c r="N244" s="12">
        <v>8.6300000000000008</v>
      </c>
      <c r="O244" s="12">
        <v>515.20000000000005</v>
      </c>
      <c r="P244" s="12">
        <v>7.17</v>
      </c>
      <c r="T244" s="12">
        <v>515.20000000000005</v>
      </c>
      <c r="U244" s="12">
        <v>7.17</v>
      </c>
    </row>
    <row r="245" spans="1:21">
      <c r="A245" s="12" t="s">
        <v>633</v>
      </c>
      <c r="B245" s="12"/>
      <c r="C245" s="12"/>
      <c r="K245" s="12">
        <v>767.8</v>
      </c>
      <c r="L245" s="12">
        <v>42.57</v>
      </c>
      <c r="M245" s="12">
        <v>669.8</v>
      </c>
      <c r="N245" s="12">
        <v>10.54</v>
      </c>
      <c r="O245" s="12">
        <v>641.4</v>
      </c>
      <c r="P245" s="12">
        <v>8.91</v>
      </c>
      <c r="T245" s="12">
        <v>641.4</v>
      </c>
      <c r="U245" s="12">
        <v>8.91</v>
      </c>
    </row>
    <row r="246" spans="1:21">
      <c r="A246" s="12" t="s">
        <v>634</v>
      </c>
      <c r="B246" s="12"/>
      <c r="C246" s="12"/>
      <c r="K246" s="12">
        <v>924.6</v>
      </c>
      <c r="L246" s="12">
        <v>34.51</v>
      </c>
      <c r="M246" s="12">
        <v>955.1</v>
      </c>
      <c r="N246" s="12">
        <v>11.46</v>
      </c>
      <c r="O246" s="12">
        <v>968.8</v>
      </c>
      <c r="P246" s="12">
        <v>12.65</v>
      </c>
      <c r="T246" s="12">
        <v>968.8</v>
      </c>
      <c r="U246" s="12">
        <v>12.65</v>
      </c>
    </row>
    <row r="247" spans="1:21">
      <c r="A247" s="12" t="s">
        <v>635</v>
      </c>
      <c r="B247" s="12"/>
      <c r="C247" s="12"/>
      <c r="K247" s="12">
        <v>944.5</v>
      </c>
      <c r="L247" s="12">
        <v>48.72</v>
      </c>
      <c r="M247" s="12">
        <v>957.2</v>
      </c>
      <c r="N247" s="12">
        <v>15.29</v>
      </c>
      <c r="O247" s="12">
        <v>963.3</v>
      </c>
      <c r="P247" s="12">
        <v>13.69</v>
      </c>
      <c r="T247" s="12">
        <v>963.3</v>
      </c>
      <c r="U247" s="12">
        <v>13.69</v>
      </c>
    </row>
    <row r="248" spans="1:21">
      <c r="A248" s="12" t="s">
        <v>589</v>
      </c>
      <c r="B248" s="12"/>
      <c r="C248" s="12"/>
      <c r="K248" s="12">
        <v>910.9</v>
      </c>
      <c r="L248" s="12">
        <v>38.369999999999997</v>
      </c>
      <c r="M248" s="12">
        <v>898.3</v>
      </c>
      <c r="N248" s="12">
        <v>11.94</v>
      </c>
      <c r="O248" s="12">
        <v>893.6</v>
      </c>
      <c r="P248" s="12">
        <v>11.93</v>
      </c>
      <c r="T248" s="12">
        <v>893.6</v>
      </c>
      <c r="U248" s="12">
        <v>11.93</v>
      </c>
    </row>
    <row r="249" spans="1:21">
      <c r="A249" s="12" t="s">
        <v>590</v>
      </c>
      <c r="B249" s="12"/>
      <c r="C249" s="12"/>
      <c r="K249" s="12">
        <v>876.9</v>
      </c>
      <c r="L249" s="12">
        <v>36.36</v>
      </c>
      <c r="M249" s="12">
        <v>837.1</v>
      </c>
      <c r="N249" s="12">
        <v>10.91</v>
      </c>
      <c r="O249" s="12">
        <v>822.6</v>
      </c>
      <c r="P249" s="12">
        <v>10.91</v>
      </c>
      <c r="T249" s="12">
        <v>822.6</v>
      </c>
      <c r="U249" s="12">
        <v>10.91</v>
      </c>
    </row>
    <row r="250" spans="1:21">
      <c r="A250" s="12" t="s">
        <v>636</v>
      </c>
      <c r="B250" s="12"/>
      <c r="C250" s="12"/>
      <c r="K250" s="12">
        <v>929.3</v>
      </c>
      <c r="L250" s="12">
        <v>36.4</v>
      </c>
      <c r="M250" s="12">
        <v>879.3</v>
      </c>
      <c r="N250" s="12">
        <v>11.33</v>
      </c>
      <c r="O250" s="12">
        <v>859.9</v>
      </c>
      <c r="P250" s="12">
        <v>11.38</v>
      </c>
      <c r="T250" s="12">
        <v>859.9</v>
      </c>
      <c r="U250" s="12">
        <v>11.38</v>
      </c>
    </row>
    <row r="251" spans="1:21">
      <c r="A251" s="12" t="s">
        <v>637</v>
      </c>
      <c r="B251" s="12"/>
      <c r="C251" s="12"/>
      <c r="K251" s="12">
        <v>764</v>
      </c>
      <c r="L251" s="12">
        <v>41.73</v>
      </c>
      <c r="M251" s="12">
        <v>822.6</v>
      </c>
      <c r="N251" s="12">
        <v>11.9</v>
      </c>
      <c r="O251" s="12">
        <v>844.9</v>
      </c>
      <c r="P251" s="12">
        <v>11.48</v>
      </c>
      <c r="T251" s="12">
        <v>844.9</v>
      </c>
      <c r="U251" s="12">
        <v>11.48</v>
      </c>
    </row>
    <row r="252" spans="1:21">
      <c r="A252" s="12" t="s">
        <v>638</v>
      </c>
      <c r="B252" s="12"/>
      <c r="C252" s="12"/>
      <c r="K252" s="12">
        <v>881.9</v>
      </c>
      <c r="L252" s="12">
        <v>41.95</v>
      </c>
      <c r="M252" s="12">
        <v>896.7</v>
      </c>
      <c r="N252" s="12">
        <v>12.79</v>
      </c>
      <c r="O252" s="12">
        <v>903.1</v>
      </c>
      <c r="P252" s="12">
        <v>12.29</v>
      </c>
      <c r="T252" s="12">
        <v>903.1</v>
      </c>
      <c r="U252" s="12">
        <v>12.29</v>
      </c>
    </row>
    <row r="253" spans="1:21">
      <c r="A253" s="12" t="s">
        <v>639</v>
      </c>
      <c r="B253" s="12"/>
      <c r="C253" s="12"/>
      <c r="K253" s="12">
        <v>925.5</v>
      </c>
      <c r="L253" s="12">
        <v>45.82</v>
      </c>
      <c r="M253" s="12">
        <v>944.1</v>
      </c>
      <c r="N253" s="12">
        <v>14.31</v>
      </c>
      <c r="O253" s="12">
        <v>952.6</v>
      </c>
      <c r="P253" s="12">
        <v>13.21</v>
      </c>
      <c r="T253" s="12">
        <v>952.6</v>
      </c>
      <c r="U253" s="12">
        <v>13.21</v>
      </c>
    </row>
    <row r="254" spans="1:21">
      <c r="A254" s="12" t="s">
        <v>640</v>
      </c>
      <c r="B254" s="12"/>
      <c r="C254" s="12"/>
      <c r="K254" s="12">
        <v>962.8</v>
      </c>
      <c r="L254" s="12">
        <v>77.260000000000005</v>
      </c>
      <c r="M254" s="12">
        <v>964.7</v>
      </c>
      <c r="N254" s="12">
        <v>23.68</v>
      </c>
      <c r="O254" s="12">
        <v>966.2</v>
      </c>
      <c r="P254" s="12">
        <v>16.48</v>
      </c>
      <c r="T254" s="12">
        <v>966.2</v>
      </c>
      <c r="U254" s="12">
        <v>16.48</v>
      </c>
    </row>
    <row r="255" spans="1:21">
      <c r="A255" s="12" t="s">
        <v>582</v>
      </c>
      <c r="B255" s="12"/>
      <c r="C255" s="12"/>
      <c r="K255" s="12">
        <v>871.5</v>
      </c>
      <c r="L255" s="12">
        <v>68.680000000000007</v>
      </c>
      <c r="M255" s="12">
        <v>950.2</v>
      </c>
      <c r="N255" s="12">
        <v>20.68</v>
      </c>
      <c r="O255" s="12">
        <v>985.2</v>
      </c>
      <c r="P255" s="12">
        <v>15.69</v>
      </c>
      <c r="T255" s="12">
        <v>985.2</v>
      </c>
      <c r="U255" s="12">
        <v>15.69</v>
      </c>
    </row>
    <row r="256" spans="1:21">
      <c r="A256" s="12" t="s">
        <v>641</v>
      </c>
      <c r="B256" s="12"/>
      <c r="C256" s="12"/>
      <c r="K256" s="12">
        <v>954.1</v>
      </c>
      <c r="L256" s="12">
        <v>73.72</v>
      </c>
      <c r="M256" s="12">
        <v>978.3</v>
      </c>
      <c r="N256" s="12">
        <v>22.77</v>
      </c>
      <c r="O256" s="12">
        <v>989.9</v>
      </c>
      <c r="P256" s="12">
        <v>16.52</v>
      </c>
      <c r="T256" s="12">
        <v>989.9</v>
      </c>
      <c r="U256" s="12">
        <v>16.52</v>
      </c>
    </row>
    <row r="257" spans="1:21">
      <c r="A257" s="12" t="s">
        <v>642</v>
      </c>
      <c r="B257" s="12"/>
      <c r="C257" s="12"/>
      <c r="K257" s="12">
        <v>857.9</v>
      </c>
      <c r="L257" s="12">
        <v>39.67</v>
      </c>
      <c r="M257" s="12">
        <v>801.5</v>
      </c>
      <c r="N257" s="12">
        <v>11.34</v>
      </c>
      <c r="O257" s="12">
        <v>781.9</v>
      </c>
      <c r="P257" s="12">
        <v>10.55</v>
      </c>
      <c r="T257" s="12">
        <v>781.9</v>
      </c>
      <c r="U257" s="12">
        <v>10.55</v>
      </c>
    </row>
    <row r="258" spans="1:21">
      <c r="A258" s="12" t="s">
        <v>643</v>
      </c>
      <c r="B258" s="12"/>
      <c r="C258" s="12"/>
      <c r="K258" s="12">
        <v>779.3</v>
      </c>
      <c r="L258" s="12">
        <v>39.76</v>
      </c>
      <c r="M258" s="12">
        <v>802.1</v>
      </c>
      <c r="N258" s="12">
        <v>11.26</v>
      </c>
      <c r="O258" s="12">
        <v>811</v>
      </c>
      <c r="P258" s="12">
        <v>10.86</v>
      </c>
      <c r="T258" s="12">
        <v>811</v>
      </c>
      <c r="U258" s="12">
        <v>10.86</v>
      </c>
    </row>
    <row r="259" spans="1:21">
      <c r="A259" s="12" t="s">
        <v>644</v>
      </c>
      <c r="B259" s="12"/>
      <c r="C259" s="12"/>
      <c r="K259" s="12">
        <v>769.8</v>
      </c>
      <c r="L259" s="12">
        <v>75.27</v>
      </c>
      <c r="M259" s="12">
        <v>589.6</v>
      </c>
      <c r="N259" s="12">
        <v>16.11</v>
      </c>
      <c r="O259" s="12">
        <v>544.4</v>
      </c>
      <c r="P259" s="12">
        <v>9.09</v>
      </c>
      <c r="T259" s="12">
        <v>544.4</v>
      </c>
      <c r="U259" s="12">
        <v>9.09</v>
      </c>
    </row>
    <row r="260" spans="1:21">
      <c r="A260" s="12" t="s">
        <v>645</v>
      </c>
      <c r="B260" s="12"/>
      <c r="C260" s="12"/>
      <c r="K260" s="12">
        <v>507.8</v>
      </c>
      <c r="L260" s="12">
        <v>87.35</v>
      </c>
      <c r="M260" s="12">
        <v>547.5</v>
      </c>
      <c r="N260" s="12">
        <v>17.03</v>
      </c>
      <c r="O260" s="12">
        <v>557.6</v>
      </c>
      <c r="P260" s="12">
        <v>9.49</v>
      </c>
      <c r="T260" s="12">
        <v>557.6</v>
      </c>
      <c r="U260" s="12">
        <v>9.49</v>
      </c>
    </row>
    <row r="261" spans="1:21">
      <c r="A261" s="12" t="s">
        <v>646</v>
      </c>
      <c r="B261" s="12"/>
      <c r="C261" s="12"/>
      <c r="K261" s="12">
        <v>519.29999999999995</v>
      </c>
      <c r="L261" s="12">
        <v>53.46</v>
      </c>
      <c r="M261" s="12">
        <v>524.70000000000005</v>
      </c>
      <c r="N261" s="12">
        <v>10.29</v>
      </c>
      <c r="O261" s="12">
        <v>526.29999999999995</v>
      </c>
      <c r="P261" s="12">
        <v>7.58</v>
      </c>
      <c r="T261" s="12">
        <v>526.29999999999995</v>
      </c>
      <c r="U261" s="12">
        <v>7.58</v>
      </c>
    </row>
    <row r="262" spans="1:21">
      <c r="A262" s="12" t="s">
        <v>647</v>
      </c>
      <c r="B262" s="12"/>
      <c r="C262" s="12"/>
      <c r="K262" s="12">
        <v>429.1</v>
      </c>
      <c r="L262" s="12">
        <v>55.19</v>
      </c>
      <c r="M262" s="12">
        <v>516.9</v>
      </c>
      <c r="N262" s="12">
        <v>10.43</v>
      </c>
      <c r="O262" s="12">
        <v>537.4</v>
      </c>
      <c r="P262" s="12">
        <v>7.76</v>
      </c>
      <c r="T262" s="12">
        <v>537.4</v>
      </c>
      <c r="U262" s="12">
        <v>7.76</v>
      </c>
    </row>
    <row r="263" spans="1:21">
      <c r="A263" s="12" t="s">
        <v>648</v>
      </c>
      <c r="B263" s="12"/>
      <c r="C263" s="12"/>
      <c r="K263" s="12">
        <v>967.4</v>
      </c>
      <c r="L263" s="12">
        <v>36.76</v>
      </c>
      <c r="M263" s="12">
        <v>937.8</v>
      </c>
      <c r="N263" s="12">
        <v>11.91</v>
      </c>
      <c r="O263" s="12">
        <v>926.2</v>
      </c>
      <c r="P263" s="12">
        <v>12.15</v>
      </c>
      <c r="T263" s="12">
        <v>926.2</v>
      </c>
      <c r="U263" s="12">
        <v>12.15</v>
      </c>
    </row>
    <row r="264" spans="1:21">
      <c r="A264" s="12" t="s">
        <v>649</v>
      </c>
      <c r="B264" s="12"/>
      <c r="C264" s="12"/>
      <c r="K264" s="12">
        <v>862.9</v>
      </c>
      <c r="L264" s="12">
        <v>43.92</v>
      </c>
      <c r="M264" s="12">
        <v>904.9</v>
      </c>
      <c r="N264" s="12">
        <v>13.32</v>
      </c>
      <c r="O264" s="12">
        <v>923.3</v>
      </c>
      <c r="P264" s="12">
        <v>12.51</v>
      </c>
      <c r="T264" s="12">
        <v>923.3</v>
      </c>
      <c r="U264" s="12">
        <v>12.51</v>
      </c>
    </row>
    <row r="265" spans="1:21">
      <c r="A265" s="12" t="s">
        <v>650</v>
      </c>
      <c r="B265" s="12"/>
      <c r="C265" s="12"/>
      <c r="K265" s="12">
        <v>971</v>
      </c>
      <c r="L265" s="12">
        <v>39.549999999999997</v>
      </c>
      <c r="M265" s="12">
        <v>937.8</v>
      </c>
      <c r="N265" s="12">
        <v>12.64</v>
      </c>
      <c r="O265" s="12">
        <v>924.7</v>
      </c>
      <c r="P265" s="12">
        <v>12.31</v>
      </c>
      <c r="T265" s="12">
        <v>924.7</v>
      </c>
      <c r="U265" s="12">
        <v>12.31</v>
      </c>
    </row>
    <row r="266" spans="1:21" s="9" customFormat="1">
      <c r="A266" s="11" t="s">
        <v>1761</v>
      </c>
      <c r="B266" s="13"/>
      <c r="C266" s="13"/>
      <c r="K266" s="13"/>
      <c r="L266" s="13"/>
      <c r="M266" s="13"/>
      <c r="N266" s="13"/>
      <c r="O266" s="13"/>
      <c r="P266" s="13"/>
      <c r="T266" s="13"/>
      <c r="U266" s="13"/>
    </row>
    <row r="267" spans="1:21">
      <c r="A267" s="12" t="s">
        <v>651</v>
      </c>
      <c r="B267" s="12"/>
      <c r="C267" s="12"/>
      <c r="K267" s="12">
        <v>454.1</v>
      </c>
      <c r="L267" s="12">
        <v>34.4</v>
      </c>
      <c r="M267" s="12">
        <v>548.79999999999995</v>
      </c>
      <c r="N267" s="12">
        <v>7.99</v>
      </c>
      <c r="O267" s="12">
        <v>572.1</v>
      </c>
      <c r="P267" s="12">
        <v>8.4499999999999993</v>
      </c>
      <c r="T267" s="12">
        <v>572.1</v>
      </c>
      <c r="U267" s="12">
        <v>8.4499999999999993</v>
      </c>
    </row>
    <row r="268" spans="1:21">
      <c r="A268" s="12" t="s">
        <v>652</v>
      </c>
      <c r="B268" s="12"/>
      <c r="C268" s="12"/>
      <c r="K268" s="12">
        <v>567.70000000000005</v>
      </c>
      <c r="L268" s="12">
        <v>30.13</v>
      </c>
      <c r="M268" s="12">
        <v>550.29999999999995</v>
      </c>
      <c r="N268" s="12">
        <v>7.45</v>
      </c>
      <c r="O268" s="12">
        <v>546.29999999999995</v>
      </c>
      <c r="P268" s="12">
        <v>8.07</v>
      </c>
      <c r="T268" s="12">
        <v>546.29999999999995</v>
      </c>
      <c r="U268" s="12">
        <v>8.07</v>
      </c>
    </row>
    <row r="269" spans="1:21">
      <c r="A269" s="12" t="s">
        <v>653</v>
      </c>
      <c r="B269" s="12"/>
      <c r="C269" s="12"/>
      <c r="K269" s="12">
        <v>593.5</v>
      </c>
      <c r="L269" s="12">
        <v>29.87</v>
      </c>
      <c r="M269" s="12">
        <v>560.79999999999995</v>
      </c>
      <c r="N269" s="12">
        <v>7.56</v>
      </c>
      <c r="O269" s="12">
        <v>553.1</v>
      </c>
      <c r="P269" s="12">
        <v>8.14</v>
      </c>
      <c r="T269" s="12">
        <v>553.1</v>
      </c>
      <c r="U269" s="12">
        <v>8.14</v>
      </c>
    </row>
    <row r="270" spans="1:21">
      <c r="A270" s="12" t="s">
        <v>654</v>
      </c>
      <c r="B270" s="12"/>
      <c r="C270" s="12"/>
      <c r="K270" s="12">
        <v>586</v>
      </c>
      <c r="L270" s="12">
        <v>29.16</v>
      </c>
      <c r="M270" s="12">
        <v>585.29999999999995</v>
      </c>
      <c r="N270" s="12">
        <v>7.66</v>
      </c>
      <c r="O270" s="12">
        <v>585.4</v>
      </c>
      <c r="P270" s="12">
        <v>8.58</v>
      </c>
      <c r="T270" s="12">
        <v>585.4</v>
      </c>
      <c r="U270" s="12">
        <v>8.58</v>
      </c>
    </row>
    <row r="271" spans="1:21">
      <c r="A271" s="12" t="s">
        <v>466</v>
      </c>
      <c r="B271" s="12"/>
      <c r="C271" s="12"/>
      <c r="K271" s="12">
        <v>561</v>
      </c>
      <c r="L271" s="12">
        <v>29.3</v>
      </c>
      <c r="M271" s="12">
        <v>552.9</v>
      </c>
      <c r="N271" s="12">
        <v>7.34</v>
      </c>
      <c r="O271" s="12">
        <v>551.20000000000005</v>
      </c>
      <c r="P271" s="12">
        <v>8.1</v>
      </c>
      <c r="T271" s="12">
        <v>551.20000000000005</v>
      </c>
      <c r="U271" s="12">
        <v>8.1</v>
      </c>
    </row>
    <row r="272" spans="1:21">
      <c r="A272" s="12" t="s">
        <v>588</v>
      </c>
      <c r="B272" s="12"/>
      <c r="C272" s="12"/>
      <c r="K272" s="12">
        <v>523</v>
      </c>
      <c r="L272" s="12">
        <v>30.44</v>
      </c>
      <c r="M272" s="12">
        <v>542.6</v>
      </c>
      <c r="N272" s="12">
        <v>7.35</v>
      </c>
      <c r="O272" s="12">
        <v>547.5</v>
      </c>
      <c r="P272" s="12">
        <v>8.08</v>
      </c>
      <c r="T272" s="12">
        <v>547.5</v>
      </c>
      <c r="U272" s="12">
        <v>8.08</v>
      </c>
    </row>
    <row r="273" spans="1:21">
      <c r="A273" s="12" t="s">
        <v>655</v>
      </c>
      <c r="B273" s="12"/>
      <c r="C273" s="12"/>
      <c r="K273" s="12">
        <v>433.5</v>
      </c>
      <c r="L273" s="12">
        <v>34.1</v>
      </c>
      <c r="M273" s="12">
        <v>540.5</v>
      </c>
      <c r="N273" s="12">
        <v>7.87</v>
      </c>
      <c r="O273" s="12">
        <v>566.5</v>
      </c>
      <c r="P273" s="12">
        <v>8.4</v>
      </c>
      <c r="T273" s="12">
        <v>566.5</v>
      </c>
      <c r="U273" s="12">
        <v>8.4</v>
      </c>
    </row>
    <row r="274" spans="1:21">
      <c r="A274" s="12" t="s">
        <v>656</v>
      </c>
      <c r="B274" s="12"/>
      <c r="C274" s="12"/>
      <c r="K274" s="12">
        <v>888</v>
      </c>
      <c r="L274" s="12">
        <v>28.06</v>
      </c>
      <c r="M274" s="12">
        <v>706.9</v>
      </c>
      <c r="N274" s="12">
        <v>8.8000000000000007</v>
      </c>
      <c r="O274" s="12">
        <v>651.6</v>
      </c>
      <c r="P274" s="12">
        <v>9.49</v>
      </c>
      <c r="T274" s="12">
        <v>651.6</v>
      </c>
      <c r="U274" s="12">
        <v>9.49</v>
      </c>
    </row>
    <row r="275" spans="1:21">
      <c r="A275" s="12" t="s">
        <v>657</v>
      </c>
      <c r="B275" s="12"/>
      <c r="C275" s="12"/>
      <c r="K275" s="12">
        <v>719.2</v>
      </c>
      <c r="L275" s="12">
        <v>31.11</v>
      </c>
      <c r="M275" s="12">
        <v>690.8</v>
      </c>
      <c r="N275" s="12">
        <v>9.08</v>
      </c>
      <c r="O275" s="12">
        <v>682.5</v>
      </c>
      <c r="P275" s="12">
        <v>10.01</v>
      </c>
      <c r="T275" s="12">
        <v>682.5</v>
      </c>
      <c r="U275" s="12">
        <v>10.01</v>
      </c>
    </row>
    <row r="276" spans="1:21">
      <c r="A276" s="12" t="s">
        <v>658</v>
      </c>
      <c r="B276" s="12"/>
      <c r="C276" s="12"/>
      <c r="K276" s="12">
        <v>529.9</v>
      </c>
      <c r="L276" s="12">
        <v>34.42</v>
      </c>
      <c r="M276" s="12">
        <v>546.29999999999995</v>
      </c>
      <c r="N276" s="12">
        <v>7.87</v>
      </c>
      <c r="O276" s="12">
        <v>550.29999999999995</v>
      </c>
      <c r="P276" s="12">
        <v>8.07</v>
      </c>
      <c r="T276" s="12">
        <v>550.29999999999995</v>
      </c>
      <c r="U276" s="12">
        <v>8.07</v>
      </c>
    </row>
    <row r="277" spans="1:21">
      <c r="A277" s="12" t="s">
        <v>659</v>
      </c>
      <c r="B277" s="12"/>
      <c r="C277" s="12"/>
      <c r="K277" s="12">
        <v>780</v>
      </c>
      <c r="L277" s="12">
        <v>25.56</v>
      </c>
      <c r="M277" s="12">
        <v>779</v>
      </c>
      <c r="N277" s="12">
        <v>8.75</v>
      </c>
      <c r="O277" s="12">
        <v>779</v>
      </c>
      <c r="P277" s="12">
        <v>11.02</v>
      </c>
      <c r="T277" s="12">
        <v>779</v>
      </c>
      <c r="U277" s="12">
        <v>11.02</v>
      </c>
    </row>
    <row r="278" spans="1:21">
      <c r="A278" s="12" t="s">
        <v>660</v>
      </c>
      <c r="B278" s="12"/>
      <c r="C278" s="12"/>
      <c r="K278" s="12">
        <v>544.70000000000005</v>
      </c>
      <c r="L278" s="12">
        <v>27.42</v>
      </c>
      <c r="M278" s="12">
        <v>568.29999999999995</v>
      </c>
      <c r="N278" s="12">
        <v>7.12</v>
      </c>
      <c r="O278" s="12">
        <v>574.4</v>
      </c>
      <c r="P278" s="12">
        <v>8.26</v>
      </c>
      <c r="T278" s="12">
        <v>574.4</v>
      </c>
      <c r="U278" s="12">
        <v>8.26</v>
      </c>
    </row>
    <row r="279" spans="1:21">
      <c r="A279" s="12" t="s">
        <v>661</v>
      </c>
      <c r="B279" s="12"/>
      <c r="C279" s="12"/>
      <c r="K279" s="12">
        <v>750.8</v>
      </c>
      <c r="L279" s="12">
        <v>26.16</v>
      </c>
      <c r="M279" s="12">
        <v>757.2</v>
      </c>
      <c r="N279" s="12">
        <v>8.68</v>
      </c>
      <c r="O279" s="12">
        <v>759.7</v>
      </c>
      <c r="P279" s="12">
        <v>10.78</v>
      </c>
      <c r="T279" s="12">
        <v>759.7</v>
      </c>
      <c r="U279" s="12">
        <v>10.78</v>
      </c>
    </row>
    <row r="280" spans="1:21">
      <c r="A280" s="12" t="s">
        <v>459</v>
      </c>
      <c r="B280" s="12"/>
      <c r="C280" s="12"/>
      <c r="K280" s="12">
        <v>757.1</v>
      </c>
      <c r="L280" s="12">
        <v>27.71</v>
      </c>
      <c r="M280" s="12">
        <v>710</v>
      </c>
      <c r="N280" s="12">
        <v>8.58</v>
      </c>
      <c r="O280" s="12">
        <v>695.5</v>
      </c>
      <c r="P280" s="12">
        <v>9.9499999999999993</v>
      </c>
      <c r="T280" s="12">
        <v>695.5</v>
      </c>
      <c r="U280" s="12">
        <v>9.9499999999999993</v>
      </c>
    </row>
    <row r="281" spans="1:21">
      <c r="A281" s="12" t="s">
        <v>460</v>
      </c>
      <c r="B281" s="12"/>
      <c r="C281" s="12"/>
      <c r="K281" s="12">
        <v>724.5</v>
      </c>
      <c r="L281" s="12">
        <v>26.4</v>
      </c>
      <c r="M281" s="12">
        <v>704.6</v>
      </c>
      <c r="N281" s="12">
        <v>8.2799999999999994</v>
      </c>
      <c r="O281" s="12">
        <v>698.8</v>
      </c>
      <c r="P281" s="12">
        <v>9.9499999999999993</v>
      </c>
      <c r="T281" s="12">
        <v>698.8</v>
      </c>
      <c r="U281" s="12">
        <v>9.9499999999999993</v>
      </c>
    </row>
    <row r="282" spans="1:21">
      <c r="A282" s="12" t="s">
        <v>662</v>
      </c>
      <c r="B282" s="12"/>
      <c r="C282" s="12"/>
      <c r="K282" s="12">
        <v>452.7</v>
      </c>
      <c r="L282" s="12">
        <v>37.85</v>
      </c>
      <c r="M282" s="12">
        <v>553</v>
      </c>
      <c r="N282" s="12">
        <v>8.43</v>
      </c>
      <c r="O282" s="12">
        <v>577.9</v>
      </c>
      <c r="P282" s="12">
        <v>8.43</v>
      </c>
      <c r="T282" s="12">
        <v>577.9</v>
      </c>
      <c r="U282" s="12">
        <v>8.43</v>
      </c>
    </row>
    <row r="283" spans="1:21">
      <c r="A283" s="12" t="s">
        <v>468</v>
      </c>
      <c r="B283" s="12"/>
      <c r="C283" s="12"/>
      <c r="K283" s="12">
        <v>514.20000000000005</v>
      </c>
      <c r="L283" s="12">
        <v>31.54</v>
      </c>
      <c r="M283" s="12">
        <v>540.79999999999995</v>
      </c>
      <c r="N283" s="12">
        <v>7.38</v>
      </c>
      <c r="O283" s="12">
        <v>547.4</v>
      </c>
      <c r="P283" s="12">
        <v>7.95</v>
      </c>
      <c r="T283" s="12">
        <v>547.4</v>
      </c>
      <c r="U283" s="12">
        <v>7.95</v>
      </c>
    </row>
    <row r="284" spans="1:21">
      <c r="A284" s="12" t="s">
        <v>663</v>
      </c>
      <c r="B284" s="12"/>
      <c r="C284" s="12"/>
      <c r="K284" s="12">
        <v>469.5</v>
      </c>
      <c r="L284" s="12">
        <v>35.97</v>
      </c>
      <c r="M284" s="12">
        <v>520.4</v>
      </c>
      <c r="N284" s="12">
        <v>7.72</v>
      </c>
      <c r="O284" s="12">
        <v>532.1</v>
      </c>
      <c r="P284" s="12">
        <v>7.77</v>
      </c>
      <c r="T284" s="12">
        <v>532.1</v>
      </c>
      <c r="U284" s="12">
        <v>7.77</v>
      </c>
    </row>
    <row r="285" spans="1:21">
      <c r="A285" s="12" t="s">
        <v>664</v>
      </c>
      <c r="B285" s="12"/>
      <c r="C285" s="12"/>
      <c r="K285" s="12">
        <v>443.6</v>
      </c>
      <c r="L285" s="12">
        <v>31.61</v>
      </c>
      <c r="M285" s="12">
        <v>524.29999999999995</v>
      </c>
      <c r="N285" s="12">
        <v>7.25</v>
      </c>
      <c r="O285" s="12">
        <v>543.20000000000005</v>
      </c>
      <c r="P285" s="12">
        <v>7.88</v>
      </c>
      <c r="T285" s="12">
        <v>543.20000000000005</v>
      </c>
      <c r="U285" s="12">
        <v>7.88</v>
      </c>
    </row>
    <row r="286" spans="1:21">
      <c r="A286" s="12" t="s">
        <v>618</v>
      </c>
      <c r="B286" s="12"/>
      <c r="C286" s="12"/>
      <c r="K286" s="12">
        <v>538.20000000000005</v>
      </c>
      <c r="L286" s="12">
        <v>36.299999999999997</v>
      </c>
      <c r="M286" s="12">
        <v>546.6</v>
      </c>
      <c r="N286" s="12">
        <v>8.1199999999999992</v>
      </c>
      <c r="O286" s="12">
        <v>548.70000000000005</v>
      </c>
      <c r="P286" s="12">
        <v>8.0399999999999991</v>
      </c>
      <c r="T286" s="12">
        <v>548.70000000000005</v>
      </c>
      <c r="U286" s="12">
        <v>8.0399999999999991</v>
      </c>
    </row>
    <row r="287" spans="1:21">
      <c r="A287" s="12" t="s">
        <v>463</v>
      </c>
      <c r="B287" s="12"/>
      <c r="C287" s="12"/>
      <c r="K287" s="12">
        <v>522.1</v>
      </c>
      <c r="L287" s="12">
        <v>36.78</v>
      </c>
      <c r="M287" s="12">
        <v>548.6</v>
      </c>
      <c r="N287" s="12">
        <v>8.26</v>
      </c>
      <c r="O287" s="12">
        <v>555.20000000000005</v>
      </c>
      <c r="P287" s="12">
        <v>8.14</v>
      </c>
      <c r="T287" s="12">
        <v>555.20000000000005</v>
      </c>
      <c r="U287" s="12">
        <v>8.14</v>
      </c>
    </row>
    <row r="288" spans="1:21">
      <c r="A288" s="12" t="s">
        <v>481</v>
      </c>
      <c r="B288" s="12"/>
      <c r="C288" s="12"/>
      <c r="K288" s="12">
        <v>559.70000000000005</v>
      </c>
      <c r="L288" s="12">
        <v>27.37</v>
      </c>
      <c r="M288" s="12">
        <v>556.4</v>
      </c>
      <c r="N288" s="12">
        <v>6.98</v>
      </c>
      <c r="O288" s="12">
        <v>555.9</v>
      </c>
      <c r="P288" s="12">
        <v>7.95</v>
      </c>
      <c r="T288" s="12">
        <v>555.9</v>
      </c>
      <c r="U288" s="12">
        <v>7.95</v>
      </c>
    </row>
    <row r="289" spans="1:21">
      <c r="A289" s="12" t="s">
        <v>665</v>
      </c>
      <c r="B289" s="12"/>
      <c r="C289" s="12"/>
      <c r="K289" s="12">
        <v>551.5</v>
      </c>
      <c r="L289" s="12">
        <v>27.53</v>
      </c>
      <c r="M289" s="12">
        <v>568</v>
      </c>
      <c r="N289" s="12">
        <v>7.09</v>
      </c>
      <c r="O289" s="12">
        <v>572.4</v>
      </c>
      <c r="P289" s="12">
        <v>8.15</v>
      </c>
      <c r="T289" s="12">
        <v>572.4</v>
      </c>
      <c r="U289" s="12">
        <v>8.15</v>
      </c>
    </row>
    <row r="290" spans="1:21">
      <c r="A290" s="12" t="s">
        <v>666</v>
      </c>
      <c r="B290" s="12"/>
      <c r="C290" s="12"/>
      <c r="K290" s="12">
        <v>530.5</v>
      </c>
      <c r="L290" s="12">
        <v>27.84</v>
      </c>
      <c r="M290" s="12">
        <v>544.70000000000005</v>
      </c>
      <c r="N290" s="12">
        <v>6.85</v>
      </c>
      <c r="O290" s="12">
        <v>548.29999999999995</v>
      </c>
      <c r="P290" s="12">
        <v>7.83</v>
      </c>
      <c r="T290" s="12">
        <v>548.29999999999995</v>
      </c>
      <c r="U290" s="12">
        <v>7.83</v>
      </c>
    </row>
    <row r="291" spans="1:21">
      <c r="A291" s="12" t="s">
        <v>667</v>
      </c>
      <c r="B291" s="12"/>
      <c r="C291" s="12"/>
      <c r="K291" s="12">
        <v>522.1</v>
      </c>
      <c r="L291" s="12">
        <v>32.31</v>
      </c>
      <c r="M291" s="12">
        <v>537.5</v>
      </c>
      <c r="N291" s="12">
        <v>7.45</v>
      </c>
      <c r="O291" s="12">
        <v>541.29999999999995</v>
      </c>
      <c r="P291" s="12">
        <v>7.84</v>
      </c>
      <c r="T291" s="12">
        <v>541.29999999999995</v>
      </c>
      <c r="U291" s="12">
        <v>7.84</v>
      </c>
    </row>
    <row r="292" spans="1:21">
      <c r="A292" s="12" t="s">
        <v>558</v>
      </c>
      <c r="B292" s="12"/>
      <c r="C292" s="12"/>
      <c r="K292" s="12">
        <v>501.2</v>
      </c>
      <c r="L292" s="12">
        <v>33.770000000000003</v>
      </c>
      <c r="M292" s="12">
        <v>541.70000000000005</v>
      </c>
      <c r="N292" s="12">
        <v>7.73</v>
      </c>
      <c r="O292" s="12">
        <v>551.5</v>
      </c>
      <c r="P292" s="12">
        <v>8.0299999999999994</v>
      </c>
      <c r="T292" s="12">
        <v>551.5</v>
      </c>
      <c r="U292" s="12">
        <v>8.0299999999999994</v>
      </c>
    </row>
    <row r="293" spans="1:21">
      <c r="A293" s="12" t="s">
        <v>668</v>
      </c>
      <c r="B293" s="12"/>
      <c r="C293" s="12"/>
      <c r="K293" s="12">
        <v>481.4</v>
      </c>
      <c r="L293" s="12">
        <v>32.49</v>
      </c>
      <c r="M293" s="12">
        <v>535.4</v>
      </c>
      <c r="N293" s="12">
        <v>7.39</v>
      </c>
      <c r="O293" s="12">
        <v>548.29999999999995</v>
      </c>
      <c r="P293" s="12">
        <v>7.94</v>
      </c>
      <c r="T293" s="12">
        <v>548.29999999999995</v>
      </c>
      <c r="U293" s="12">
        <v>7.94</v>
      </c>
    </row>
    <row r="294" spans="1:21">
      <c r="A294" s="12" t="s">
        <v>669</v>
      </c>
      <c r="B294" s="12"/>
      <c r="C294" s="12"/>
      <c r="K294" s="12">
        <v>536</v>
      </c>
      <c r="L294" s="12">
        <v>31.08</v>
      </c>
      <c r="M294" s="12">
        <v>533.6</v>
      </c>
      <c r="N294" s="12">
        <v>7.16</v>
      </c>
      <c r="O294" s="12">
        <v>533.20000000000005</v>
      </c>
      <c r="P294" s="12">
        <v>7.69</v>
      </c>
      <c r="T294" s="12">
        <v>533.20000000000005</v>
      </c>
      <c r="U294" s="12">
        <v>7.69</v>
      </c>
    </row>
    <row r="295" spans="1:21">
      <c r="A295" s="12" t="s">
        <v>670</v>
      </c>
      <c r="B295" s="12"/>
      <c r="C295" s="12"/>
      <c r="K295" s="12">
        <v>387.2</v>
      </c>
      <c r="L295" s="12">
        <v>36.479999999999997</v>
      </c>
      <c r="M295" s="12">
        <v>541.29999999999995</v>
      </c>
      <c r="N295" s="12">
        <v>8.0399999999999991</v>
      </c>
      <c r="O295" s="12">
        <v>578.79999999999995</v>
      </c>
      <c r="P295" s="12">
        <v>8.44</v>
      </c>
      <c r="T295" s="12">
        <v>578.79999999999995</v>
      </c>
      <c r="U295" s="12">
        <v>8.44</v>
      </c>
    </row>
    <row r="296" spans="1:21">
      <c r="A296" s="12" t="s">
        <v>671</v>
      </c>
      <c r="B296" s="12"/>
      <c r="C296" s="12"/>
      <c r="K296" s="12">
        <v>454.9</v>
      </c>
      <c r="L296" s="12">
        <v>35.020000000000003</v>
      </c>
      <c r="M296" s="12">
        <v>534.6</v>
      </c>
      <c r="N296" s="12">
        <v>7.84</v>
      </c>
      <c r="O296" s="12">
        <v>553.6</v>
      </c>
      <c r="P296" s="12">
        <v>8.1</v>
      </c>
      <c r="T296" s="12">
        <v>553.6</v>
      </c>
      <c r="U296" s="12">
        <v>8.1</v>
      </c>
    </row>
    <row r="297" spans="1:21">
      <c r="A297" s="12" t="s">
        <v>672</v>
      </c>
      <c r="B297" s="12"/>
      <c r="C297" s="12"/>
      <c r="K297" s="12">
        <v>511.6</v>
      </c>
      <c r="L297" s="12">
        <v>31.1</v>
      </c>
      <c r="M297" s="12">
        <v>524</v>
      </c>
      <c r="N297" s="12">
        <v>6.66</v>
      </c>
      <c r="O297" s="12">
        <v>527.1</v>
      </c>
      <c r="P297" s="12">
        <v>6.92</v>
      </c>
      <c r="T297" s="12">
        <v>527.1</v>
      </c>
      <c r="U297" s="12">
        <v>6.92</v>
      </c>
    </row>
    <row r="298" spans="1:21">
      <c r="A298" s="12" t="s">
        <v>673</v>
      </c>
      <c r="B298" s="12"/>
      <c r="C298" s="12"/>
      <c r="K298" s="12">
        <v>526.70000000000005</v>
      </c>
      <c r="L298" s="12">
        <v>32.28</v>
      </c>
      <c r="M298" s="12">
        <v>530.9</v>
      </c>
      <c r="N298" s="12">
        <v>6.93</v>
      </c>
      <c r="O298" s="12">
        <v>532.1</v>
      </c>
      <c r="P298" s="12">
        <v>7.03</v>
      </c>
      <c r="T298" s="12">
        <v>532.1</v>
      </c>
      <c r="U298" s="12">
        <v>7.03</v>
      </c>
    </row>
    <row r="299" spans="1:21">
      <c r="A299" s="12" t="s">
        <v>469</v>
      </c>
      <c r="B299" s="12"/>
      <c r="C299" s="12"/>
      <c r="K299" s="12">
        <v>504.3</v>
      </c>
      <c r="L299" s="12">
        <v>34.43</v>
      </c>
      <c r="M299" s="12">
        <v>530.79999999999995</v>
      </c>
      <c r="N299" s="12">
        <v>7.29</v>
      </c>
      <c r="O299" s="12">
        <v>537.20000000000005</v>
      </c>
      <c r="P299" s="12">
        <v>7.12</v>
      </c>
      <c r="T299" s="12">
        <v>537.20000000000005</v>
      </c>
      <c r="U299" s="12">
        <v>7.12</v>
      </c>
    </row>
    <row r="300" spans="1:21">
      <c r="A300" s="12" t="s">
        <v>674</v>
      </c>
      <c r="B300" s="12"/>
      <c r="C300" s="12"/>
      <c r="K300" s="12">
        <v>701.1</v>
      </c>
      <c r="L300" s="12">
        <v>28.22</v>
      </c>
      <c r="M300" s="12">
        <v>644.5</v>
      </c>
      <c r="N300" s="12">
        <v>7.51</v>
      </c>
      <c r="O300" s="12">
        <v>628.79999999999995</v>
      </c>
      <c r="P300" s="12">
        <v>8.19</v>
      </c>
      <c r="T300" s="12">
        <v>628.79999999999995</v>
      </c>
      <c r="U300" s="12">
        <v>8.19</v>
      </c>
    </row>
    <row r="301" spans="1:21">
      <c r="A301" s="12" t="s">
        <v>675</v>
      </c>
      <c r="B301" s="12"/>
      <c r="C301" s="12"/>
      <c r="K301" s="12">
        <v>938.7</v>
      </c>
      <c r="L301" s="12">
        <v>28.6</v>
      </c>
      <c r="M301" s="12">
        <v>866.5</v>
      </c>
      <c r="N301" s="12">
        <v>9.51</v>
      </c>
      <c r="O301" s="12">
        <v>839</v>
      </c>
      <c r="P301" s="12">
        <v>10.82</v>
      </c>
      <c r="T301" s="12">
        <v>839</v>
      </c>
      <c r="U301" s="12">
        <v>10.82</v>
      </c>
    </row>
    <row r="302" spans="1:21">
      <c r="A302" s="12" t="s">
        <v>676</v>
      </c>
      <c r="B302" s="12"/>
      <c r="C302" s="12"/>
      <c r="K302" s="12">
        <v>499.8</v>
      </c>
      <c r="L302" s="12">
        <v>33.96</v>
      </c>
      <c r="M302" s="12">
        <v>528.79999999999995</v>
      </c>
      <c r="N302" s="12">
        <v>7.21</v>
      </c>
      <c r="O302" s="12">
        <v>535.70000000000005</v>
      </c>
      <c r="P302" s="12">
        <v>7.13</v>
      </c>
      <c r="T302" s="12">
        <v>535.70000000000005</v>
      </c>
      <c r="U302" s="12">
        <v>7.13</v>
      </c>
    </row>
    <row r="303" spans="1:21">
      <c r="A303" s="12" t="s">
        <v>677</v>
      </c>
      <c r="B303" s="12"/>
      <c r="C303" s="12"/>
      <c r="K303" s="12">
        <v>519.79999999999995</v>
      </c>
      <c r="L303" s="12">
        <v>32.729999999999997</v>
      </c>
      <c r="M303" s="12">
        <v>535.79999999999995</v>
      </c>
      <c r="N303" s="12">
        <v>7.06</v>
      </c>
      <c r="O303" s="12">
        <v>539.79999999999995</v>
      </c>
      <c r="P303" s="12">
        <v>7.13</v>
      </c>
      <c r="T303" s="12">
        <v>539.79999999999995</v>
      </c>
      <c r="U303" s="12">
        <v>7.13</v>
      </c>
    </row>
    <row r="304" spans="1:21">
      <c r="A304" s="12" t="s">
        <v>678</v>
      </c>
      <c r="B304" s="12"/>
      <c r="C304" s="12"/>
      <c r="K304" s="12">
        <v>525.70000000000005</v>
      </c>
      <c r="L304" s="12">
        <v>33.03</v>
      </c>
      <c r="M304" s="12">
        <v>558.5</v>
      </c>
      <c r="N304" s="12">
        <v>7.36</v>
      </c>
      <c r="O304" s="12">
        <v>566.79999999999995</v>
      </c>
      <c r="P304" s="12">
        <v>7.52</v>
      </c>
      <c r="T304" s="12">
        <v>566.79999999999995</v>
      </c>
      <c r="U304" s="12">
        <v>7.52</v>
      </c>
    </row>
    <row r="305" spans="1:21">
      <c r="A305" s="12" t="s">
        <v>679</v>
      </c>
      <c r="B305" s="12"/>
      <c r="C305" s="12"/>
      <c r="K305" s="12">
        <v>714.3</v>
      </c>
      <c r="L305" s="12">
        <v>31.36</v>
      </c>
      <c r="M305" s="12">
        <v>664.4</v>
      </c>
      <c r="N305" s="12">
        <v>8.2899999999999991</v>
      </c>
      <c r="O305" s="12">
        <v>650.1</v>
      </c>
      <c r="P305" s="12">
        <v>8.5500000000000007</v>
      </c>
      <c r="T305" s="12">
        <v>650.1</v>
      </c>
      <c r="U305" s="12">
        <v>8.5500000000000007</v>
      </c>
    </row>
    <row r="306" spans="1:21">
      <c r="A306" s="12" t="s">
        <v>680</v>
      </c>
      <c r="B306" s="12"/>
      <c r="C306" s="12"/>
      <c r="K306" s="12">
        <v>547.1</v>
      </c>
      <c r="L306" s="12">
        <v>34.25</v>
      </c>
      <c r="M306" s="12">
        <v>548.1</v>
      </c>
      <c r="N306" s="12">
        <v>7.52</v>
      </c>
      <c r="O306" s="12">
        <v>548.70000000000005</v>
      </c>
      <c r="P306" s="12">
        <v>7.33</v>
      </c>
      <c r="T306" s="12">
        <v>548.70000000000005</v>
      </c>
      <c r="U306" s="12">
        <v>7.33</v>
      </c>
    </row>
    <row r="307" spans="1:21" s="9" customFormat="1">
      <c r="A307" s="11" t="s">
        <v>681</v>
      </c>
      <c r="B307" s="13"/>
      <c r="C307" s="13"/>
      <c r="K307" s="13"/>
      <c r="L307" s="13"/>
      <c r="M307" s="13"/>
      <c r="N307" s="13"/>
      <c r="O307" s="13"/>
      <c r="P307" s="13"/>
      <c r="T307" s="13"/>
      <c r="U307" s="13"/>
    </row>
    <row r="308" spans="1:21">
      <c r="A308" s="12" t="s">
        <v>470</v>
      </c>
      <c r="B308" s="12"/>
      <c r="C308" s="12"/>
      <c r="K308" s="12">
        <v>930.5</v>
      </c>
      <c r="L308" s="12">
        <v>24.66</v>
      </c>
      <c r="M308" s="12">
        <v>927.9</v>
      </c>
      <c r="N308" s="12">
        <v>11.15</v>
      </c>
      <c r="O308" s="12">
        <v>927.1</v>
      </c>
      <c r="P308" s="12">
        <v>15.31</v>
      </c>
      <c r="T308" s="12">
        <v>927.1</v>
      </c>
      <c r="U308" s="12">
        <v>15.31</v>
      </c>
    </row>
    <row r="309" spans="1:21">
      <c r="A309" s="12" t="s">
        <v>473</v>
      </c>
      <c r="B309" s="12"/>
      <c r="C309" s="12"/>
      <c r="K309" s="12">
        <v>927.7</v>
      </c>
      <c r="L309" s="12">
        <v>24.81</v>
      </c>
      <c r="M309" s="12">
        <v>915.5</v>
      </c>
      <c r="N309" s="12">
        <v>11.06</v>
      </c>
      <c r="O309" s="12">
        <v>910.8</v>
      </c>
      <c r="P309" s="12">
        <v>15.03</v>
      </c>
      <c r="T309" s="12">
        <v>910.8</v>
      </c>
      <c r="U309" s="12">
        <v>15.03</v>
      </c>
    </row>
    <row r="310" spans="1:21">
      <c r="A310" s="12" t="s">
        <v>682</v>
      </c>
      <c r="B310" s="12"/>
      <c r="C310" s="12"/>
      <c r="K310" s="12">
        <v>910.4</v>
      </c>
      <c r="L310" s="12">
        <v>24</v>
      </c>
      <c r="M310" s="12">
        <v>911</v>
      </c>
      <c r="N310" s="12">
        <v>10.85</v>
      </c>
      <c r="O310" s="12">
        <v>911.6</v>
      </c>
      <c r="P310" s="12">
        <v>14.96</v>
      </c>
      <c r="T310" s="12">
        <v>911.6</v>
      </c>
      <c r="U310" s="12">
        <v>14.96</v>
      </c>
    </row>
    <row r="311" spans="1:21">
      <c r="A311" s="12" t="s">
        <v>683</v>
      </c>
      <c r="B311" s="12"/>
      <c r="C311" s="12"/>
      <c r="K311" s="12">
        <v>901.3</v>
      </c>
      <c r="L311" s="12">
        <v>25.2</v>
      </c>
      <c r="M311" s="12">
        <v>907.9</v>
      </c>
      <c r="N311" s="12">
        <v>11.01</v>
      </c>
      <c r="O311" s="12">
        <v>911.1</v>
      </c>
      <c r="P311" s="12">
        <v>14.97</v>
      </c>
      <c r="T311" s="12">
        <v>911.1</v>
      </c>
      <c r="U311" s="12">
        <v>14.97</v>
      </c>
    </row>
    <row r="312" spans="1:21">
      <c r="A312" s="12" t="s">
        <v>684</v>
      </c>
      <c r="B312" s="12"/>
      <c r="C312" s="12"/>
      <c r="K312" s="12">
        <v>905.8</v>
      </c>
      <c r="L312" s="12">
        <v>25.28</v>
      </c>
      <c r="M312" s="12">
        <v>925.8</v>
      </c>
      <c r="N312" s="12">
        <v>11.16</v>
      </c>
      <c r="O312" s="12">
        <v>934.5</v>
      </c>
      <c r="P312" s="12">
        <v>15.33</v>
      </c>
      <c r="T312" s="12">
        <v>934.5</v>
      </c>
      <c r="U312" s="12">
        <v>15.33</v>
      </c>
    </row>
    <row r="313" spans="1:21">
      <c r="A313" s="12" t="s">
        <v>493</v>
      </c>
      <c r="B313" s="12"/>
      <c r="C313" s="12"/>
      <c r="K313" s="12">
        <v>876.4</v>
      </c>
      <c r="L313" s="12">
        <v>25.35</v>
      </c>
      <c r="M313" s="12">
        <v>906.9</v>
      </c>
      <c r="N313" s="12">
        <v>10.99</v>
      </c>
      <c r="O313" s="12">
        <v>919.9</v>
      </c>
      <c r="P313" s="12">
        <v>15.05</v>
      </c>
      <c r="T313" s="12">
        <v>919.9</v>
      </c>
      <c r="U313" s="12">
        <v>15.05</v>
      </c>
    </row>
    <row r="314" spans="1:21">
      <c r="A314" s="12" t="s">
        <v>685</v>
      </c>
      <c r="B314" s="12"/>
      <c r="C314" s="12"/>
      <c r="K314" s="12">
        <v>940.8</v>
      </c>
      <c r="L314" s="12">
        <v>25.61</v>
      </c>
      <c r="M314" s="12">
        <v>913.1</v>
      </c>
      <c r="N314" s="12">
        <v>11.13</v>
      </c>
      <c r="O314" s="12">
        <v>902.1</v>
      </c>
      <c r="P314" s="12">
        <v>14.81</v>
      </c>
      <c r="T314" s="12">
        <v>902.1</v>
      </c>
      <c r="U314" s="12">
        <v>14.81</v>
      </c>
    </row>
    <row r="315" spans="1:21">
      <c r="A315" s="12" t="s">
        <v>686</v>
      </c>
      <c r="B315" s="12"/>
      <c r="C315" s="12"/>
      <c r="K315" s="12">
        <v>884.1</v>
      </c>
      <c r="L315" s="12">
        <v>25.78</v>
      </c>
      <c r="M315" s="12">
        <v>895.5</v>
      </c>
      <c r="N315" s="12">
        <v>10.96</v>
      </c>
      <c r="O315" s="12">
        <v>900.5</v>
      </c>
      <c r="P315" s="12">
        <v>14.74</v>
      </c>
      <c r="T315" s="12">
        <v>900.5</v>
      </c>
      <c r="U315" s="12">
        <v>14.74</v>
      </c>
    </row>
    <row r="316" spans="1:21">
      <c r="A316" s="12" t="s">
        <v>687</v>
      </c>
      <c r="B316" s="12"/>
      <c r="C316" s="12"/>
      <c r="K316" s="12">
        <v>953.4</v>
      </c>
      <c r="L316" s="12">
        <v>26.23</v>
      </c>
      <c r="M316" s="12">
        <v>935.8</v>
      </c>
      <c r="N316" s="12">
        <v>11.37</v>
      </c>
      <c r="O316" s="12">
        <v>928.7</v>
      </c>
      <c r="P316" s="12">
        <v>15.17</v>
      </c>
      <c r="T316" s="12">
        <v>928.7</v>
      </c>
      <c r="U316" s="12">
        <v>15.17</v>
      </c>
    </row>
    <row r="317" spans="1:21">
      <c r="A317" s="12" t="s">
        <v>688</v>
      </c>
      <c r="B317" s="12"/>
      <c r="C317" s="12"/>
      <c r="K317" s="12">
        <v>946.2</v>
      </c>
      <c r="L317" s="12">
        <v>26.14</v>
      </c>
      <c r="M317" s="12">
        <v>932.5</v>
      </c>
      <c r="N317" s="12">
        <v>11.33</v>
      </c>
      <c r="O317" s="12">
        <v>927.2</v>
      </c>
      <c r="P317" s="12">
        <v>15.15</v>
      </c>
      <c r="T317" s="12">
        <v>927.2</v>
      </c>
      <c r="U317" s="12">
        <v>15.15</v>
      </c>
    </row>
    <row r="318" spans="1:21">
      <c r="A318" s="12" t="s">
        <v>689</v>
      </c>
      <c r="B318" s="12"/>
      <c r="C318" s="12"/>
      <c r="K318" s="12">
        <v>925.3</v>
      </c>
      <c r="L318" s="12">
        <v>24.12</v>
      </c>
      <c r="M318" s="12">
        <v>940.2</v>
      </c>
      <c r="N318" s="12">
        <v>10.97</v>
      </c>
      <c r="O318" s="12">
        <v>947.1</v>
      </c>
      <c r="P318" s="12">
        <v>15.33</v>
      </c>
      <c r="T318" s="12">
        <v>947.1</v>
      </c>
      <c r="U318" s="12">
        <v>15.33</v>
      </c>
    </row>
    <row r="319" spans="1:21">
      <c r="A319" s="12" t="s">
        <v>690</v>
      </c>
      <c r="B319" s="12"/>
      <c r="C319" s="12"/>
      <c r="K319" s="12">
        <v>926</v>
      </c>
      <c r="L319" s="12">
        <v>23.78</v>
      </c>
      <c r="M319" s="12">
        <v>947.3</v>
      </c>
      <c r="N319" s="12">
        <v>10.98</v>
      </c>
      <c r="O319" s="12">
        <v>956.9</v>
      </c>
      <c r="P319" s="12">
        <v>15.49</v>
      </c>
      <c r="T319" s="12">
        <v>956.9</v>
      </c>
      <c r="U319" s="12">
        <v>15.49</v>
      </c>
    </row>
    <row r="320" spans="1:21">
      <c r="A320" s="12" t="s">
        <v>691</v>
      </c>
      <c r="B320" s="12"/>
      <c r="C320" s="12"/>
      <c r="K320" s="12">
        <v>927.4</v>
      </c>
      <c r="L320" s="12">
        <v>24.08</v>
      </c>
      <c r="M320" s="12">
        <v>920.4</v>
      </c>
      <c r="N320" s="12">
        <v>10.86</v>
      </c>
      <c r="O320" s="12">
        <v>917.8</v>
      </c>
      <c r="P320" s="12">
        <v>14.93</v>
      </c>
      <c r="T320" s="12">
        <v>917.8</v>
      </c>
      <c r="U320" s="12">
        <v>14.93</v>
      </c>
    </row>
    <row r="321" spans="1:21">
      <c r="A321" s="12" t="s">
        <v>692</v>
      </c>
      <c r="B321" s="12"/>
      <c r="C321" s="12"/>
      <c r="K321" s="12">
        <v>920.2</v>
      </c>
      <c r="L321" s="12">
        <v>24.87</v>
      </c>
      <c r="M321" s="12">
        <v>918.3</v>
      </c>
      <c r="N321" s="12">
        <v>10.97</v>
      </c>
      <c r="O321" s="12">
        <v>918</v>
      </c>
      <c r="P321" s="12">
        <v>14.94</v>
      </c>
      <c r="T321" s="12">
        <v>918</v>
      </c>
      <c r="U321" s="12">
        <v>14.94</v>
      </c>
    </row>
    <row r="322" spans="1:21">
      <c r="A322" s="12" t="s">
        <v>693</v>
      </c>
      <c r="B322" s="12"/>
      <c r="C322" s="12"/>
      <c r="K322" s="12">
        <v>894.4</v>
      </c>
      <c r="L322" s="12">
        <v>25.11</v>
      </c>
      <c r="M322" s="12">
        <v>923.9</v>
      </c>
      <c r="N322" s="12">
        <v>11.03</v>
      </c>
      <c r="O322" s="12">
        <v>936.7</v>
      </c>
      <c r="P322" s="12">
        <v>15.21</v>
      </c>
      <c r="T322" s="12">
        <v>936.7</v>
      </c>
      <c r="U322" s="12">
        <v>15.21</v>
      </c>
    </row>
    <row r="323" spans="1:21">
      <c r="A323" s="12" t="s">
        <v>694</v>
      </c>
      <c r="B323" s="12"/>
      <c r="C323" s="12"/>
      <c r="K323" s="12">
        <v>916.4</v>
      </c>
      <c r="L323" s="12">
        <v>24.34</v>
      </c>
      <c r="M323" s="12">
        <v>949.4</v>
      </c>
      <c r="N323" s="12">
        <v>11.1</v>
      </c>
      <c r="O323" s="12">
        <v>964.1</v>
      </c>
      <c r="P323" s="12">
        <v>15.6</v>
      </c>
      <c r="T323" s="12">
        <v>964.1</v>
      </c>
      <c r="U323" s="12">
        <v>15.6</v>
      </c>
    </row>
    <row r="324" spans="1:21">
      <c r="A324" s="12" t="s">
        <v>695</v>
      </c>
      <c r="B324" s="12"/>
      <c r="C324" s="12"/>
      <c r="K324" s="12">
        <v>884.3</v>
      </c>
      <c r="L324" s="12">
        <v>25.4</v>
      </c>
      <c r="M324" s="12">
        <v>918</v>
      </c>
      <c r="N324" s="12">
        <v>11.05</v>
      </c>
      <c r="O324" s="12">
        <v>932.4</v>
      </c>
      <c r="P324" s="12">
        <v>15.18</v>
      </c>
      <c r="T324" s="12">
        <v>932.4</v>
      </c>
      <c r="U324" s="12">
        <v>15.18</v>
      </c>
    </row>
    <row r="325" spans="1:21">
      <c r="A325" s="12" t="s">
        <v>580</v>
      </c>
      <c r="B325" s="12"/>
      <c r="C325" s="12"/>
      <c r="K325" s="12">
        <v>927.9</v>
      </c>
      <c r="L325" s="12">
        <v>25.79</v>
      </c>
      <c r="M325" s="12">
        <v>921.7</v>
      </c>
      <c r="N325" s="12">
        <v>11.16</v>
      </c>
      <c r="O325" s="12">
        <v>919.5</v>
      </c>
      <c r="P325" s="12">
        <v>14.98</v>
      </c>
      <c r="T325" s="12">
        <v>919.5</v>
      </c>
      <c r="U325" s="12">
        <v>14.98</v>
      </c>
    </row>
    <row r="326" spans="1:21">
      <c r="A326" s="12" t="s">
        <v>649</v>
      </c>
      <c r="B326" s="12"/>
      <c r="C326" s="12"/>
      <c r="K326" s="12">
        <v>955.7</v>
      </c>
      <c r="L326" s="12">
        <v>27.75</v>
      </c>
      <c r="M326" s="12">
        <v>921</v>
      </c>
      <c r="N326" s="12">
        <v>11.52</v>
      </c>
      <c r="O326" s="12">
        <v>907</v>
      </c>
      <c r="P326" s="12">
        <v>14.82</v>
      </c>
      <c r="T326" s="12">
        <v>907</v>
      </c>
      <c r="U326" s="12">
        <v>14.82</v>
      </c>
    </row>
    <row r="327" spans="1:21">
      <c r="A327" s="12" t="s">
        <v>650</v>
      </c>
      <c r="B327" s="12"/>
      <c r="C327" s="12"/>
      <c r="K327" s="12">
        <v>938.8</v>
      </c>
      <c r="L327" s="12">
        <v>27.11</v>
      </c>
      <c r="M327" s="12">
        <v>935</v>
      </c>
      <c r="N327" s="12">
        <v>11.51</v>
      </c>
      <c r="O327" s="12">
        <v>933.7</v>
      </c>
      <c r="P327" s="12">
        <v>15.24</v>
      </c>
      <c r="T327" s="12">
        <v>933.7</v>
      </c>
      <c r="U327" s="12">
        <v>15.24</v>
      </c>
    </row>
    <row r="328" spans="1:21">
      <c r="A328" s="12" t="s">
        <v>696</v>
      </c>
      <c r="B328" s="12"/>
      <c r="C328" s="12"/>
      <c r="K328" s="12">
        <v>881</v>
      </c>
      <c r="L328" s="12">
        <v>23.66</v>
      </c>
      <c r="M328" s="12">
        <v>879.7</v>
      </c>
      <c r="N328" s="12">
        <v>10.44</v>
      </c>
      <c r="O328" s="12">
        <v>879.5</v>
      </c>
      <c r="P328" s="12">
        <v>14.24</v>
      </c>
      <c r="T328" s="12">
        <v>879.5</v>
      </c>
      <c r="U328" s="12">
        <v>14.24</v>
      </c>
    </row>
    <row r="329" spans="1:21">
      <c r="A329" s="12" t="s">
        <v>697</v>
      </c>
      <c r="B329" s="12"/>
      <c r="C329" s="12"/>
      <c r="K329" s="12">
        <v>907.4</v>
      </c>
      <c r="L329" s="12">
        <v>23.86</v>
      </c>
      <c r="M329" s="12">
        <v>920.1</v>
      </c>
      <c r="N329" s="12">
        <v>10.78</v>
      </c>
      <c r="O329" s="12">
        <v>925.7</v>
      </c>
      <c r="P329" s="12">
        <v>14.93</v>
      </c>
      <c r="T329" s="12">
        <v>925.7</v>
      </c>
      <c r="U329" s="12">
        <v>14.93</v>
      </c>
    </row>
    <row r="330" spans="1:21">
      <c r="A330" s="12" t="s">
        <v>698</v>
      </c>
      <c r="B330" s="12"/>
      <c r="C330" s="12"/>
      <c r="K330" s="12">
        <v>944.9</v>
      </c>
      <c r="L330" s="12">
        <v>25.83</v>
      </c>
      <c r="M330" s="12">
        <v>932.2</v>
      </c>
      <c r="N330" s="12">
        <v>11.26</v>
      </c>
      <c r="O330" s="12">
        <v>927.1</v>
      </c>
      <c r="P330" s="12">
        <v>15.06</v>
      </c>
      <c r="T330" s="12">
        <v>927.1</v>
      </c>
      <c r="U330" s="12">
        <v>15.06</v>
      </c>
    </row>
    <row r="331" spans="1:21">
      <c r="A331" s="12" t="s">
        <v>699</v>
      </c>
      <c r="B331" s="12"/>
      <c r="C331" s="12"/>
      <c r="K331" s="12">
        <v>916.6</v>
      </c>
      <c r="L331" s="12">
        <v>24.01</v>
      </c>
      <c r="M331" s="12">
        <v>913.5</v>
      </c>
      <c r="N331" s="12">
        <v>10.78</v>
      </c>
      <c r="O331" s="12">
        <v>912.6</v>
      </c>
      <c r="P331" s="12">
        <v>14.77</v>
      </c>
      <c r="T331" s="12">
        <v>912.6</v>
      </c>
      <c r="U331" s="12">
        <v>14.77</v>
      </c>
    </row>
    <row r="332" spans="1:21">
      <c r="A332" s="12" t="s">
        <v>700</v>
      </c>
      <c r="B332" s="12"/>
      <c r="C332" s="12"/>
      <c r="K332" s="12">
        <v>922.1</v>
      </c>
      <c r="L332" s="12">
        <v>26.25</v>
      </c>
      <c r="M332" s="12">
        <v>922.3</v>
      </c>
      <c r="N332" s="12">
        <v>11.23</v>
      </c>
      <c r="O332" s="12">
        <v>922.8</v>
      </c>
      <c r="P332" s="12">
        <v>14.97</v>
      </c>
      <c r="T332" s="12">
        <v>922.8</v>
      </c>
      <c r="U332" s="12">
        <v>14.97</v>
      </c>
    </row>
    <row r="333" spans="1:21">
      <c r="A333" s="12" t="s">
        <v>701</v>
      </c>
      <c r="B333" s="12"/>
      <c r="C333" s="12"/>
      <c r="K333" s="12">
        <v>911.5</v>
      </c>
      <c r="L333" s="12">
        <v>26.3</v>
      </c>
      <c r="M333" s="12">
        <v>921.2</v>
      </c>
      <c r="N333" s="12">
        <v>11.24</v>
      </c>
      <c r="O333" s="12">
        <v>925.7</v>
      </c>
      <c r="P333" s="12">
        <v>15.06</v>
      </c>
      <c r="T333" s="12">
        <v>925.7</v>
      </c>
      <c r="U333" s="12">
        <v>15.06</v>
      </c>
    </row>
    <row r="334" spans="1:21">
      <c r="A334" s="12" t="s">
        <v>702</v>
      </c>
      <c r="B334" s="12"/>
      <c r="C334" s="12"/>
      <c r="K334" s="12">
        <v>926.1</v>
      </c>
      <c r="L334" s="12">
        <v>25.06</v>
      </c>
      <c r="M334" s="12">
        <v>924.9</v>
      </c>
      <c r="N334" s="12">
        <v>11.05</v>
      </c>
      <c r="O334" s="12">
        <v>924.7</v>
      </c>
      <c r="P334" s="12">
        <v>14.98</v>
      </c>
      <c r="T334" s="12">
        <v>924.7</v>
      </c>
      <c r="U334" s="12">
        <v>14.98</v>
      </c>
    </row>
    <row r="335" spans="1:21">
      <c r="A335" s="12" t="s">
        <v>703</v>
      </c>
      <c r="B335" s="12"/>
      <c r="C335" s="12"/>
      <c r="K335" s="12">
        <v>889.9</v>
      </c>
      <c r="L335" s="12">
        <v>27.13</v>
      </c>
      <c r="M335" s="12">
        <v>882.5</v>
      </c>
      <c r="N335" s="12">
        <v>11.08</v>
      </c>
      <c r="O335" s="12">
        <v>879.9</v>
      </c>
      <c r="P335" s="12">
        <v>14.38</v>
      </c>
      <c r="T335" s="12">
        <v>879.9</v>
      </c>
      <c r="U335" s="12">
        <v>14.38</v>
      </c>
    </row>
    <row r="336" spans="1:21">
      <c r="A336" s="12" t="s">
        <v>704</v>
      </c>
      <c r="B336" s="12"/>
      <c r="C336" s="12"/>
      <c r="K336" s="12">
        <v>915.7</v>
      </c>
      <c r="L336" s="12">
        <v>26</v>
      </c>
      <c r="M336" s="12">
        <v>912.7</v>
      </c>
      <c r="N336" s="12">
        <v>11.12</v>
      </c>
      <c r="O336" s="12">
        <v>911.8</v>
      </c>
      <c r="P336" s="12">
        <v>14.83</v>
      </c>
      <c r="T336" s="12">
        <v>911.8</v>
      </c>
      <c r="U336" s="12">
        <v>14.83</v>
      </c>
    </row>
    <row r="337" spans="1:21">
      <c r="A337" s="12" t="s">
        <v>705</v>
      </c>
      <c r="B337" s="12"/>
      <c r="C337" s="12"/>
      <c r="K337" s="12">
        <v>883.8</v>
      </c>
      <c r="L337" s="12">
        <v>26.21</v>
      </c>
      <c r="M337" s="12">
        <v>887.6</v>
      </c>
      <c r="N337" s="12">
        <v>10.93</v>
      </c>
      <c r="O337" s="12">
        <v>889.4</v>
      </c>
      <c r="P337" s="12">
        <v>14.46</v>
      </c>
      <c r="T337" s="12">
        <v>889.4</v>
      </c>
      <c r="U337" s="12">
        <v>14.46</v>
      </c>
    </row>
    <row r="338" spans="1:21" s="9" customFormat="1">
      <c r="A338" s="11" t="s">
        <v>706</v>
      </c>
      <c r="B338" s="13"/>
      <c r="C338" s="13"/>
      <c r="K338" s="13"/>
      <c r="L338" s="13"/>
      <c r="M338" s="13"/>
      <c r="N338" s="13"/>
      <c r="O338" s="13"/>
      <c r="P338" s="13"/>
      <c r="T338" s="13"/>
      <c r="U338" s="13"/>
    </row>
    <row r="339" spans="1:21">
      <c r="A339" s="12" t="s">
        <v>666</v>
      </c>
      <c r="B339" s="12"/>
      <c r="C339" s="12"/>
      <c r="K339" s="12">
        <v>939.8</v>
      </c>
      <c r="L339" s="12">
        <v>22.6</v>
      </c>
      <c r="M339" s="12">
        <v>969</v>
      </c>
      <c r="N339" s="12">
        <v>9.56</v>
      </c>
      <c r="O339" s="12">
        <v>982.4</v>
      </c>
      <c r="P339" s="12">
        <v>13.54</v>
      </c>
      <c r="T339" s="12">
        <v>982.4</v>
      </c>
      <c r="U339" s="12">
        <v>13.54</v>
      </c>
    </row>
    <row r="340" spans="1:21">
      <c r="A340" s="12" t="s">
        <v>667</v>
      </c>
      <c r="B340" s="12"/>
      <c r="C340" s="12"/>
      <c r="K340" s="12">
        <v>960.3</v>
      </c>
      <c r="L340" s="12">
        <v>22.52</v>
      </c>
      <c r="M340" s="12">
        <v>957.4</v>
      </c>
      <c r="N340" s="12">
        <v>9.4700000000000006</v>
      </c>
      <c r="O340" s="12">
        <v>956.6</v>
      </c>
      <c r="P340" s="12">
        <v>13.19</v>
      </c>
      <c r="T340" s="12">
        <v>956.6</v>
      </c>
      <c r="U340" s="12">
        <v>13.19</v>
      </c>
    </row>
    <row r="341" spans="1:21">
      <c r="A341" s="12" t="s">
        <v>707</v>
      </c>
      <c r="B341" s="12"/>
      <c r="C341" s="12"/>
      <c r="K341" s="12">
        <v>1149.2</v>
      </c>
      <c r="L341" s="12">
        <v>23.96</v>
      </c>
      <c r="M341" s="12">
        <v>1030.7</v>
      </c>
      <c r="N341" s="12">
        <v>10.210000000000001</v>
      </c>
      <c r="O341" s="12">
        <v>976.3</v>
      </c>
      <c r="P341" s="12">
        <v>13.31</v>
      </c>
      <c r="T341" s="12">
        <v>976.3</v>
      </c>
      <c r="U341" s="12">
        <v>13.31</v>
      </c>
    </row>
    <row r="342" spans="1:21">
      <c r="A342" s="12" t="s">
        <v>470</v>
      </c>
      <c r="B342" s="12"/>
      <c r="C342" s="12"/>
      <c r="K342" s="12">
        <v>967.2</v>
      </c>
      <c r="L342" s="12">
        <v>22.94</v>
      </c>
      <c r="M342" s="12">
        <v>958.2</v>
      </c>
      <c r="N342" s="12">
        <v>9.51</v>
      </c>
      <c r="O342" s="12">
        <v>954.7</v>
      </c>
      <c r="P342" s="12">
        <v>13.1</v>
      </c>
      <c r="T342" s="12">
        <v>954.7</v>
      </c>
      <c r="U342" s="12">
        <v>13.1</v>
      </c>
    </row>
    <row r="343" spans="1:21">
      <c r="A343" s="12" t="s">
        <v>471</v>
      </c>
      <c r="B343" s="12"/>
      <c r="C343" s="12"/>
      <c r="K343" s="12">
        <v>980.5</v>
      </c>
      <c r="L343" s="12">
        <v>22.91</v>
      </c>
      <c r="M343" s="12">
        <v>990.3</v>
      </c>
      <c r="N343" s="12">
        <v>9.76</v>
      </c>
      <c r="O343" s="12">
        <v>995.2</v>
      </c>
      <c r="P343" s="12">
        <v>13.69</v>
      </c>
      <c r="T343" s="12">
        <v>995.2</v>
      </c>
      <c r="U343" s="12">
        <v>13.69</v>
      </c>
    </row>
    <row r="344" spans="1:21">
      <c r="A344" s="12" t="s">
        <v>517</v>
      </c>
      <c r="B344" s="12"/>
      <c r="C344" s="12"/>
      <c r="K344" s="12">
        <v>922.5</v>
      </c>
      <c r="L344" s="12">
        <v>22.97</v>
      </c>
      <c r="M344" s="12">
        <v>936.3</v>
      </c>
      <c r="N344" s="12">
        <v>9.42</v>
      </c>
      <c r="O344" s="12">
        <v>942.6</v>
      </c>
      <c r="P344" s="12">
        <v>13.03</v>
      </c>
      <c r="T344" s="12">
        <v>942.6</v>
      </c>
      <c r="U344" s="12">
        <v>13.03</v>
      </c>
    </row>
    <row r="345" spans="1:21">
      <c r="A345" s="12" t="s">
        <v>708</v>
      </c>
      <c r="B345" s="12"/>
      <c r="C345" s="12"/>
      <c r="K345" s="12">
        <v>904.4</v>
      </c>
      <c r="L345" s="12">
        <v>23.89</v>
      </c>
      <c r="M345" s="12">
        <v>892.4</v>
      </c>
      <c r="N345" s="12">
        <v>9.2200000000000006</v>
      </c>
      <c r="O345" s="12">
        <v>887.9</v>
      </c>
      <c r="P345" s="12">
        <v>12.22</v>
      </c>
      <c r="T345" s="12">
        <v>887.9</v>
      </c>
      <c r="U345" s="12">
        <v>12.22</v>
      </c>
    </row>
    <row r="346" spans="1:21">
      <c r="A346" s="12" t="s">
        <v>709</v>
      </c>
      <c r="B346" s="12"/>
      <c r="C346" s="12"/>
      <c r="K346" s="12">
        <v>899.6</v>
      </c>
      <c r="L346" s="12">
        <v>23.53</v>
      </c>
      <c r="M346" s="12">
        <v>891.1</v>
      </c>
      <c r="N346" s="12">
        <v>9.18</v>
      </c>
      <c r="O346" s="12">
        <v>888.1</v>
      </c>
      <c r="P346" s="12">
        <v>12.27</v>
      </c>
      <c r="T346" s="12">
        <v>888.1</v>
      </c>
      <c r="U346" s="12">
        <v>12.27</v>
      </c>
    </row>
    <row r="347" spans="1:21">
      <c r="A347" s="12" t="s">
        <v>710</v>
      </c>
      <c r="B347" s="12"/>
      <c r="C347" s="12"/>
      <c r="K347" s="12">
        <v>908.3</v>
      </c>
      <c r="L347" s="12">
        <v>23.41</v>
      </c>
      <c r="M347" s="12">
        <v>883.6</v>
      </c>
      <c r="N347" s="12">
        <v>9.14</v>
      </c>
      <c r="O347" s="12">
        <v>874.2</v>
      </c>
      <c r="P347" s="12">
        <v>12.13</v>
      </c>
      <c r="T347" s="12">
        <v>874.2</v>
      </c>
      <c r="U347" s="12">
        <v>12.13</v>
      </c>
    </row>
    <row r="348" spans="1:21">
      <c r="A348" s="12" t="s">
        <v>601</v>
      </c>
      <c r="B348" s="12"/>
      <c r="C348" s="12"/>
      <c r="K348" s="12">
        <v>969.2</v>
      </c>
      <c r="L348" s="12">
        <v>25.56</v>
      </c>
      <c r="M348" s="12">
        <v>964.4</v>
      </c>
      <c r="N348" s="12">
        <v>10.029999999999999</v>
      </c>
      <c r="O348" s="12">
        <v>962.8</v>
      </c>
      <c r="P348" s="12">
        <v>13.12</v>
      </c>
      <c r="T348" s="12">
        <v>962.8</v>
      </c>
      <c r="U348" s="12">
        <v>13.12</v>
      </c>
    </row>
    <row r="349" spans="1:21">
      <c r="A349" s="12" t="s">
        <v>558</v>
      </c>
      <c r="B349" s="12"/>
      <c r="C349" s="12"/>
      <c r="K349" s="12">
        <v>929.8</v>
      </c>
      <c r="L349" s="12">
        <v>22.28</v>
      </c>
      <c r="M349" s="12">
        <v>933.8</v>
      </c>
      <c r="N349" s="12">
        <v>9.2200000000000006</v>
      </c>
      <c r="O349" s="12">
        <v>935.9</v>
      </c>
      <c r="P349" s="12">
        <v>12.85</v>
      </c>
      <c r="T349" s="12">
        <v>935.9</v>
      </c>
      <c r="U349" s="12">
        <v>12.85</v>
      </c>
    </row>
    <row r="350" spans="1:21">
      <c r="A350" s="12" t="s">
        <v>559</v>
      </c>
      <c r="B350" s="12"/>
      <c r="C350" s="12"/>
      <c r="K350" s="12">
        <v>944.6</v>
      </c>
      <c r="L350" s="12">
        <v>22.4</v>
      </c>
      <c r="M350" s="12">
        <v>943.8</v>
      </c>
      <c r="N350" s="12">
        <v>9.32</v>
      </c>
      <c r="O350" s="12">
        <v>943.9</v>
      </c>
      <c r="P350" s="12">
        <v>12.98</v>
      </c>
      <c r="T350" s="12">
        <v>943.9</v>
      </c>
      <c r="U350" s="12">
        <v>12.98</v>
      </c>
    </row>
    <row r="351" spans="1:21">
      <c r="A351" s="12" t="s">
        <v>711</v>
      </c>
      <c r="B351" s="12"/>
      <c r="C351" s="12"/>
      <c r="K351" s="12">
        <v>949.4</v>
      </c>
      <c r="L351" s="12">
        <v>22.59</v>
      </c>
      <c r="M351" s="12">
        <v>931.4</v>
      </c>
      <c r="N351" s="12">
        <v>9.3000000000000007</v>
      </c>
      <c r="O351" s="12">
        <v>924.3</v>
      </c>
      <c r="P351" s="12">
        <v>12.74</v>
      </c>
      <c r="T351" s="12">
        <v>924.3</v>
      </c>
      <c r="U351" s="12">
        <v>12.74</v>
      </c>
    </row>
    <row r="352" spans="1:21">
      <c r="A352" s="12" t="s">
        <v>712</v>
      </c>
      <c r="B352" s="12"/>
      <c r="C352" s="12"/>
      <c r="K352" s="12">
        <v>949.7</v>
      </c>
      <c r="L352" s="12">
        <v>22.67</v>
      </c>
      <c r="M352" s="12">
        <v>938.6</v>
      </c>
      <c r="N352" s="12">
        <v>9.36</v>
      </c>
      <c r="O352" s="12">
        <v>934.3</v>
      </c>
      <c r="P352" s="12">
        <v>12.88</v>
      </c>
      <c r="T352" s="12">
        <v>934.3</v>
      </c>
      <c r="U352" s="12">
        <v>12.88</v>
      </c>
    </row>
    <row r="353" spans="1:21">
      <c r="A353" s="12" t="s">
        <v>713</v>
      </c>
      <c r="B353" s="12"/>
      <c r="C353" s="12"/>
      <c r="K353" s="12">
        <v>943.5</v>
      </c>
      <c r="L353" s="12">
        <v>22.6</v>
      </c>
      <c r="M353" s="12">
        <v>939</v>
      </c>
      <c r="N353" s="12">
        <v>9.35</v>
      </c>
      <c r="O353" s="12">
        <v>937.5</v>
      </c>
      <c r="P353" s="12">
        <v>12.92</v>
      </c>
      <c r="T353" s="12">
        <v>937.5</v>
      </c>
      <c r="U353" s="12">
        <v>12.92</v>
      </c>
    </row>
    <row r="354" spans="1:21">
      <c r="A354" s="12" t="s">
        <v>714</v>
      </c>
      <c r="B354" s="12"/>
      <c r="C354" s="12"/>
      <c r="K354" s="12">
        <v>936.8</v>
      </c>
      <c r="L354" s="12">
        <v>22.98</v>
      </c>
      <c r="M354" s="12">
        <v>935</v>
      </c>
      <c r="N354" s="12">
        <v>9.32</v>
      </c>
      <c r="O354" s="12">
        <v>934.8</v>
      </c>
      <c r="P354" s="12">
        <v>12.78</v>
      </c>
      <c r="T354" s="12">
        <v>934.8</v>
      </c>
      <c r="U354" s="12">
        <v>12.78</v>
      </c>
    </row>
    <row r="355" spans="1:21">
      <c r="A355" s="12" t="s">
        <v>715</v>
      </c>
      <c r="B355" s="12"/>
      <c r="C355" s="12"/>
      <c r="K355" s="12">
        <v>954.6</v>
      </c>
      <c r="L355" s="12">
        <v>22.69</v>
      </c>
      <c r="M355" s="12">
        <v>944.2</v>
      </c>
      <c r="N355" s="12">
        <v>9.39</v>
      </c>
      <c r="O355" s="12">
        <v>940.1</v>
      </c>
      <c r="P355" s="12">
        <v>12.92</v>
      </c>
      <c r="T355" s="12">
        <v>940.1</v>
      </c>
      <c r="U355" s="12">
        <v>12.92</v>
      </c>
    </row>
    <row r="356" spans="1:21">
      <c r="A356" s="12" t="s">
        <v>595</v>
      </c>
      <c r="B356" s="12"/>
      <c r="C356" s="12"/>
      <c r="K356" s="12">
        <v>973.3</v>
      </c>
      <c r="L356" s="12">
        <v>23.06</v>
      </c>
      <c r="M356" s="12">
        <v>952.3</v>
      </c>
      <c r="N356" s="12">
        <v>9.5500000000000007</v>
      </c>
      <c r="O356" s="12">
        <v>943.7</v>
      </c>
      <c r="P356" s="12">
        <v>13.03</v>
      </c>
      <c r="T356" s="12">
        <v>943.7</v>
      </c>
      <c r="U356" s="12">
        <v>13.03</v>
      </c>
    </row>
    <row r="357" spans="1:21">
      <c r="A357" s="12" t="s">
        <v>716</v>
      </c>
      <c r="B357" s="12"/>
      <c r="C357" s="12"/>
      <c r="K357" s="12">
        <v>951.4</v>
      </c>
      <c r="L357" s="12">
        <v>23.47</v>
      </c>
      <c r="M357" s="12">
        <v>955.4</v>
      </c>
      <c r="N357" s="12">
        <v>9.6199999999999992</v>
      </c>
      <c r="O357" s="12">
        <v>957.6</v>
      </c>
      <c r="P357" s="12">
        <v>13.19</v>
      </c>
      <c r="T357" s="12">
        <v>957.6</v>
      </c>
      <c r="U357" s="12">
        <v>13.19</v>
      </c>
    </row>
    <row r="358" spans="1:21">
      <c r="A358" s="12" t="s">
        <v>541</v>
      </c>
      <c r="B358" s="12"/>
      <c r="C358" s="12"/>
      <c r="K358" s="12">
        <v>982.7</v>
      </c>
      <c r="L358" s="12">
        <v>23.16</v>
      </c>
      <c r="M358" s="12">
        <v>942.5</v>
      </c>
      <c r="N358" s="12">
        <v>9.52</v>
      </c>
      <c r="O358" s="12">
        <v>925.9</v>
      </c>
      <c r="P358" s="12">
        <v>12.79</v>
      </c>
      <c r="T358" s="12">
        <v>925.9</v>
      </c>
      <c r="U358" s="12">
        <v>12.79</v>
      </c>
    </row>
    <row r="359" spans="1:21">
      <c r="A359" s="12" t="s">
        <v>717</v>
      </c>
      <c r="B359" s="12"/>
      <c r="C359" s="12"/>
      <c r="K359" s="12">
        <v>923.5</v>
      </c>
      <c r="L359" s="12">
        <v>26.05</v>
      </c>
      <c r="M359" s="12">
        <v>886</v>
      </c>
      <c r="N359" s="12">
        <v>9.59</v>
      </c>
      <c r="O359" s="12">
        <v>871.4</v>
      </c>
      <c r="P359" s="12">
        <v>11.99</v>
      </c>
      <c r="T359" s="12">
        <v>871.4</v>
      </c>
      <c r="U359" s="12">
        <v>11.99</v>
      </c>
    </row>
    <row r="360" spans="1:21">
      <c r="A360" s="12" t="s">
        <v>718</v>
      </c>
      <c r="B360" s="12"/>
      <c r="C360" s="12"/>
      <c r="K360" s="12">
        <v>867.7</v>
      </c>
      <c r="L360" s="12">
        <v>23.66</v>
      </c>
      <c r="M360" s="12">
        <v>914.9</v>
      </c>
      <c r="N360" s="12">
        <v>9.27</v>
      </c>
      <c r="O360" s="12">
        <v>935.1</v>
      </c>
      <c r="P360" s="12">
        <v>12.76</v>
      </c>
      <c r="T360" s="12">
        <v>935.1</v>
      </c>
      <c r="U360" s="12">
        <v>12.76</v>
      </c>
    </row>
    <row r="361" spans="1:21">
      <c r="A361" s="12" t="s">
        <v>719</v>
      </c>
      <c r="B361" s="12"/>
      <c r="C361" s="12"/>
      <c r="K361" s="12">
        <v>743</v>
      </c>
      <c r="L361" s="12">
        <v>23.68</v>
      </c>
      <c r="M361" s="12">
        <v>740</v>
      </c>
      <c r="N361" s="12">
        <v>8.11</v>
      </c>
      <c r="O361" s="12">
        <v>739.4</v>
      </c>
      <c r="P361" s="12">
        <v>10.39</v>
      </c>
      <c r="T361" s="12">
        <v>739.4</v>
      </c>
      <c r="U361" s="12">
        <v>10.39</v>
      </c>
    </row>
    <row r="362" spans="1:21">
      <c r="A362" s="12" t="s">
        <v>720</v>
      </c>
      <c r="B362" s="12"/>
      <c r="C362" s="12"/>
      <c r="K362" s="12">
        <v>807.2</v>
      </c>
      <c r="L362" s="12">
        <v>23.43</v>
      </c>
      <c r="M362" s="12">
        <v>807.6</v>
      </c>
      <c r="N362" s="12">
        <v>8.59</v>
      </c>
      <c r="O362" s="12">
        <v>808.2</v>
      </c>
      <c r="P362" s="12">
        <v>11.29</v>
      </c>
      <c r="T362" s="12">
        <v>808.2</v>
      </c>
      <c r="U362" s="12">
        <v>11.29</v>
      </c>
    </row>
    <row r="363" spans="1:21">
      <c r="A363" s="12" t="s">
        <v>721</v>
      </c>
      <c r="B363" s="12"/>
      <c r="C363" s="12"/>
      <c r="K363" s="12">
        <v>888.3</v>
      </c>
      <c r="L363" s="12">
        <v>22.94</v>
      </c>
      <c r="M363" s="12">
        <v>868.4</v>
      </c>
      <c r="N363" s="12">
        <v>8.9600000000000009</v>
      </c>
      <c r="O363" s="12">
        <v>861</v>
      </c>
      <c r="P363" s="12">
        <v>11.97</v>
      </c>
      <c r="T363" s="12">
        <v>861</v>
      </c>
      <c r="U363" s="12">
        <v>11.97</v>
      </c>
    </row>
    <row r="364" spans="1:21">
      <c r="A364" s="12" t="s">
        <v>722</v>
      </c>
      <c r="B364" s="12"/>
      <c r="C364" s="12"/>
      <c r="K364" s="12">
        <v>891.1</v>
      </c>
      <c r="L364" s="12">
        <v>23.6</v>
      </c>
      <c r="M364" s="12">
        <v>826.6</v>
      </c>
      <c r="N364" s="12">
        <v>8.73</v>
      </c>
      <c r="O364" s="12">
        <v>803.2</v>
      </c>
      <c r="P364" s="12">
        <v>11.12</v>
      </c>
      <c r="T364" s="12">
        <v>803.2</v>
      </c>
      <c r="U364" s="12">
        <v>11.12</v>
      </c>
    </row>
    <row r="365" spans="1:21">
      <c r="A365" s="12" t="s">
        <v>723</v>
      </c>
      <c r="B365" s="12"/>
      <c r="C365" s="12"/>
      <c r="K365" s="12">
        <v>821.3</v>
      </c>
      <c r="L365" s="12">
        <v>23.86</v>
      </c>
      <c r="M365" s="12">
        <v>801.3</v>
      </c>
      <c r="N365" s="12">
        <v>8.6199999999999992</v>
      </c>
      <c r="O365" s="12">
        <v>794.5</v>
      </c>
      <c r="P365" s="12">
        <v>11.11</v>
      </c>
      <c r="T365" s="12">
        <v>794.5</v>
      </c>
      <c r="U365" s="12">
        <v>11.11</v>
      </c>
    </row>
    <row r="366" spans="1:21">
      <c r="A366" s="12" t="s">
        <v>614</v>
      </c>
      <c r="B366" s="12"/>
      <c r="C366" s="12"/>
      <c r="K366" s="12">
        <v>946.7</v>
      </c>
      <c r="L366" s="12">
        <v>23.3</v>
      </c>
      <c r="M366" s="12">
        <v>942.1</v>
      </c>
      <c r="N366" s="12">
        <v>9.5399999999999991</v>
      </c>
      <c r="O366" s="12">
        <v>940.6</v>
      </c>
      <c r="P366" s="12">
        <v>13.01</v>
      </c>
      <c r="T366" s="12">
        <v>940.6</v>
      </c>
      <c r="U366" s="12">
        <v>13.01</v>
      </c>
    </row>
    <row r="367" spans="1:21">
      <c r="A367" s="12" t="s">
        <v>724</v>
      </c>
      <c r="B367" s="12"/>
      <c r="C367" s="12"/>
      <c r="K367" s="12">
        <v>939</v>
      </c>
      <c r="L367" s="12">
        <v>23.42</v>
      </c>
      <c r="M367" s="12">
        <v>932.7</v>
      </c>
      <c r="N367" s="12">
        <v>9.51</v>
      </c>
      <c r="O367" s="12">
        <v>930.5</v>
      </c>
      <c r="P367" s="12">
        <v>12.9</v>
      </c>
      <c r="T367" s="12">
        <v>930.5</v>
      </c>
      <c r="U367" s="12">
        <v>12.9</v>
      </c>
    </row>
    <row r="368" spans="1:21">
      <c r="A368" s="12" t="s">
        <v>725</v>
      </c>
      <c r="B368" s="12"/>
      <c r="C368" s="12"/>
      <c r="K368" s="12">
        <v>955.2</v>
      </c>
      <c r="L368" s="12">
        <v>24.21</v>
      </c>
      <c r="M368" s="12">
        <v>929.9</v>
      </c>
      <c r="N368" s="12">
        <v>9.58</v>
      </c>
      <c r="O368" s="12">
        <v>919.8</v>
      </c>
      <c r="P368" s="12">
        <v>12.62</v>
      </c>
      <c r="T368" s="12">
        <v>919.8</v>
      </c>
      <c r="U368" s="12">
        <v>12.62</v>
      </c>
    </row>
    <row r="369" spans="1:21">
      <c r="A369" s="12" t="s">
        <v>726</v>
      </c>
      <c r="B369" s="12"/>
      <c r="C369" s="12"/>
      <c r="K369" s="12">
        <v>945</v>
      </c>
      <c r="L369" s="12">
        <v>24.78</v>
      </c>
      <c r="M369" s="12">
        <v>961.4</v>
      </c>
      <c r="N369" s="12">
        <v>9.93</v>
      </c>
      <c r="O369" s="12">
        <v>969</v>
      </c>
      <c r="P369" s="12">
        <v>13.36</v>
      </c>
      <c r="T369" s="12">
        <v>969</v>
      </c>
      <c r="U369" s="12">
        <v>13.36</v>
      </c>
    </row>
    <row r="370" spans="1:21" s="9" customFormat="1">
      <c r="A370" s="11" t="s">
        <v>727</v>
      </c>
      <c r="B370" s="13"/>
      <c r="C370" s="13"/>
      <c r="K370" s="13"/>
      <c r="L370" s="13"/>
      <c r="M370" s="13"/>
      <c r="N370" s="13"/>
      <c r="O370" s="13"/>
      <c r="P370" s="13"/>
      <c r="T370" s="13"/>
      <c r="U370" s="13"/>
    </row>
    <row r="371" spans="1:21">
      <c r="A371" s="12" t="s">
        <v>728</v>
      </c>
      <c r="B371" s="12"/>
      <c r="C371" s="12"/>
      <c r="K371" s="12">
        <v>1015</v>
      </c>
      <c r="L371" s="12">
        <v>25.67</v>
      </c>
      <c r="M371" s="12">
        <v>1016.3</v>
      </c>
      <c r="N371" s="12">
        <v>10.67</v>
      </c>
      <c r="O371" s="12">
        <v>1017.3</v>
      </c>
      <c r="P371" s="12">
        <v>14.28</v>
      </c>
      <c r="T371" s="12">
        <v>1015</v>
      </c>
      <c r="U371" s="12">
        <v>25.67</v>
      </c>
    </row>
    <row r="372" spans="1:21">
      <c r="A372" s="12" t="s">
        <v>729</v>
      </c>
      <c r="B372" s="12"/>
      <c r="C372" s="12"/>
      <c r="K372" s="12">
        <v>999.3</v>
      </c>
      <c r="L372" s="12">
        <v>27.25</v>
      </c>
      <c r="M372" s="12">
        <v>1014.6</v>
      </c>
      <c r="N372" s="12">
        <v>10.97</v>
      </c>
      <c r="O372" s="12">
        <v>1022.2</v>
      </c>
      <c r="P372" s="12">
        <v>14.38</v>
      </c>
      <c r="T372" s="12">
        <v>999.3</v>
      </c>
      <c r="U372" s="12">
        <v>27.25</v>
      </c>
    </row>
    <row r="373" spans="1:21">
      <c r="A373" s="12" t="s">
        <v>730</v>
      </c>
      <c r="B373" s="12"/>
      <c r="C373" s="12"/>
      <c r="K373" s="12">
        <v>1037.9000000000001</v>
      </c>
      <c r="L373" s="12">
        <v>26.34</v>
      </c>
      <c r="M373" s="12">
        <v>1026</v>
      </c>
      <c r="N373" s="12">
        <v>10.94</v>
      </c>
      <c r="O373" s="12">
        <v>1020.9</v>
      </c>
      <c r="P373" s="12">
        <v>14.42</v>
      </c>
      <c r="T373" s="12">
        <v>1037.9000000000001</v>
      </c>
      <c r="U373" s="12">
        <v>26.34</v>
      </c>
    </row>
    <row r="374" spans="1:21">
      <c r="A374" s="12" t="s">
        <v>731</v>
      </c>
      <c r="B374" s="12"/>
      <c r="C374" s="12"/>
      <c r="K374" s="12">
        <v>1019.5</v>
      </c>
      <c r="L374" s="12">
        <v>27.13</v>
      </c>
      <c r="M374" s="12">
        <v>1001.7</v>
      </c>
      <c r="N374" s="12">
        <v>10.95</v>
      </c>
      <c r="O374" s="12">
        <v>994.1</v>
      </c>
      <c r="P374" s="12">
        <v>14.1</v>
      </c>
      <c r="T374" s="12">
        <v>994.1</v>
      </c>
      <c r="U374" s="12">
        <v>14.1</v>
      </c>
    </row>
    <row r="375" spans="1:21">
      <c r="A375" s="12" t="s">
        <v>732</v>
      </c>
      <c r="B375" s="12"/>
      <c r="C375" s="12"/>
      <c r="K375" s="12">
        <v>991</v>
      </c>
      <c r="L375" s="12">
        <v>27.08</v>
      </c>
      <c r="M375" s="12">
        <v>988.8</v>
      </c>
      <c r="N375" s="12">
        <v>10.84</v>
      </c>
      <c r="O375" s="12">
        <v>988.2</v>
      </c>
      <c r="P375" s="12">
        <v>14.01</v>
      </c>
      <c r="T375" s="12">
        <v>988.2</v>
      </c>
      <c r="U375" s="12">
        <v>14.01</v>
      </c>
    </row>
    <row r="376" spans="1:21">
      <c r="A376" s="12" t="s">
        <v>733</v>
      </c>
      <c r="B376" s="12"/>
      <c r="C376" s="12"/>
      <c r="K376" s="12">
        <v>1016.2</v>
      </c>
      <c r="L376" s="12">
        <v>29.23</v>
      </c>
      <c r="M376" s="12">
        <v>1015.1</v>
      </c>
      <c r="N376" s="12">
        <v>11.38</v>
      </c>
      <c r="O376" s="12">
        <v>1015.1</v>
      </c>
      <c r="P376" s="12">
        <v>14.21</v>
      </c>
      <c r="T376" s="12">
        <v>1016.2</v>
      </c>
      <c r="U376" s="12">
        <v>29.23</v>
      </c>
    </row>
    <row r="377" spans="1:21">
      <c r="A377" s="12" t="s">
        <v>734</v>
      </c>
      <c r="B377" s="12"/>
      <c r="C377" s="12"/>
      <c r="K377" s="12">
        <v>1019</v>
      </c>
      <c r="L377" s="12">
        <v>38.75</v>
      </c>
      <c r="M377" s="12">
        <v>1017.5</v>
      </c>
      <c r="N377" s="12">
        <v>13.87</v>
      </c>
      <c r="O377" s="12">
        <v>1017.3</v>
      </c>
      <c r="P377" s="12">
        <v>14.82</v>
      </c>
      <c r="T377" s="12">
        <v>1019</v>
      </c>
      <c r="U377" s="12">
        <v>38.75</v>
      </c>
    </row>
    <row r="378" spans="1:21">
      <c r="A378" s="12" t="s">
        <v>735</v>
      </c>
      <c r="B378" s="12"/>
      <c r="C378" s="12"/>
      <c r="K378" s="12">
        <v>1010</v>
      </c>
      <c r="L378" s="12">
        <v>28.36</v>
      </c>
      <c r="M378" s="12">
        <v>1006.6</v>
      </c>
      <c r="N378" s="12">
        <v>11.2</v>
      </c>
      <c r="O378" s="12">
        <v>1005.5</v>
      </c>
      <c r="P378" s="12">
        <v>14.2</v>
      </c>
      <c r="T378" s="12">
        <v>1010</v>
      </c>
      <c r="U378" s="12">
        <v>28.36</v>
      </c>
    </row>
    <row r="379" spans="1:21">
      <c r="A379" s="12" t="s">
        <v>736</v>
      </c>
      <c r="B379" s="12"/>
      <c r="C379" s="12"/>
      <c r="K379" s="12">
        <v>945.5</v>
      </c>
      <c r="L379" s="12">
        <v>29.38</v>
      </c>
      <c r="M379" s="12">
        <v>942.7</v>
      </c>
      <c r="N379" s="12">
        <v>11</v>
      </c>
      <c r="O379" s="12">
        <v>941.9</v>
      </c>
      <c r="P379" s="12">
        <v>13.51</v>
      </c>
      <c r="T379" s="12">
        <v>941.9</v>
      </c>
      <c r="U379" s="12">
        <v>13.51</v>
      </c>
    </row>
    <row r="380" spans="1:21">
      <c r="A380" s="12" t="s">
        <v>737</v>
      </c>
      <c r="B380" s="12"/>
      <c r="C380" s="12"/>
      <c r="K380" s="12">
        <v>930.1</v>
      </c>
      <c r="L380" s="12">
        <v>30.62</v>
      </c>
      <c r="M380" s="12">
        <v>935.3</v>
      </c>
      <c r="N380" s="12">
        <v>11.15</v>
      </c>
      <c r="O380" s="12">
        <v>937.9</v>
      </c>
      <c r="P380" s="12">
        <v>13.38</v>
      </c>
      <c r="T380" s="12">
        <v>937.9</v>
      </c>
      <c r="U380" s="12">
        <v>13.38</v>
      </c>
    </row>
    <row r="381" spans="1:21">
      <c r="A381" s="12" t="s">
        <v>738</v>
      </c>
      <c r="B381" s="12"/>
      <c r="C381" s="12"/>
      <c r="K381" s="12">
        <v>1019.5</v>
      </c>
      <c r="L381" s="12">
        <v>25.45</v>
      </c>
      <c r="M381" s="12">
        <v>1057</v>
      </c>
      <c r="N381" s="12">
        <v>10.96</v>
      </c>
      <c r="O381" s="12">
        <v>1075.9000000000001</v>
      </c>
      <c r="P381" s="12">
        <v>15.25</v>
      </c>
      <c r="T381" s="12">
        <v>1019.5</v>
      </c>
      <c r="U381" s="12">
        <v>25.45</v>
      </c>
    </row>
    <row r="382" spans="1:21">
      <c r="A382" s="12" t="s">
        <v>739</v>
      </c>
      <c r="B382" s="12"/>
      <c r="C382" s="12"/>
      <c r="K382" s="12">
        <v>1012.3</v>
      </c>
      <c r="L382" s="12">
        <v>25.37</v>
      </c>
      <c r="M382" s="12">
        <v>1014.9</v>
      </c>
      <c r="N382" s="12">
        <v>10.74</v>
      </c>
      <c r="O382" s="12">
        <v>1016.6</v>
      </c>
      <c r="P382" s="12">
        <v>14.52</v>
      </c>
      <c r="T382" s="12">
        <v>1012.3</v>
      </c>
      <c r="U382" s="12">
        <v>25.37</v>
      </c>
    </row>
    <row r="383" spans="1:21">
      <c r="A383" s="12" t="s">
        <v>740</v>
      </c>
      <c r="B383" s="12"/>
      <c r="C383" s="12"/>
      <c r="K383" s="12">
        <v>943.6</v>
      </c>
      <c r="L383" s="12">
        <v>25.66</v>
      </c>
      <c r="M383" s="12">
        <v>982.6</v>
      </c>
      <c r="N383" s="12">
        <v>10.54</v>
      </c>
      <c r="O383" s="12">
        <v>1000.7</v>
      </c>
      <c r="P383" s="12">
        <v>14.31</v>
      </c>
      <c r="T383" s="12">
        <v>943.6</v>
      </c>
      <c r="U383" s="12">
        <v>25.66</v>
      </c>
    </row>
    <row r="384" spans="1:21">
      <c r="A384" s="12" t="s">
        <v>741</v>
      </c>
      <c r="B384" s="12"/>
      <c r="C384" s="12"/>
      <c r="K384" s="12">
        <v>909.9</v>
      </c>
      <c r="L384" s="12">
        <v>26.82</v>
      </c>
      <c r="M384" s="12">
        <v>923.6</v>
      </c>
      <c r="N384" s="12">
        <v>10.37</v>
      </c>
      <c r="O384" s="12">
        <v>929.9</v>
      </c>
      <c r="P384" s="12">
        <v>13.37</v>
      </c>
      <c r="T384" s="12">
        <v>929.9</v>
      </c>
      <c r="U384" s="12">
        <v>13.37</v>
      </c>
    </row>
    <row r="385" spans="1:21">
      <c r="A385" s="12" t="s">
        <v>742</v>
      </c>
      <c r="B385" s="12"/>
      <c r="C385" s="12"/>
      <c r="K385" s="12">
        <v>1023.5</v>
      </c>
      <c r="L385" s="12">
        <v>29.4</v>
      </c>
      <c r="M385" s="12">
        <v>1019.1</v>
      </c>
      <c r="N385" s="12">
        <v>11.63</v>
      </c>
      <c r="O385" s="12">
        <v>1017.6</v>
      </c>
      <c r="P385" s="12">
        <v>14.65</v>
      </c>
      <c r="T385" s="12">
        <v>1023.5</v>
      </c>
      <c r="U385" s="12">
        <v>29.4</v>
      </c>
    </row>
    <row r="386" spans="1:21">
      <c r="A386" s="12" t="s">
        <v>743</v>
      </c>
      <c r="B386" s="12"/>
      <c r="C386" s="12"/>
      <c r="K386" s="12">
        <v>986.4</v>
      </c>
      <c r="L386" s="12">
        <v>27.66</v>
      </c>
      <c r="M386" s="12">
        <v>984.2</v>
      </c>
      <c r="N386" s="12">
        <v>11.06</v>
      </c>
      <c r="O386" s="12">
        <v>983.9</v>
      </c>
      <c r="P386" s="12">
        <v>14.23</v>
      </c>
      <c r="T386" s="12">
        <v>983.9</v>
      </c>
      <c r="U386" s="12">
        <v>14.23</v>
      </c>
    </row>
    <row r="387" spans="1:21">
      <c r="A387" s="12" t="s">
        <v>744</v>
      </c>
      <c r="B387" s="12"/>
      <c r="C387" s="12"/>
      <c r="K387" s="12">
        <v>934.4</v>
      </c>
      <c r="L387" s="12">
        <v>27.52</v>
      </c>
      <c r="M387" s="12">
        <v>944.1</v>
      </c>
      <c r="N387" s="12">
        <v>10.68</v>
      </c>
      <c r="O387" s="12">
        <v>948.8</v>
      </c>
      <c r="P387" s="12">
        <v>13.67</v>
      </c>
      <c r="T387" s="12">
        <v>948.8</v>
      </c>
      <c r="U387" s="12">
        <v>13.67</v>
      </c>
    </row>
    <row r="388" spans="1:21">
      <c r="A388" s="12" t="s">
        <v>745</v>
      </c>
      <c r="B388" s="12"/>
      <c r="C388" s="12"/>
      <c r="K388" s="12">
        <v>884.9</v>
      </c>
      <c r="L388" s="12">
        <v>28.21</v>
      </c>
      <c r="M388" s="12">
        <v>886</v>
      </c>
      <c r="N388" s="12">
        <v>10.42</v>
      </c>
      <c r="O388" s="12">
        <v>886.9</v>
      </c>
      <c r="P388" s="12">
        <v>12.9</v>
      </c>
      <c r="T388" s="12">
        <v>886.9</v>
      </c>
      <c r="U388" s="12">
        <v>12.9</v>
      </c>
    </row>
    <row r="389" spans="1:21">
      <c r="A389" s="12" t="s">
        <v>746</v>
      </c>
      <c r="B389" s="12"/>
      <c r="C389" s="12"/>
      <c r="K389" s="12">
        <v>801</v>
      </c>
      <c r="L389" s="12">
        <v>28.83</v>
      </c>
      <c r="M389" s="12">
        <v>802.7</v>
      </c>
      <c r="N389" s="12">
        <v>9.84</v>
      </c>
      <c r="O389" s="12">
        <v>803.7</v>
      </c>
      <c r="P389" s="12">
        <v>11.8</v>
      </c>
      <c r="T389" s="12">
        <v>803.7</v>
      </c>
      <c r="U389" s="12">
        <v>11.8</v>
      </c>
    </row>
    <row r="390" spans="1:21">
      <c r="A390" s="12" t="s">
        <v>747</v>
      </c>
      <c r="B390" s="12"/>
      <c r="C390" s="12"/>
      <c r="K390" s="12">
        <v>994.9</v>
      </c>
      <c r="L390" s="12">
        <v>40.01</v>
      </c>
      <c r="M390" s="12">
        <v>992.8</v>
      </c>
      <c r="N390" s="12">
        <v>14.24</v>
      </c>
      <c r="O390" s="12">
        <v>992.3</v>
      </c>
      <c r="P390" s="12">
        <v>15</v>
      </c>
      <c r="T390" s="12">
        <v>992.3</v>
      </c>
      <c r="U390" s="12">
        <v>15</v>
      </c>
    </row>
    <row r="391" spans="1:21">
      <c r="A391" s="12" t="s">
        <v>748</v>
      </c>
      <c r="B391" s="12"/>
      <c r="C391" s="12"/>
      <c r="K391" s="12">
        <v>1010.2</v>
      </c>
      <c r="L391" s="12">
        <v>22.85</v>
      </c>
      <c r="M391" s="12">
        <v>1037.5</v>
      </c>
      <c r="N391" s="12">
        <v>9.6300000000000008</v>
      </c>
      <c r="O391" s="12">
        <v>1051</v>
      </c>
      <c r="P391" s="12">
        <v>13.77</v>
      </c>
      <c r="T391" s="12">
        <v>1010.2</v>
      </c>
      <c r="U391" s="12">
        <v>22.85</v>
      </c>
    </row>
    <row r="392" spans="1:21">
      <c r="A392" s="12" t="s">
        <v>749</v>
      </c>
      <c r="B392" s="12"/>
      <c r="C392" s="12"/>
      <c r="K392" s="12">
        <v>1040.0999999999999</v>
      </c>
      <c r="L392" s="12">
        <v>21.76</v>
      </c>
      <c r="M392" s="12">
        <v>1030.8</v>
      </c>
      <c r="N392" s="12">
        <v>9.3699999999999992</v>
      </c>
      <c r="O392" s="12">
        <v>1026.8</v>
      </c>
      <c r="P392" s="12">
        <v>13.41</v>
      </c>
      <c r="T392" s="12">
        <v>1040.0999999999999</v>
      </c>
      <c r="U392" s="12">
        <v>21.76</v>
      </c>
    </row>
    <row r="393" spans="1:21">
      <c r="A393" s="12" t="s">
        <v>750</v>
      </c>
      <c r="B393" s="12"/>
      <c r="C393" s="12"/>
      <c r="K393" s="12">
        <v>1050.4000000000001</v>
      </c>
      <c r="L393" s="12">
        <v>22.8</v>
      </c>
      <c r="M393" s="12">
        <v>1040.5</v>
      </c>
      <c r="N393" s="12">
        <v>9.66</v>
      </c>
      <c r="O393" s="12">
        <v>1036.2</v>
      </c>
      <c r="P393" s="12">
        <v>13.58</v>
      </c>
      <c r="T393" s="12">
        <v>1050.4000000000001</v>
      </c>
      <c r="U393" s="12">
        <v>22.8</v>
      </c>
    </row>
    <row r="394" spans="1:21">
      <c r="A394" s="12" t="s">
        <v>751</v>
      </c>
      <c r="B394" s="12"/>
      <c r="C394" s="12"/>
      <c r="K394" s="12">
        <v>1042</v>
      </c>
      <c r="L394" s="12">
        <v>23.17</v>
      </c>
      <c r="M394" s="12">
        <v>1029.8</v>
      </c>
      <c r="N394" s="12">
        <v>9.66</v>
      </c>
      <c r="O394" s="12">
        <v>1024.4000000000001</v>
      </c>
      <c r="P394" s="12">
        <v>13.43</v>
      </c>
      <c r="T394" s="12">
        <v>1042</v>
      </c>
      <c r="U394" s="12">
        <v>23.17</v>
      </c>
    </row>
    <row r="395" spans="1:21">
      <c r="A395" s="12" t="s">
        <v>752</v>
      </c>
      <c r="B395" s="12"/>
      <c r="C395" s="12"/>
      <c r="K395" s="12">
        <v>949.9</v>
      </c>
      <c r="L395" s="12">
        <v>23.21</v>
      </c>
      <c r="M395" s="12">
        <v>928.9</v>
      </c>
      <c r="N395" s="12">
        <v>8.99</v>
      </c>
      <c r="O395" s="12">
        <v>920.5</v>
      </c>
      <c r="P395" s="12">
        <v>12.07</v>
      </c>
      <c r="T395" s="12">
        <v>920.5</v>
      </c>
      <c r="U395" s="12">
        <v>12.07</v>
      </c>
    </row>
    <row r="396" spans="1:21">
      <c r="A396" s="12" t="s">
        <v>753</v>
      </c>
      <c r="B396" s="12"/>
      <c r="C396" s="12"/>
      <c r="K396" s="12">
        <v>1010.8</v>
      </c>
      <c r="L396" s="12">
        <v>22.7</v>
      </c>
      <c r="M396" s="12">
        <v>1033.3</v>
      </c>
      <c r="N396" s="12">
        <v>9.52</v>
      </c>
      <c r="O396" s="12">
        <v>1044.4000000000001</v>
      </c>
      <c r="P396" s="12">
        <v>13.58</v>
      </c>
      <c r="T396" s="12">
        <v>1010.8</v>
      </c>
      <c r="U396" s="12">
        <v>22.7</v>
      </c>
    </row>
    <row r="397" spans="1:21">
      <c r="A397" s="12" t="s">
        <v>754</v>
      </c>
      <c r="B397" s="12"/>
      <c r="C397" s="12"/>
      <c r="K397" s="12">
        <v>1045.5999999999999</v>
      </c>
      <c r="L397" s="12">
        <v>22.52</v>
      </c>
      <c r="M397" s="12">
        <v>1045</v>
      </c>
      <c r="N397" s="12">
        <v>9.56</v>
      </c>
      <c r="O397" s="12">
        <v>1045.0999999999999</v>
      </c>
      <c r="P397" s="12">
        <v>13.57</v>
      </c>
      <c r="T397" s="12">
        <v>1045.5999999999999</v>
      </c>
      <c r="U397" s="12">
        <v>22.52</v>
      </c>
    </row>
    <row r="398" spans="1:21">
      <c r="A398" s="12" t="s">
        <v>755</v>
      </c>
      <c r="B398" s="12"/>
      <c r="C398" s="12"/>
      <c r="K398" s="12">
        <v>1023.1</v>
      </c>
      <c r="L398" s="12">
        <v>22.91</v>
      </c>
      <c r="M398" s="12">
        <v>1023.2</v>
      </c>
      <c r="N398" s="12">
        <v>9.48</v>
      </c>
      <c r="O398" s="12">
        <v>1023.6</v>
      </c>
      <c r="P398" s="12">
        <v>13.28</v>
      </c>
      <c r="T398" s="12">
        <v>1023.1</v>
      </c>
      <c r="U398" s="12">
        <v>22.91</v>
      </c>
    </row>
    <row r="399" spans="1:21">
      <c r="A399" s="12" t="s">
        <v>756</v>
      </c>
      <c r="B399" s="12"/>
      <c r="C399" s="12"/>
      <c r="K399" s="12">
        <v>1040.5999999999999</v>
      </c>
      <c r="L399" s="12">
        <v>23.68</v>
      </c>
      <c r="M399" s="12">
        <v>1039</v>
      </c>
      <c r="N399" s="12">
        <v>9.7899999999999991</v>
      </c>
      <c r="O399" s="12">
        <v>1038.5999999999999</v>
      </c>
      <c r="P399" s="12">
        <v>13.56</v>
      </c>
      <c r="T399" s="12">
        <v>1040.5999999999999</v>
      </c>
      <c r="U399" s="12">
        <v>23.68</v>
      </c>
    </row>
    <row r="400" spans="1:21">
      <c r="A400" s="12" t="s">
        <v>757</v>
      </c>
      <c r="B400" s="12"/>
      <c r="C400" s="12"/>
      <c r="K400" s="12">
        <v>1025.8</v>
      </c>
      <c r="L400" s="12">
        <v>22.94</v>
      </c>
      <c r="M400" s="12">
        <v>1016.1</v>
      </c>
      <c r="N400" s="12">
        <v>9.4700000000000006</v>
      </c>
      <c r="O400" s="12">
        <v>1012</v>
      </c>
      <c r="P400" s="12">
        <v>13.16</v>
      </c>
      <c r="T400" s="12">
        <v>1025.8</v>
      </c>
      <c r="U400" s="12">
        <v>22.94</v>
      </c>
    </row>
    <row r="401" spans="1:21">
      <c r="A401" s="12" t="s">
        <v>758</v>
      </c>
      <c r="B401" s="12"/>
      <c r="C401" s="12"/>
      <c r="K401" s="12">
        <v>914.1</v>
      </c>
      <c r="L401" s="12">
        <v>22.73</v>
      </c>
      <c r="M401" s="12">
        <v>931.1</v>
      </c>
      <c r="N401" s="12">
        <v>8.6199999999999992</v>
      </c>
      <c r="O401" s="12">
        <v>938.6</v>
      </c>
      <c r="P401" s="12">
        <v>11.82</v>
      </c>
      <c r="T401" s="12">
        <v>938.6</v>
      </c>
      <c r="U401" s="12">
        <v>11.82</v>
      </c>
    </row>
    <row r="402" spans="1:21">
      <c r="A402" s="12" t="s">
        <v>759</v>
      </c>
      <c r="B402" s="12"/>
      <c r="C402" s="12"/>
      <c r="K402" s="12">
        <v>931.4</v>
      </c>
      <c r="L402" s="12">
        <v>23.11</v>
      </c>
      <c r="M402" s="12">
        <v>938.1</v>
      </c>
      <c r="N402" s="12">
        <v>8.75</v>
      </c>
      <c r="O402" s="12">
        <v>941.3</v>
      </c>
      <c r="P402" s="12">
        <v>11.87</v>
      </c>
      <c r="T402" s="12">
        <v>941.3</v>
      </c>
      <c r="U402" s="12">
        <v>11.87</v>
      </c>
    </row>
    <row r="403" spans="1:21">
      <c r="A403" s="12" t="s">
        <v>760</v>
      </c>
      <c r="B403" s="12"/>
      <c r="C403" s="12"/>
      <c r="K403" s="12">
        <v>920.8</v>
      </c>
      <c r="L403" s="12">
        <v>23.25</v>
      </c>
      <c r="M403" s="12">
        <v>935.3</v>
      </c>
      <c r="N403" s="12">
        <v>8.7200000000000006</v>
      </c>
      <c r="O403" s="12">
        <v>941.8</v>
      </c>
      <c r="P403" s="12">
        <v>11.84</v>
      </c>
      <c r="T403" s="12">
        <v>941.8</v>
      </c>
      <c r="U403" s="12">
        <v>11.84</v>
      </c>
    </row>
    <row r="404" spans="1:21">
      <c r="A404" s="12" t="s">
        <v>761</v>
      </c>
      <c r="B404" s="12"/>
      <c r="C404" s="12"/>
      <c r="K404" s="12">
        <v>1005.2</v>
      </c>
      <c r="L404" s="12">
        <v>23</v>
      </c>
      <c r="M404" s="12">
        <v>1005.6</v>
      </c>
      <c r="N404" s="12">
        <v>9.16</v>
      </c>
      <c r="O404" s="12">
        <v>1006.1</v>
      </c>
      <c r="P404" s="12">
        <v>12.65</v>
      </c>
      <c r="T404" s="12">
        <v>1005.2</v>
      </c>
      <c r="U404" s="12">
        <v>23</v>
      </c>
    </row>
    <row r="405" spans="1:21">
      <c r="A405" s="12" t="s">
        <v>762</v>
      </c>
      <c r="B405" s="12"/>
      <c r="C405" s="12"/>
      <c r="K405" s="12">
        <v>932.5</v>
      </c>
      <c r="L405" s="12">
        <v>23.77</v>
      </c>
      <c r="M405" s="12">
        <v>927.3</v>
      </c>
      <c r="N405" s="12">
        <v>8.7899999999999991</v>
      </c>
      <c r="O405" s="12">
        <v>925.5</v>
      </c>
      <c r="P405" s="12">
        <v>11.64</v>
      </c>
      <c r="T405" s="12">
        <v>925.5</v>
      </c>
      <c r="U405" s="12">
        <v>11.64</v>
      </c>
    </row>
    <row r="406" spans="1:21">
      <c r="A406" s="12" t="s">
        <v>763</v>
      </c>
      <c r="B406" s="12"/>
      <c r="C406" s="12"/>
      <c r="K406" s="12">
        <v>901.2</v>
      </c>
      <c r="L406" s="12">
        <v>24.86</v>
      </c>
      <c r="M406" s="12">
        <v>880.3</v>
      </c>
      <c r="N406" s="12">
        <v>8.7100000000000009</v>
      </c>
      <c r="O406" s="12">
        <v>872.3</v>
      </c>
      <c r="P406" s="12">
        <v>11.06</v>
      </c>
      <c r="T406" s="12">
        <v>872.3</v>
      </c>
      <c r="U406" s="12">
        <v>11.06</v>
      </c>
    </row>
    <row r="407" spans="1:21">
      <c r="A407" s="12" t="s">
        <v>764</v>
      </c>
      <c r="B407" s="12"/>
      <c r="C407" s="12"/>
      <c r="K407" s="12">
        <v>884</v>
      </c>
      <c r="L407" s="12">
        <v>23.54</v>
      </c>
      <c r="M407" s="12">
        <v>878</v>
      </c>
      <c r="N407" s="12">
        <v>8.4700000000000006</v>
      </c>
      <c r="O407" s="12">
        <v>875.9</v>
      </c>
      <c r="P407" s="12">
        <v>11.12</v>
      </c>
      <c r="T407" s="12">
        <v>875.9</v>
      </c>
      <c r="U407" s="12">
        <v>11.12</v>
      </c>
    </row>
    <row r="408" spans="1:21">
      <c r="A408" s="12" t="s">
        <v>765</v>
      </c>
      <c r="B408" s="12"/>
      <c r="C408" s="12"/>
      <c r="K408" s="12">
        <v>1039.4000000000001</v>
      </c>
      <c r="L408" s="12">
        <v>23.79</v>
      </c>
      <c r="M408" s="12">
        <v>1035.3</v>
      </c>
      <c r="N408" s="12">
        <v>9.5</v>
      </c>
      <c r="O408" s="12">
        <v>1033.8</v>
      </c>
      <c r="P408" s="12">
        <v>12.97</v>
      </c>
      <c r="T408" s="12">
        <v>1039.4000000000001</v>
      </c>
      <c r="U408" s="12">
        <v>23.79</v>
      </c>
    </row>
    <row r="409" spans="1:21">
      <c r="A409" s="12" t="s">
        <v>766</v>
      </c>
      <c r="B409" s="12"/>
      <c r="C409" s="12"/>
      <c r="K409" s="12">
        <v>961.9</v>
      </c>
      <c r="L409" s="12">
        <v>24.58</v>
      </c>
      <c r="M409" s="12">
        <v>982.2</v>
      </c>
      <c r="N409" s="12">
        <v>9.34</v>
      </c>
      <c r="O409" s="12">
        <v>991.8</v>
      </c>
      <c r="P409" s="12">
        <v>12.49</v>
      </c>
      <c r="T409" s="12">
        <v>991.8</v>
      </c>
      <c r="U409" s="12">
        <v>12.49</v>
      </c>
    </row>
    <row r="410" spans="1:21">
      <c r="A410" s="12" t="s">
        <v>767</v>
      </c>
      <c r="B410" s="12"/>
      <c r="C410" s="12"/>
      <c r="K410" s="12">
        <v>902.7</v>
      </c>
      <c r="L410" s="12">
        <v>24.7</v>
      </c>
      <c r="M410" s="12">
        <v>897.9</v>
      </c>
      <c r="N410" s="12">
        <v>8.82</v>
      </c>
      <c r="O410" s="12">
        <v>896.3</v>
      </c>
      <c r="P410" s="12">
        <v>11.38</v>
      </c>
      <c r="T410" s="12">
        <v>896.3</v>
      </c>
      <c r="U410" s="12">
        <v>11.38</v>
      </c>
    </row>
    <row r="411" spans="1:21">
      <c r="A411" s="12" t="s">
        <v>768</v>
      </c>
      <c r="B411" s="12"/>
      <c r="C411" s="12"/>
      <c r="K411" s="12">
        <v>877</v>
      </c>
      <c r="L411" s="12">
        <v>24.47</v>
      </c>
      <c r="M411" s="12">
        <v>879.5</v>
      </c>
      <c r="N411" s="12">
        <v>8.66</v>
      </c>
      <c r="O411" s="12">
        <v>880.9</v>
      </c>
      <c r="P411" s="12">
        <v>11.2</v>
      </c>
      <c r="T411" s="12">
        <v>880.9</v>
      </c>
      <c r="U411" s="12">
        <v>11.2</v>
      </c>
    </row>
    <row r="412" spans="1:21">
      <c r="A412" s="12" t="s">
        <v>769</v>
      </c>
      <c r="B412" s="12"/>
      <c r="C412" s="12"/>
      <c r="K412" s="12">
        <v>913.8</v>
      </c>
      <c r="L412" s="12">
        <v>24.2</v>
      </c>
      <c r="M412" s="12">
        <v>920.3</v>
      </c>
      <c r="N412" s="12">
        <v>8.89</v>
      </c>
      <c r="O412" s="12">
        <v>923.3</v>
      </c>
      <c r="P412" s="12">
        <v>11.72</v>
      </c>
      <c r="T412" s="12">
        <v>923.3</v>
      </c>
      <c r="U412" s="12">
        <v>11.72</v>
      </c>
    </row>
    <row r="413" spans="1:21" s="9" customFormat="1">
      <c r="A413" s="11" t="s">
        <v>770</v>
      </c>
      <c r="B413" s="13"/>
      <c r="C413" s="13"/>
      <c r="K413" s="13"/>
      <c r="L413" s="13"/>
      <c r="M413" s="13"/>
      <c r="N413" s="13"/>
      <c r="O413" s="13"/>
      <c r="P413" s="13"/>
      <c r="T413" s="13"/>
      <c r="U413" s="13"/>
    </row>
    <row r="414" spans="1:21">
      <c r="A414" s="12" t="s">
        <v>731</v>
      </c>
      <c r="B414" s="12"/>
      <c r="C414" s="12"/>
      <c r="K414" s="12">
        <v>930</v>
      </c>
      <c r="L414" s="12">
        <v>36.270000000000003</v>
      </c>
      <c r="M414" s="12">
        <v>880.2</v>
      </c>
      <c r="N414" s="12">
        <v>11.99</v>
      </c>
      <c r="O414" s="12">
        <v>860.9</v>
      </c>
      <c r="P414" s="12">
        <v>12.67</v>
      </c>
      <c r="T414" s="12">
        <v>860.9</v>
      </c>
      <c r="U414" s="12">
        <v>12.67</v>
      </c>
    </row>
    <row r="415" spans="1:21">
      <c r="A415" s="12" t="s">
        <v>734</v>
      </c>
      <c r="B415" s="12"/>
      <c r="C415" s="12"/>
      <c r="K415" s="12">
        <v>965.2</v>
      </c>
      <c r="L415" s="12">
        <v>38.36</v>
      </c>
      <c r="M415" s="12">
        <v>915.9</v>
      </c>
      <c r="N415" s="12">
        <v>12.86</v>
      </c>
      <c r="O415" s="12">
        <v>895.7</v>
      </c>
      <c r="P415" s="12">
        <v>13.25</v>
      </c>
      <c r="T415" s="12">
        <v>895.7</v>
      </c>
      <c r="U415" s="12">
        <v>13.25</v>
      </c>
    </row>
    <row r="416" spans="1:21">
      <c r="A416" s="12" t="s">
        <v>735</v>
      </c>
      <c r="B416" s="12"/>
      <c r="C416" s="12"/>
      <c r="K416" s="12">
        <v>965</v>
      </c>
      <c r="L416" s="12">
        <v>38.86</v>
      </c>
      <c r="M416" s="12">
        <v>918.1</v>
      </c>
      <c r="N416" s="12">
        <v>12.97</v>
      </c>
      <c r="O416" s="12">
        <v>898.9</v>
      </c>
      <c r="P416" s="12">
        <v>13.27</v>
      </c>
      <c r="T416" s="12">
        <v>898.9</v>
      </c>
      <c r="U416" s="12">
        <v>13.27</v>
      </c>
    </row>
    <row r="417" spans="1:21">
      <c r="A417" s="12" t="s">
        <v>736</v>
      </c>
      <c r="B417" s="12"/>
      <c r="C417" s="12"/>
      <c r="K417" s="12">
        <v>930.8</v>
      </c>
      <c r="L417" s="12">
        <v>40.1</v>
      </c>
      <c r="M417" s="12">
        <v>906.8</v>
      </c>
      <c r="N417" s="12">
        <v>13.11</v>
      </c>
      <c r="O417" s="12">
        <v>896.9</v>
      </c>
      <c r="P417" s="12">
        <v>13.26</v>
      </c>
      <c r="T417" s="12">
        <v>896.9</v>
      </c>
      <c r="U417" s="12">
        <v>13.26</v>
      </c>
    </row>
    <row r="418" spans="1:21">
      <c r="A418" s="12" t="s">
        <v>771</v>
      </c>
      <c r="B418" s="12"/>
      <c r="C418" s="12"/>
      <c r="K418" s="12">
        <v>862.8</v>
      </c>
      <c r="L418" s="12">
        <v>33.340000000000003</v>
      </c>
      <c r="M418" s="12">
        <v>892.6</v>
      </c>
      <c r="N418" s="12">
        <v>11.17</v>
      </c>
      <c r="O418" s="12">
        <v>905.3</v>
      </c>
      <c r="P418" s="12">
        <v>12.69</v>
      </c>
      <c r="T418" s="12">
        <v>905.3</v>
      </c>
      <c r="U418" s="12">
        <v>12.69</v>
      </c>
    </row>
    <row r="419" spans="1:21">
      <c r="A419" s="12" t="s">
        <v>772</v>
      </c>
      <c r="B419" s="12"/>
      <c r="C419" s="12"/>
      <c r="K419" s="12">
        <v>809.9</v>
      </c>
      <c r="L419" s="12">
        <v>36.700000000000003</v>
      </c>
      <c r="M419" s="12">
        <v>866.2</v>
      </c>
      <c r="N419" s="12">
        <v>11.59</v>
      </c>
      <c r="O419" s="12">
        <v>888.9</v>
      </c>
      <c r="P419" s="12">
        <v>12.48</v>
      </c>
      <c r="T419" s="12">
        <v>888.9</v>
      </c>
      <c r="U419" s="12">
        <v>12.48</v>
      </c>
    </row>
    <row r="420" spans="1:21">
      <c r="A420" s="12" t="s">
        <v>773</v>
      </c>
      <c r="B420" s="12"/>
      <c r="C420" s="12"/>
      <c r="K420" s="12">
        <v>815.2</v>
      </c>
      <c r="L420" s="12">
        <v>36.6</v>
      </c>
      <c r="M420" s="12">
        <v>870.1</v>
      </c>
      <c r="N420" s="12">
        <v>11.68</v>
      </c>
      <c r="O420" s="12">
        <v>892.3</v>
      </c>
      <c r="P420" s="12">
        <v>12.59</v>
      </c>
      <c r="T420" s="12">
        <v>892.3</v>
      </c>
      <c r="U420" s="12">
        <v>12.59</v>
      </c>
    </row>
    <row r="421" spans="1:21">
      <c r="A421" s="12" t="s">
        <v>744</v>
      </c>
      <c r="B421" s="12"/>
      <c r="C421" s="12"/>
      <c r="K421" s="12">
        <v>878.5</v>
      </c>
      <c r="L421" s="12">
        <v>38.979999999999997</v>
      </c>
      <c r="M421" s="12">
        <v>897.4</v>
      </c>
      <c r="N421" s="12">
        <v>12.6</v>
      </c>
      <c r="O421" s="12">
        <v>905.5</v>
      </c>
      <c r="P421" s="12">
        <v>12.92</v>
      </c>
      <c r="T421" s="12">
        <v>905.5</v>
      </c>
      <c r="U421" s="12">
        <v>12.92</v>
      </c>
    </row>
    <row r="422" spans="1:21">
      <c r="A422" s="12" t="s">
        <v>745</v>
      </c>
      <c r="B422" s="12"/>
      <c r="C422" s="12"/>
      <c r="K422" s="12">
        <v>917.1</v>
      </c>
      <c r="L422" s="12">
        <v>39.1</v>
      </c>
      <c r="M422" s="12">
        <v>900.1</v>
      </c>
      <c r="N422" s="12">
        <v>12.64</v>
      </c>
      <c r="O422" s="12">
        <v>893.6</v>
      </c>
      <c r="P422" s="12">
        <v>12.77</v>
      </c>
      <c r="T422" s="12">
        <v>893.6</v>
      </c>
      <c r="U422" s="12">
        <v>12.77</v>
      </c>
    </row>
    <row r="423" spans="1:21">
      <c r="A423" s="12" t="s">
        <v>774</v>
      </c>
      <c r="B423" s="12"/>
      <c r="C423" s="12"/>
      <c r="K423" s="12">
        <v>929.2</v>
      </c>
      <c r="L423" s="12">
        <v>34.54</v>
      </c>
      <c r="M423" s="12">
        <v>910</v>
      </c>
      <c r="N423" s="12">
        <v>11.65</v>
      </c>
      <c r="O423" s="12">
        <v>902.4</v>
      </c>
      <c r="P423" s="12">
        <v>12.69</v>
      </c>
      <c r="T423" s="12">
        <v>902.4</v>
      </c>
      <c r="U423" s="12">
        <v>12.69</v>
      </c>
    </row>
    <row r="424" spans="1:21">
      <c r="A424" s="12" t="s">
        <v>775</v>
      </c>
      <c r="B424" s="12"/>
      <c r="C424" s="12"/>
      <c r="K424" s="12">
        <v>931.1</v>
      </c>
      <c r="L424" s="12">
        <v>32.81</v>
      </c>
      <c r="M424" s="12">
        <v>871.3</v>
      </c>
      <c r="N424" s="12">
        <v>10.95</v>
      </c>
      <c r="O424" s="12">
        <v>848.2</v>
      </c>
      <c r="P424" s="12">
        <v>11.87</v>
      </c>
      <c r="T424" s="12">
        <v>848.2</v>
      </c>
      <c r="U424" s="12">
        <v>11.87</v>
      </c>
    </row>
    <row r="425" spans="1:21">
      <c r="A425" s="12" t="s">
        <v>776</v>
      </c>
      <c r="B425" s="12"/>
      <c r="C425" s="12"/>
      <c r="K425" s="12">
        <v>899.8</v>
      </c>
      <c r="L425" s="12">
        <v>40.33</v>
      </c>
      <c r="M425" s="12">
        <v>894.7</v>
      </c>
      <c r="N425" s="12">
        <v>12.94</v>
      </c>
      <c r="O425" s="12">
        <v>892.9</v>
      </c>
      <c r="P425" s="12">
        <v>12.88</v>
      </c>
      <c r="T425" s="12">
        <v>892.9</v>
      </c>
      <c r="U425" s="12">
        <v>12.88</v>
      </c>
    </row>
    <row r="426" spans="1:21">
      <c r="A426" s="12" t="s">
        <v>777</v>
      </c>
      <c r="B426" s="12"/>
      <c r="C426" s="12"/>
      <c r="K426" s="12">
        <v>962.4</v>
      </c>
      <c r="L426" s="12">
        <v>41.11</v>
      </c>
      <c r="M426" s="12">
        <v>914.3</v>
      </c>
      <c r="N426" s="12">
        <v>13.4</v>
      </c>
      <c r="O426" s="12">
        <v>894.8</v>
      </c>
      <c r="P426" s="12">
        <v>12.96</v>
      </c>
      <c r="T426" s="12">
        <v>894.8</v>
      </c>
      <c r="U426" s="12">
        <v>12.96</v>
      </c>
    </row>
    <row r="427" spans="1:21">
      <c r="A427" s="12" t="s">
        <v>778</v>
      </c>
      <c r="B427" s="12"/>
      <c r="C427" s="12"/>
      <c r="K427" s="12">
        <v>871.5</v>
      </c>
      <c r="L427" s="12">
        <v>42.69</v>
      </c>
      <c r="M427" s="12">
        <v>871.2</v>
      </c>
      <c r="N427" s="12">
        <v>13.26</v>
      </c>
      <c r="O427" s="12">
        <v>871.3</v>
      </c>
      <c r="P427" s="12">
        <v>12.66</v>
      </c>
      <c r="T427" s="12">
        <v>871.3</v>
      </c>
      <c r="U427" s="12">
        <v>12.66</v>
      </c>
    </row>
    <row r="428" spans="1:21">
      <c r="A428" s="12" t="s">
        <v>739</v>
      </c>
      <c r="B428" s="12"/>
      <c r="C428" s="12"/>
      <c r="K428" s="12">
        <v>892.1</v>
      </c>
      <c r="L428" s="12">
        <v>37.520000000000003</v>
      </c>
      <c r="M428" s="12">
        <v>891.4</v>
      </c>
      <c r="N428" s="12">
        <v>12.21</v>
      </c>
      <c r="O428" s="12">
        <v>891.4</v>
      </c>
      <c r="P428" s="12">
        <v>12.71</v>
      </c>
      <c r="T428" s="12">
        <v>891.4</v>
      </c>
      <c r="U428" s="12">
        <v>12.71</v>
      </c>
    </row>
    <row r="429" spans="1:21">
      <c r="A429" s="12" t="s">
        <v>737</v>
      </c>
      <c r="B429" s="12"/>
      <c r="C429" s="12"/>
      <c r="K429" s="12">
        <v>928.8</v>
      </c>
      <c r="L429" s="12">
        <v>43.93</v>
      </c>
      <c r="M429" s="12">
        <v>924.1</v>
      </c>
      <c r="N429" s="12">
        <v>14.19</v>
      </c>
      <c r="O429" s="12">
        <v>922.4</v>
      </c>
      <c r="P429" s="12">
        <v>13.48</v>
      </c>
      <c r="T429" s="12">
        <v>922.4</v>
      </c>
      <c r="U429" s="12">
        <v>13.48</v>
      </c>
    </row>
    <row r="430" spans="1:21">
      <c r="A430" s="12" t="s">
        <v>749</v>
      </c>
      <c r="B430" s="12"/>
      <c r="C430" s="12"/>
      <c r="K430" s="12">
        <v>932.9</v>
      </c>
      <c r="L430" s="12">
        <v>44.5</v>
      </c>
      <c r="M430" s="12">
        <v>918.6</v>
      </c>
      <c r="N430" s="12">
        <v>14.28</v>
      </c>
      <c r="O430" s="12">
        <v>912.9</v>
      </c>
      <c r="P430" s="12">
        <v>13.36</v>
      </c>
      <c r="T430" s="12">
        <v>912.9</v>
      </c>
      <c r="U430" s="12">
        <v>13.36</v>
      </c>
    </row>
    <row r="431" spans="1:21">
      <c r="A431" s="12" t="s">
        <v>779</v>
      </c>
      <c r="B431" s="12"/>
      <c r="C431" s="12"/>
      <c r="K431" s="12">
        <v>972.3</v>
      </c>
      <c r="L431" s="12">
        <v>44.58</v>
      </c>
      <c r="M431" s="12">
        <v>926.5</v>
      </c>
      <c r="N431" s="12">
        <v>14.47</v>
      </c>
      <c r="O431" s="12">
        <v>907.6</v>
      </c>
      <c r="P431" s="12">
        <v>13.36</v>
      </c>
      <c r="T431" s="12">
        <v>907.6</v>
      </c>
      <c r="U431" s="12">
        <v>13.36</v>
      </c>
    </row>
    <row r="432" spans="1:21">
      <c r="A432" s="12" t="s">
        <v>780</v>
      </c>
      <c r="B432" s="12"/>
      <c r="C432" s="12"/>
      <c r="K432" s="12">
        <v>960.6</v>
      </c>
      <c r="L432" s="12">
        <v>39.03</v>
      </c>
      <c r="M432" s="12">
        <v>942.1</v>
      </c>
      <c r="N432" s="12">
        <v>13.07</v>
      </c>
      <c r="O432" s="12">
        <v>934.7</v>
      </c>
      <c r="P432" s="12">
        <v>13.37</v>
      </c>
      <c r="T432" s="12">
        <v>934.7</v>
      </c>
      <c r="U432" s="12">
        <v>13.37</v>
      </c>
    </row>
    <row r="433" spans="1:21">
      <c r="A433" s="12" t="s">
        <v>781</v>
      </c>
      <c r="B433" s="12"/>
      <c r="C433" s="12"/>
      <c r="K433" s="12">
        <v>940.7</v>
      </c>
      <c r="L433" s="12">
        <v>39.1</v>
      </c>
      <c r="M433" s="12">
        <v>924.7</v>
      </c>
      <c r="N433" s="12">
        <v>12.92</v>
      </c>
      <c r="O433" s="12">
        <v>918.5</v>
      </c>
      <c r="P433" s="12">
        <v>13.17</v>
      </c>
      <c r="T433" s="12">
        <v>918.5</v>
      </c>
      <c r="U433" s="12">
        <v>13.17</v>
      </c>
    </row>
    <row r="434" spans="1:21">
      <c r="A434" s="12" t="s">
        <v>782</v>
      </c>
      <c r="B434" s="12"/>
      <c r="C434" s="12"/>
      <c r="K434" s="12">
        <v>930</v>
      </c>
      <c r="L434" s="12">
        <v>38.950000000000003</v>
      </c>
      <c r="M434" s="12">
        <v>898.5</v>
      </c>
      <c r="N434" s="12">
        <v>12.63</v>
      </c>
      <c r="O434" s="12">
        <v>886.2</v>
      </c>
      <c r="P434" s="12">
        <v>12.71</v>
      </c>
      <c r="T434" s="12">
        <v>886.2</v>
      </c>
      <c r="U434" s="12">
        <v>12.71</v>
      </c>
    </row>
    <row r="435" spans="1:21">
      <c r="A435" s="12" t="s">
        <v>783</v>
      </c>
      <c r="B435" s="12"/>
      <c r="C435" s="12"/>
      <c r="K435" s="12">
        <v>889.5</v>
      </c>
      <c r="L435" s="12">
        <v>38.72</v>
      </c>
      <c r="M435" s="12">
        <v>916.5</v>
      </c>
      <c r="N435" s="12">
        <v>12.66</v>
      </c>
      <c r="O435" s="12">
        <v>928.3</v>
      </c>
      <c r="P435" s="12">
        <v>13.2</v>
      </c>
      <c r="T435" s="12">
        <v>928.3</v>
      </c>
      <c r="U435" s="12">
        <v>13.2</v>
      </c>
    </row>
    <row r="436" spans="1:21">
      <c r="A436" s="12" t="s">
        <v>784</v>
      </c>
      <c r="B436" s="12"/>
      <c r="C436" s="12"/>
      <c r="K436" s="12">
        <v>946.2</v>
      </c>
      <c r="L436" s="12">
        <v>38.5</v>
      </c>
      <c r="M436" s="12">
        <v>915.3</v>
      </c>
      <c r="N436" s="12">
        <v>12.66</v>
      </c>
      <c r="O436" s="12">
        <v>903.1</v>
      </c>
      <c r="P436" s="12">
        <v>12.86</v>
      </c>
      <c r="T436" s="12">
        <v>903.1</v>
      </c>
      <c r="U436" s="12">
        <v>12.86</v>
      </c>
    </row>
    <row r="437" spans="1:21">
      <c r="A437" s="12" t="s">
        <v>754</v>
      </c>
      <c r="B437" s="12"/>
      <c r="C437" s="12"/>
      <c r="K437" s="12">
        <v>964.6</v>
      </c>
      <c r="L437" s="12">
        <v>42.33</v>
      </c>
      <c r="M437" s="12">
        <v>942.7</v>
      </c>
      <c r="N437" s="12">
        <v>13.9</v>
      </c>
      <c r="O437" s="12">
        <v>934</v>
      </c>
      <c r="P437" s="12">
        <v>13.44</v>
      </c>
      <c r="T437" s="12">
        <v>934</v>
      </c>
      <c r="U437" s="12">
        <v>13.44</v>
      </c>
    </row>
    <row r="438" spans="1:21">
      <c r="A438" s="12" t="s">
        <v>755</v>
      </c>
      <c r="B438" s="12"/>
      <c r="C438" s="12"/>
      <c r="K438" s="12">
        <v>919.2</v>
      </c>
      <c r="L438" s="12">
        <v>42.76</v>
      </c>
      <c r="M438" s="12">
        <v>916.5</v>
      </c>
      <c r="N438" s="12">
        <v>13.69</v>
      </c>
      <c r="O438" s="12">
        <v>916.2</v>
      </c>
      <c r="P438" s="12">
        <v>13.16</v>
      </c>
      <c r="T438" s="12">
        <v>916.2</v>
      </c>
      <c r="U438" s="12">
        <v>13.16</v>
      </c>
    </row>
    <row r="439" spans="1:21">
      <c r="A439" s="12" t="s">
        <v>785</v>
      </c>
      <c r="B439" s="12"/>
      <c r="C439" s="12"/>
      <c r="K439" s="12">
        <v>967.7</v>
      </c>
      <c r="L439" s="12">
        <v>40.57</v>
      </c>
      <c r="M439" s="12">
        <v>850.6</v>
      </c>
      <c r="N439" s="12">
        <v>12.62</v>
      </c>
      <c r="O439" s="12">
        <v>806.9</v>
      </c>
      <c r="P439" s="12">
        <v>11.69</v>
      </c>
      <c r="T439" s="12">
        <v>806.9</v>
      </c>
      <c r="U439" s="12">
        <v>11.69</v>
      </c>
    </row>
    <row r="440" spans="1:21">
      <c r="A440" s="12" t="s">
        <v>786</v>
      </c>
      <c r="B440" s="12"/>
      <c r="C440" s="12"/>
      <c r="K440" s="12">
        <v>838.1</v>
      </c>
      <c r="L440" s="12">
        <v>34.42</v>
      </c>
      <c r="M440" s="12">
        <v>816.5</v>
      </c>
      <c r="N440" s="12">
        <v>10.69</v>
      </c>
      <c r="O440" s="12">
        <v>809.2</v>
      </c>
      <c r="P440" s="12">
        <v>11.34</v>
      </c>
      <c r="T440" s="12">
        <v>809.2</v>
      </c>
      <c r="U440" s="12">
        <v>11.34</v>
      </c>
    </row>
    <row r="441" spans="1:21">
      <c r="A441" s="12" t="s">
        <v>761</v>
      </c>
      <c r="B441" s="12"/>
      <c r="C441" s="12"/>
      <c r="K441" s="12">
        <v>967.7</v>
      </c>
      <c r="L441" s="12">
        <v>43.3</v>
      </c>
      <c r="M441" s="12">
        <v>929</v>
      </c>
      <c r="N441" s="12">
        <v>14.04</v>
      </c>
      <c r="O441" s="12">
        <v>913.3</v>
      </c>
      <c r="P441" s="12">
        <v>13.26</v>
      </c>
      <c r="T441" s="12">
        <v>913.3</v>
      </c>
      <c r="U441" s="12">
        <v>13.26</v>
      </c>
    </row>
    <row r="442" spans="1:21" s="9" customFormat="1">
      <c r="A442" s="11" t="s">
        <v>787</v>
      </c>
      <c r="B442" s="13"/>
      <c r="C442" s="13"/>
      <c r="K442" s="13"/>
      <c r="L442" s="13"/>
      <c r="M442" s="13"/>
      <c r="N442" s="13"/>
      <c r="O442" s="13"/>
      <c r="P442" s="13"/>
      <c r="T442" s="13"/>
      <c r="U442" s="13"/>
    </row>
    <row r="443" spans="1:21">
      <c r="A443" s="12" t="s">
        <v>788</v>
      </c>
      <c r="B443" s="12"/>
      <c r="C443" s="12"/>
      <c r="K443" s="12">
        <v>1043.5999999999999</v>
      </c>
      <c r="L443" s="12">
        <v>21.56</v>
      </c>
      <c r="M443" s="12">
        <v>1026</v>
      </c>
      <c r="N443" s="12">
        <v>11.04</v>
      </c>
      <c r="O443" s="12">
        <v>1018.6</v>
      </c>
      <c r="P443" s="12">
        <v>16.09</v>
      </c>
      <c r="T443" s="12">
        <v>1043.5999999999999</v>
      </c>
      <c r="U443" s="12">
        <v>21.56</v>
      </c>
    </row>
    <row r="444" spans="1:21">
      <c r="A444" s="12" t="s">
        <v>789</v>
      </c>
      <c r="B444" s="12"/>
      <c r="C444" s="12"/>
      <c r="K444" s="12">
        <v>1016.3</v>
      </c>
      <c r="L444" s="12">
        <v>22.36</v>
      </c>
      <c r="M444" s="12">
        <v>999.7</v>
      </c>
      <c r="N444" s="12">
        <v>11.01</v>
      </c>
      <c r="O444" s="12">
        <v>992.9</v>
      </c>
      <c r="P444" s="12">
        <v>15.75</v>
      </c>
      <c r="T444" s="12">
        <v>992.9</v>
      </c>
      <c r="U444" s="12">
        <v>15.75</v>
      </c>
    </row>
    <row r="445" spans="1:21">
      <c r="A445" s="12" t="s">
        <v>790</v>
      </c>
      <c r="B445" s="12"/>
      <c r="C445" s="12"/>
      <c r="K445" s="12">
        <v>1035</v>
      </c>
      <c r="L445" s="12">
        <v>21.91</v>
      </c>
      <c r="M445" s="12">
        <v>1057.5999999999999</v>
      </c>
      <c r="N445" s="12">
        <v>11.36</v>
      </c>
      <c r="O445" s="12">
        <v>1069.5</v>
      </c>
      <c r="P445" s="12">
        <v>16.84</v>
      </c>
      <c r="T445" s="12">
        <v>1035</v>
      </c>
      <c r="U445" s="12">
        <v>21.91</v>
      </c>
    </row>
    <row r="446" spans="1:21">
      <c r="A446" s="12" t="s">
        <v>791</v>
      </c>
      <c r="B446" s="12"/>
      <c r="C446" s="12"/>
      <c r="K446" s="12">
        <v>980.4</v>
      </c>
      <c r="L446" s="12">
        <v>22.7</v>
      </c>
      <c r="M446" s="12">
        <v>965</v>
      </c>
      <c r="N446" s="12">
        <v>10.85</v>
      </c>
      <c r="O446" s="12">
        <v>959</v>
      </c>
      <c r="P446" s="12">
        <v>15.27</v>
      </c>
      <c r="T446" s="12">
        <v>959</v>
      </c>
      <c r="U446" s="12">
        <v>15.27</v>
      </c>
    </row>
    <row r="447" spans="1:21">
      <c r="A447" s="12" t="s">
        <v>792</v>
      </c>
      <c r="B447" s="12"/>
      <c r="C447" s="12"/>
      <c r="K447" s="12">
        <v>1037.2</v>
      </c>
      <c r="L447" s="12">
        <v>25.07</v>
      </c>
      <c r="M447" s="12">
        <v>1011.3</v>
      </c>
      <c r="N447" s="12">
        <v>11.62</v>
      </c>
      <c r="O447" s="12">
        <v>1000</v>
      </c>
      <c r="P447" s="12">
        <v>15.85</v>
      </c>
      <c r="T447" s="12">
        <v>1037.2</v>
      </c>
      <c r="U447" s="12">
        <v>25.07</v>
      </c>
    </row>
    <row r="448" spans="1:21">
      <c r="A448" s="12" t="s">
        <v>614</v>
      </c>
      <c r="B448" s="12"/>
      <c r="C448" s="12"/>
      <c r="K448" s="12">
        <v>879.2</v>
      </c>
      <c r="L448" s="12">
        <v>23.21</v>
      </c>
      <c r="M448" s="12">
        <v>917.7</v>
      </c>
      <c r="N448" s="12">
        <v>10.6</v>
      </c>
      <c r="O448" s="12">
        <v>934.5</v>
      </c>
      <c r="P448" s="12">
        <v>14.95</v>
      </c>
      <c r="T448" s="12">
        <v>934.5</v>
      </c>
      <c r="U448" s="12">
        <v>14.95</v>
      </c>
    </row>
    <row r="449" spans="1:21">
      <c r="A449" s="12" t="s">
        <v>615</v>
      </c>
      <c r="B449" s="12"/>
      <c r="C449" s="12"/>
      <c r="K449" s="12">
        <v>907.5</v>
      </c>
      <c r="L449" s="12">
        <v>23.6</v>
      </c>
      <c r="M449" s="12">
        <v>918.1</v>
      </c>
      <c r="N449" s="12">
        <v>10.69</v>
      </c>
      <c r="O449" s="12">
        <v>923.2</v>
      </c>
      <c r="P449" s="12">
        <v>14.83</v>
      </c>
      <c r="T449" s="12">
        <v>923.2</v>
      </c>
      <c r="U449" s="12">
        <v>14.83</v>
      </c>
    </row>
    <row r="450" spans="1:21">
      <c r="A450" s="12" t="s">
        <v>793</v>
      </c>
      <c r="B450" s="12"/>
      <c r="C450" s="12"/>
      <c r="K450" s="12">
        <v>1020.4</v>
      </c>
      <c r="L450" s="12">
        <v>23.33</v>
      </c>
      <c r="M450" s="12">
        <v>1013.7</v>
      </c>
      <c r="N450" s="12">
        <v>11.4</v>
      </c>
      <c r="O450" s="12">
        <v>1011.2</v>
      </c>
      <c r="P450" s="12">
        <v>16.149999999999999</v>
      </c>
      <c r="T450" s="12">
        <v>1020.4</v>
      </c>
      <c r="U450" s="12">
        <v>23.33</v>
      </c>
    </row>
    <row r="451" spans="1:21">
      <c r="A451" s="12" t="s">
        <v>794</v>
      </c>
      <c r="B451" s="12"/>
      <c r="C451" s="12"/>
      <c r="K451" s="12">
        <v>1015.1</v>
      </c>
      <c r="L451" s="12">
        <v>23.38</v>
      </c>
      <c r="M451" s="12">
        <v>1017.2</v>
      </c>
      <c r="N451" s="12">
        <v>11.47</v>
      </c>
      <c r="O451" s="12">
        <v>1018.8</v>
      </c>
      <c r="P451" s="12">
        <v>16.309999999999999</v>
      </c>
      <c r="T451" s="12">
        <v>1015.1</v>
      </c>
      <c r="U451" s="12">
        <v>23.38</v>
      </c>
    </row>
    <row r="452" spans="1:21">
      <c r="A452" s="12" t="s">
        <v>609</v>
      </c>
      <c r="B452" s="12"/>
      <c r="C452" s="12"/>
      <c r="K452" s="12">
        <v>1025.8</v>
      </c>
      <c r="L452" s="12">
        <v>23.99</v>
      </c>
      <c r="M452" s="12">
        <v>1025.5</v>
      </c>
      <c r="N452" s="12">
        <v>11.65</v>
      </c>
      <c r="O452" s="12">
        <v>1025.9000000000001</v>
      </c>
      <c r="P452" s="12">
        <v>16.45</v>
      </c>
      <c r="T452" s="12">
        <v>1025.8</v>
      </c>
      <c r="U452" s="12">
        <v>23.99</v>
      </c>
    </row>
    <row r="453" spans="1:21">
      <c r="A453" s="12" t="s">
        <v>461</v>
      </c>
      <c r="B453" s="12"/>
      <c r="C453" s="12"/>
      <c r="K453" s="12">
        <v>934</v>
      </c>
      <c r="L453" s="12">
        <v>22.44</v>
      </c>
      <c r="M453" s="12">
        <v>935</v>
      </c>
      <c r="N453" s="12">
        <v>10.47</v>
      </c>
      <c r="O453" s="12">
        <v>935.9</v>
      </c>
      <c r="P453" s="12">
        <v>14.7</v>
      </c>
      <c r="T453" s="12">
        <v>935.9</v>
      </c>
      <c r="U453" s="12">
        <v>14.7</v>
      </c>
    </row>
    <row r="454" spans="1:21">
      <c r="A454" s="12" t="s">
        <v>583</v>
      </c>
      <c r="B454" s="12"/>
      <c r="C454" s="12"/>
      <c r="K454" s="12">
        <v>899.8</v>
      </c>
      <c r="L454" s="12">
        <v>24.65</v>
      </c>
      <c r="M454" s="12">
        <v>906.5</v>
      </c>
      <c r="N454" s="12">
        <v>10.66</v>
      </c>
      <c r="O454" s="12">
        <v>909.7</v>
      </c>
      <c r="P454" s="12">
        <v>14.41</v>
      </c>
      <c r="T454" s="12">
        <v>909.7</v>
      </c>
      <c r="U454" s="12">
        <v>14.41</v>
      </c>
    </row>
    <row r="455" spans="1:21">
      <c r="A455" s="12" t="s">
        <v>584</v>
      </c>
      <c r="B455" s="12"/>
      <c r="C455" s="12"/>
      <c r="K455" s="12">
        <v>879.2</v>
      </c>
      <c r="L455" s="12">
        <v>24.75</v>
      </c>
      <c r="M455" s="12">
        <v>887</v>
      </c>
      <c r="N455" s="12">
        <v>10.51</v>
      </c>
      <c r="O455" s="12">
        <v>890.6</v>
      </c>
      <c r="P455" s="12">
        <v>14.1</v>
      </c>
      <c r="T455" s="12">
        <v>890.6</v>
      </c>
      <c r="U455" s="12">
        <v>14.1</v>
      </c>
    </row>
    <row r="456" spans="1:21">
      <c r="A456" s="12" t="s">
        <v>795</v>
      </c>
      <c r="B456" s="12"/>
      <c r="C456" s="12"/>
      <c r="K456" s="12">
        <v>879</v>
      </c>
      <c r="L456" s="12">
        <v>25.66</v>
      </c>
      <c r="M456" s="12">
        <v>867.1</v>
      </c>
      <c r="N456" s="12">
        <v>10.53</v>
      </c>
      <c r="O456" s="12">
        <v>862.9</v>
      </c>
      <c r="P456" s="12">
        <v>13.72</v>
      </c>
      <c r="T456" s="12">
        <v>862.9</v>
      </c>
      <c r="U456" s="12">
        <v>13.72</v>
      </c>
    </row>
    <row r="457" spans="1:21">
      <c r="A457" s="12" t="s">
        <v>796</v>
      </c>
      <c r="B457" s="12"/>
      <c r="C457" s="12"/>
      <c r="K457" s="12">
        <v>798.5</v>
      </c>
      <c r="L457" s="12">
        <v>25.82</v>
      </c>
      <c r="M457" s="12">
        <v>848.8</v>
      </c>
      <c r="N457" s="12">
        <v>10.36</v>
      </c>
      <c r="O457" s="12">
        <v>868.7</v>
      </c>
      <c r="P457" s="12">
        <v>13.77</v>
      </c>
      <c r="T457" s="12">
        <v>868.7</v>
      </c>
      <c r="U457" s="12">
        <v>13.77</v>
      </c>
    </row>
    <row r="458" spans="1:21">
      <c r="A458" s="12" t="s">
        <v>797</v>
      </c>
      <c r="B458" s="12"/>
      <c r="C458" s="12"/>
      <c r="K458" s="12">
        <v>800.5</v>
      </c>
      <c r="L458" s="12">
        <v>26.04</v>
      </c>
      <c r="M458" s="12">
        <v>826.2</v>
      </c>
      <c r="N458" s="12">
        <v>10.24</v>
      </c>
      <c r="O458" s="12">
        <v>836.2</v>
      </c>
      <c r="P458" s="12">
        <v>13.32</v>
      </c>
      <c r="T458" s="12">
        <v>836.2</v>
      </c>
      <c r="U458" s="12">
        <v>13.32</v>
      </c>
    </row>
    <row r="459" spans="1:21">
      <c r="A459" s="12" t="s">
        <v>596</v>
      </c>
      <c r="B459" s="12"/>
      <c r="C459" s="12"/>
      <c r="K459" s="12">
        <v>965.3</v>
      </c>
      <c r="L459" s="12">
        <v>24.34</v>
      </c>
      <c r="M459" s="12">
        <v>940.7</v>
      </c>
      <c r="N459" s="12">
        <v>10.91</v>
      </c>
      <c r="O459" s="12">
        <v>930.7</v>
      </c>
      <c r="P459" s="12">
        <v>14.67</v>
      </c>
      <c r="T459" s="12">
        <v>930.7</v>
      </c>
      <c r="U459" s="12">
        <v>14.67</v>
      </c>
    </row>
    <row r="460" spans="1:21">
      <c r="A460" s="12" t="s">
        <v>798</v>
      </c>
      <c r="B460" s="12"/>
      <c r="C460" s="12"/>
      <c r="K460" s="12">
        <v>1020.6</v>
      </c>
      <c r="L460" s="12">
        <v>24.01</v>
      </c>
      <c r="M460" s="12">
        <v>968.2</v>
      </c>
      <c r="N460" s="12">
        <v>11.1</v>
      </c>
      <c r="O460" s="12">
        <v>945.8</v>
      </c>
      <c r="P460" s="12">
        <v>14.9</v>
      </c>
      <c r="T460" s="12">
        <v>945.8</v>
      </c>
      <c r="U460" s="12">
        <v>14.9</v>
      </c>
    </row>
    <row r="461" spans="1:21">
      <c r="A461" s="12" t="s">
        <v>799</v>
      </c>
      <c r="B461" s="12"/>
      <c r="C461" s="12"/>
      <c r="K461" s="12">
        <v>1021.6</v>
      </c>
      <c r="L461" s="12">
        <v>24.52</v>
      </c>
      <c r="M461" s="12">
        <v>995.9</v>
      </c>
      <c r="N461" s="12">
        <v>11.4</v>
      </c>
      <c r="O461" s="12">
        <v>984.9</v>
      </c>
      <c r="P461" s="12">
        <v>15.47</v>
      </c>
      <c r="T461" s="12">
        <v>984.9</v>
      </c>
      <c r="U461" s="12">
        <v>15.47</v>
      </c>
    </row>
    <row r="462" spans="1:21">
      <c r="A462" s="12" t="s">
        <v>800</v>
      </c>
      <c r="B462" s="12"/>
      <c r="C462" s="12"/>
      <c r="K462" s="12">
        <v>1051.4000000000001</v>
      </c>
      <c r="L462" s="12">
        <v>24.6</v>
      </c>
      <c r="M462" s="12">
        <v>1017.1</v>
      </c>
      <c r="N462" s="12">
        <v>11.57</v>
      </c>
      <c r="O462" s="12">
        <v>1001.8</v>
      </c>
      <c r="P462" s="12">
        <v>15.72</v>
      </c>
      <c r="T462" s="12">
        <v>1051.4000000000001</v>
      </c>
      <c r="U462" s="12">
        <v>24.6</v>
      </c>
    </row>
    <row r="463" spans="1:21">
      <c r="A463" s="12" t="s">
        <v>801</v>
      </c>
      <c r="B463" s="12"/>
      <c r="C463" s="12"/>
      <c r="K463" s="12">
        <v>1032.2</v>
      </c>
      <c r="L463" s="12">
        <v>27.73</v>
      </c>
      <c r="M463" s="12">
        <v>1027.4000000000001</v>
      </c>
      <c r="N463" s="12">
        <v>12.36</v>
      </c>
      <c r="O463" s="12">
        <v>1025.5999999999999</v>
      </c>
      <c r="P463" s="12">
        <v>16.559999999999999</v>
      </c>
      <c r="T463" s="12">
        <v>1032.2</v>
      </c>
      <c r="U463" s="12">
        <v>27.73</v>
      </c>
    </row>
    <row r="464" spans="1:21">
      <c r="A464" s="12" t="s">
        <v>802</v>
      </c>
      <c r="B464" s="12"/>
      <c r="C464" s="12"/>
      <c r="K464" s="12">
        <v>1089</v>
      </c>
      <c r="L464" s="12">
        <v>29.08</v>
      </c>
      <c r="M464" s="12">
        <v>1089.9000000000001</v>
      </c>
      <c r="N464" s="12">
        <v>13.19</v>
      </c>
      <c r="O464" s="12">
        <v>1090.8</v>
      </c>
      <c r="P464" s="12">
        <v>17.64</v>
      </c>
      <c r="T464" s="12">
        <v>1089</v>
      </c>
      <c r="U464" s="12">
        <v>29.08</v>
      </c>
    </row>
    <row r="465" spans="1:21">
      <c r="A465" s="12" t="s">
        <v>803</v>
      </c>
      <c r="B465" s="12"/>
      <c r="C465" s="12"/>
      <c r="K465" s="12">
        <v>1130.5</v>
      </c>
      <c r="L465" s="12">
        <v>47.9</v>
      </c>
      <c r="M465" s="12">
        <v>1052.8</v>
      </c>
      <c r="N465" s="12">
        <v>17.95</v>
      </c>
      <c r="O465" s="12">
        <v>1016.3</v>
      </c>
      <c r="P465" s="12">
        <v>17.61</v>
      </c>
      <c r="T465" s="12">
        <v>1130.5</v>
      </c>
      <c r="U465" s="12">
        <v>47.9</v>
      </c>
    </row>
    <row r="466" spans="1:21">
      <c r="A466" s="12" t="s">
        <v>804</v>
      </c>
      <c r="B466" s="12"/>
      <c r="C466" s="12"/>
      <c r="K466" s="12">
        <v>942.1</v>
      </c>
      <c r="L466" s="12">
        <v>32.659999999999997</v>
      </c>
      <c r="M466" s="12">
        <v>956.9</v>
      </c>
      <c r="N466" s="12">
        <v>12.9</v>
      </c>
      <c r="O466" s="12">
        <v>963.8</v>
      </c>
      <c r="P466" s="12">
        <v>15.88</v>
      </c>
      <c r="T466" s="12">
        <v>963.8</v>
      </c>
      <c r="U466" s="12">
        <v>15.88</v>
      </c>
    </row>
    <row r="467" spans="1:21">
      <c r="A467" s="12" t="s">
        <v>805</v>
      </c>
      <c r="B467" s="12"/>
      <c r="C467" s="12"/>
      <c r="K467" s="12">
        <v>1009.6</v>
      </c>
      <c r="L467" s="12">
        <v>32.79</v>
      </c>
      <c r="M467" s="12">
        <v>1010.2</v>
      </c>
      <c r="N467" s="12">
        <v>13.47</v>
      </c>
      <c r="O467" s="12">
        <v>1010.8</v>
      </c>
      <c r="P467" s="12">
        <v>16.68</v>
      </c>
      <c r="T467" s="12">
        <v>1009.6</v>
      </c>
      <c r="U467" s="12">
        <v>32.79</v>
      </c>
    </row>
    <row r="468" spans="1:21">
      <c r="A468" s="12" t="s">
        <v>806</v>
      </c>
      <c r="B468" s="12"/>
      <c r="C468" s="12"/>
      <c r="K468" s="12">
        <v>1024.8</v>
      </c>
      <c r="L468" s="12">
        <v>27.76</v>
      </c>
      <c r="M468" s="12">
        <v>1032.2</v>
      </c>
      <c r="N468" s="12">
        <v>10.47</v>
      </c>
      <c r="O468" s="12">
        <v>1036.4000000000001</v>
      </c>
      <c r="P468" s="12">
        <v>13.26</v>
      </c>
      <c r="T468" s="12">
        <v>1024.8</v>
      </c>
      <c r="U468" s="12">
        <v>27.76</v>
      </c>
    </row>
    <row r="469" spans="1:21">
      <c r="A469" s="12" t="s">
        <v>807</v>
      </c>
      <c r="B469" s="12"/>
      <c r="C469" s="12"/>
      <c r="K469" s="12">
        <v>939.2</v>
      </c>
      <c r="L469" s="12">
        <v>28.36</v>
      </c>
      <c r="M469" s="12">
        <v>947</v>
      </c>
      <c r="N469" s="12">
        <v>10</v>
      </c>
      <c r="O469" s="12">
        <v>950.9</v>
      </c>
      <c r="P469" s="12">
        <v>12.25</v>
      </c>
      <c r="T469" s="12">
        <v>950.9</v>
      </c>
      <c r="U469" s="12">
        <v>12.25</v>
      </c>
    </row>
    <row r="470" spans="1:21">
      <c r="A470" s="12" t="s">
        <v>808</v>
      </c>
      <c r="B470" s="12"/>
      <c r="C470" s="12"/>
      <c r="K470" s="12">
        <v>959.7</v>
      </c>
      <c r="L470" s="12">
        <v>27.96</v>
      </c>
      <c r="M470" s="12">
        <v>959.7</v>
      </c>
      <c r="N470" s="12">
        <v>10.01</v>
      </c>
      <c r="O470" s="12">
        <v>960.2</v>
      </c>
      <c r="P470" s="12">
        <v>12.34</v>
      </c>
      <c r="T470" s="12">
        <v>960.2</v>
      </c>
      <c r="U470" s="12">
        <v>12.34</v>
      </c>
    </row>
    <row r="471" spans="1:21">
      <c r="A471" s="12" t="s">
        <v>809</v>
      </c>
      <c r="B471" s="12"/>
      <c r="C471" s="12"/>
      <c r="K471" s="12">
        <v>1043.0999999999999</v>
      </c>
      <c r="L471" s="12">
        <v>35.18</v>
      </c>
      <c r="M471" s="12">
        <v>1039.4000000000001</v>
      </c>
      <c r="N471" s="12">
        <v>12.47</v>
      </c>
      <c r="O471" s="12">
        <v>1038.2</v>
      </c>
      <c r="P471" s="12">
        <v>13.77</v>
      </c>
      <c r="T471" s="12">
        <v>1043.0999999999999</v>
      </c>
      <c r="U471" s="12">
        <v>35.18</v>
      </c>
    </row>
    <row r="472" spans="1:21">
      <c r="A472" s="12" t="s">
        <v>810</v>
      </c>
      <c r="B472" s="12"/>
      <c r="C472" s="12"/>
      <c r="K472" s="12">
        <v>1061.5</v>
      </c>
      <c r="L472" s="12">
        <v>29.14</v>
      </c>
      <c r="M472" s="12">
        <v>1029.8</v>
      </c>
      <c r="N472" s="12">
        <v>10.83</v>
      </c>
      <c r="O472" s="12">
        <v>1015.5</v>
      </c>
      <c r="P472" s="12">
        <v>13.07</v>
      </c>
      <c r="T472" s="12">
        <v>1061.5</v>
      </c>
      <c r="U472" s="12">
        <v>29.14</v>
      </c>
    </row>
    <row r="473" spans="1:21">
      <c r="A473" s="12" t="s">
        <v>480</v>
      </c>
      <c r="B473" s="12"/>
      <c r="C473" s="12"/>
      <c r="K473" s="12">
        <v>1056.0999999999999</v>
      </c>
      <c r="L473" s="12">
        <v>29.04</v>
      </c>
      <c r="M473" s="12">
        <v>1037.9000000000001</v>
      </c>
      <c r="N473" s="12">
        <v>10.78</v>
      </c>
      <c r="O473" s="12">
        <v>1029.5</v>
      </c>
      <c r="P473" s="12">
        <v>13.2</v>
      </c>
      <c r="T473" s="12">
        <v>1056.0999999999999</v>
      </c>
      <c r="U473" s="12">
        <v>29.04</v>
      </c>
    </row>
    <row r="474" spans="1:21">
      <c r="A474" s="12" t="s">
        <v>592</v>
      </c>
      <c r="B474" s="12"/>
      <c r="C474" s="12"/>
      <c r="K474" s="12">
        <v>851.2</v>
      </c>
      <c r="L474" s="12">
        <v>33.75</v>
      </c>
      <c r="M474" s="12">
        <v>849.7</v>
      </c>
      <c r="N474" s="12">
        <v>10.47</v>
      </c>
      <c r="O474" s="12">
        <v>849.5</v>
      </c>
      <c r="P474" s="12">
        <v>11.17</v>
      </c>
      <c r="T474" s="12">
        <v>849.5</v>
      </c>
      <c r="U474" s="12">
        <v>11.17</v>
      </c>
    </row>
    <row r="475" spans="1:21">
      <c r="A475" s="12" t="s">
        <v>811</v>
      </c>
      <c r="B475" s="12"/>
      <c r="C475" s="12"/>
      <c r="K475" s="12">
        <v>855.4</v>
      </c>
      <c r="L475" s="12">
        <v>31.91</v>
      </c>
      <c r="M475" s="12">
        <v>867.5</v>
      </c>
      <c r="N475" s="12">
        <v>10.19</v>
      </c>
      <c r="O475" s="12">
        <v>872.7</v>
      </c>
      <c r="P475" s="12">
        <v>11.39</v>
      </c>
      <c r="T475" s="12">
        <v>872.7</v>
      </c>
      <c r="U475" s="12">
        <v>11.39</v>
      </c>
    </row>
    <row r="476" spans="1:21">
      <c r="A476" s="12" t="s">
        <v>812</v>
      </c>
      <c r="B476" s="12"/>
      <c r="C476" s="12"/>
      <c r="K476" s="12">
        <v>854.3</v>
      </c>
      <c r="L476" s="12">
        <v>31.02</v>
      </c>
      <c r="M476" s="12">
        <v>853</v>
      </c>
      <c r="N476" s="12">
        <v>9.8699999999999992</v>
      </c>
      <c r="O476" s="12">
        <v>852.8</v>
      </c>
      <c r="P476" s="12">
        <v>11.12</v>
      </c>
      <c r="T476" s="12">
        <v>852.8</v>
      </c>
      <c r="U476" s="12">
        <v>11.12</v>
      </c>
    </row>
    <row r="477" spans="1:21">
      <c r="A477" s="12" t="s">
        <v>575</v>
      </c>
      <c r="B477" s="12"/>
      <c r="C477" s="12"/>
      <c r="K477" s="12">
        <v>1061.4000000000001</v>
      </c>
      <c r="L477" s="12">
        <v>30.79</v>
      </c>
      <c r="M477" s="12">
        <v>1027</v>
      </c>
      <c r="N477" s="12">
        <v>11.22</v>
      </c>
      <c r="O477" s="12">
        <v>1011.2</v>
      </c>
      <c r="P477" s="12">
        <v>13.06</v>
      </c>
      <c r="T477" s="12">
        <v>1061.4000000000001</v>
      </c>
      <c r="U477" s="12">
        <v>30.79</v>
      </c>
    </row>
  </sheetData>
  <autoFilter ref="A1:U477" xr:uid="{BA94900D-13B9-4CCA-B380-8B260F6000B2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8">
    <mergeCell ref="M1:N1"/>
    <mergeCell ref="O1:P1"/>
    <mergeCell ref="A1:A2"/>
    <mergeCell ref="D1:D2"/>
    <mergeCell ref="E1:F1"/>
    <mergeCell ref="G1:H1"/>
    <mergeCell ref="I1:J1"/>
    <mergeCell ref="K1:L1"/>
  </mergeCells>
  <phoneticPr fontId="2" type="noConversion"/>
  <conditionalFormatting sqref="S1:S2">
    <cfRule type="cellIs" dxfId="7" priority="2" operator="equal">
      <formula>"x"</formula>
    </cfRule>
  </conditionalFormatting>
  <conditionalFormatting sqref="S1:U2">
    <cfRule type="cellIs" dxfId="6" priority="1" operator="equal">
      <formula>"X"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2420-C199-4793-8C62-614CC6ACAEB5}">
  <dimension ref="A1:U1100"/>
  <sheetViews>
    <sheetView workbookViewId="0">
      <selection activeCell="F1103" sqref="F1103"/>
    </sheetView>
  </sheetViews>
  <sheetFormatPr defaultRowHeight="13.9"/>
  <cols>
    <col min="1" max="1" width="9.1328125" style="6" bestFit="1" customWidth="1"/>
    <col min="2" max="3" width="9.59765625" style="6" bestFit="1" customWidth="1"/>
    <col min="4" max="10" width="9.06640625" style="6"/>
    <col min="11" max="16" width="9.1328125" style="6" bestFit="1" customWidth="1"/>
    <col min="17" max="19" width="9.06640625" style="6"/>
    <col min="20" max="21" width="9.1328125" style="6" bestFit="1" customWidth="1"/>
    <col min="22" max="16384" width="9.06640625" style="6"/>
  </cols>
  <sheetData>
    <row r="1" spans="1:21" ht="15.4">
      <c r="A1" s="107" t="s">
        <v>0</v>
      </c>
      <c r="B1" s="1" t="s">
        <v>1</v>
      </c>
      <c r="C1" s="1" t="s">
        <v>2</v>
      </c>
      <c r="D1" s="108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2" t="s">
        <v>1798</v>
      </c>
      <c r="L1" s="102"/>
      <c r="M1" s="102" t="s">
        <v>1799</v>
      </c>
      <c r="N1" s="102"/>
      <c r="O1" s="102" t="s">
        <v>1801</v>
      </c>
      <c r="P1" s="102"/>
      <c r="Q1" s="2"/>
      <c r="R1" s="3"/>
      <c r="S1" s="4" t="s">
        <v>4</v>
      </c>
      <c r="T1" s="5" t="s">
        <v>5</v>
      </c>
      <c r="U1" s="5" t="s">
        <v>5</v>
      </c>
    </row>
    <row r="2" spans="1:21">
      <c r="A2" s="107"/>
      <c r="B2" s="1" t="s">
        <v>6</v>
      </c>
      <c r="C2" s="1" t="s">
        <v>6</v>
      </c>
      <c r="D2" s="108"/>
      <c r="E2" s="1" t="s">
        <v>7</v>
      </c>
      <c r="F2" s="1" t="s">
        <v>8</v>
      </c>
      <c r="G2" s="1" t="s">
        <v>7</v>
      </c>
      <c r="H2" s="1" t="s">
        <v>8</v>
      </c>
      <c r="I2" s="1" t="s">
        <v>7</v>
      </c>
      <c r="J2" s="1" t="s">
        <v>8</v>
      </c>
      <c r="K2" s="1" t="s">
        <v>9</v>
      </c>
      <c r="L2" s="1" t="s">
        <v>8</v>
      </c>
      <c r="M2" s="1" t="s">
        <v>9</v>
      </c>
      <c r="N2" s="1" t="s">
        <v>8</v>
      </c>
      <c r="O2" s="1" t="s">
        <v>9</v>
      </c>
      <c r="P2" s="1" t="s">
        <v>10</v>
      </c>
      <c r="Q2" s="7" t="s">
        <v>11</v>
      </c>
      <c r="R2" s="8" t="s">
        <v>12</v>
      </c>
      <c r="S2" s="4" t="s">
        <v>13</v>
      </c>
      <c r="T2" s="5" t="s">
        <v>14</v>
      </c>
      <c r="U2" s="5" t="s">
        <v>10</v>
      </c>
    </row>
    <row r="3" spans="1:21" s="9" customFormat="1">
      <c r="A3" s="11" t="s">
        <v>1762</v>
      </c>
      <c r="B3" s="13"/>
      <c r="C3" s="13"/>
      <c r="K3" s="13"/>
      <c r="L3" s="13"/>
      <c r="M3" s="13"/>
      <c r="N3" s="13"/>
      <c r="O3" s="13"/>
      <c r="P3" s="13"/>
      <c r="T3" s="13"/>
      <c r="U3" s="13"/>
    </row>
    <row r="4" spans="1:21">
      <c r="A4" s="12" t="s">
        <v>813</v>
      </c>
      <c r="B4" s="12">
        <v>64760</v>
      </c>
      <c r="C4" s="12">
        <v>0</v>
      </c>
      <c r="K4" s="12"/>
      <c r="L4" s="12"/>
      <c r="M4" s="12"/>
      <c r="N4" s="12"/>
      <c r="O4" s="12"/>
      <c r="P4" s="12"/>
      <c r="T4" s="12">
        <v>877</v>
      </c>
      <c r="U4" s="12">
        <v>16.5</v>
      </c>
    </row>
    <row r="5" spans="1:21">
      <c r="A5" s="12" t="s">
        <v>814</v>
      </c>
      <c r="B5" s="12">
        <v>110360</v>
      </c>
      <c r="C5" s="12">
        <v>0</v>
      </c>
      <c r="K5" s="12"/>
      <c r="L5" s="12"/>
      <c r="M5" s="12"/>
      <c r="N5" s="12"/>
      <c r="O5" s="12"/>
      <c r="P5" s="12"/>
      <c r="T5" s="12">
        <v>890</v>
      </c>
      <c r="U5" s="12">
        <v>11.5</v>
      </c>
    </row>
    <row r="6" spans="1:21">
      <c r="A6" s="12" t="s">
        <v>815</v>
      </c>
      <c r="B6" s="12">
        <v>108850</v>
      </c>
      <c r="C6" s="12">
        <v>730</v>
      </c>
      <c r="K6" s="12"/>
      <c r="L6" s="12"/>
      <c r="M6" s="12"/>
      <c r="N6" s="12"/>
      <c r="O6" s="12"/>
      <c r="P6" s="12"/>
      <c r="T6" s="12">
        <v>882</v>
      </c>
      <c r="U6" s="12">
        <v>12</v>
      </c>
    </row>
    <row r="7" spans="1:21">
      <c r="A7" s="12" t="s">
        <v>816</v>
      </c>
      <c r="B7" s="12">
        <v>111390</v>
      </c>
      <c r="C7" s="12">
        <v>790</v>
      </c>
      <c r="K7" s="12"/>
      <c r="L7" s="12"/>
      <c r="M7" s="12"/>
      <c r="N7" s="12"/>
      <c r="O7" s="12"/>
      <c r="P7" s="12"/>
      <c r="T7" s="12">
        <v>881</v>
      </c>
      <c r="U7" s="12">
        <v>11.5</v>
      </c>
    </row>
    <row r="8" spans="1:21">
      <c r="A8" s="12" t="s">
        <v>817</v>
      </c>
      <c r="B8" s="12">
        <v>103610</v>
      </c>
      <c r="C8" s="12">
        <v>5800</v>
      </c>
      <c r="K8" s="12"/>
      <c r="L8" s="12"/>
      <c r="M8" s="12"/>
      <c r="N8" s="12"/>
      <c r="O8" s="12"/>
      <c r="P8" s="12"/>
      <c r="T8" s="12">
        <v>842</v>
      </c>
      <c r="U8" s="12">
        <v>11</v>
      </c>
    </row>
    <row r="9" spans="1:21">
      <c r="A9" s="12" t="s">
        <v>818</v>
      </c>
      <c r="B9" s="12">
        <v>114160</v>
      </c>
      <c r="C9" s="12">
        <v>1660</v>
      </c>
      <c r="K9" s="12"/>
      <c r="L9" s="12"/>
      <c r="M9" s="12"/>
      <c r="N9" s="12"/>
      <c r="O9" s="12"/>
      <c r="P9" s="12"/>
      <c r="T9" s="12">
        <v>871</v>
      </c>
      <c r="U9" s="12">
        <v>11.5</v>
      </c>
    </row>
    <row r="10" spans="1:21">
      <c r="A10" s="12" t="s">
        <v>819</v>
      </c>
      <c r="B10" s="12">
        <v>104880</v>
      </c>
      <c r="C10" s="12">
        <v>780</v>
      </c>
      <c r="K10" s="12"/>
      <c r="L10" s="12"/>
      <c r="M10" s="12"/>
      <c r="N10" s="12"/>
      <c r="O10" s="12"/>
      <c r="P10" s="12"/>
      <c r="T10" s="12">
        <v>885</v>
      </c>
      <c r="U10" s="12">
        <v>12</v>
      </c>
    </row>
    <row r="11" spans="1:21">
      <c r="A11" s="12" t="s">
        <v>820</v>
      </c>
      <c r="B11" s="12">
        <v>108010</v>
      </c>
      <c r="C11" s="12">
        <v>1330</v>
      </c>
      <c r="K11" s="12"/>
      <c r="L11" s="12"/>
      <c r="M11" s="12"/>
      <c r="N11" s="12"/>
      <c r="O11" s="12"/>
      <c r="P11" s="12"/>
      <c r="T11" s="12">
        <v>889</v>
      </c>
      <c r="U11" s="12">
        <v>12</v>
      </c>
    </row>
    <row r="12" spans="1:21">
      <c r="A12" s="12" t="s">
        <v>821</v>
      </c>
      <c r="B12" s="12">
        <v>63410</v>
      </c>
      <c r="C12" s="12">
        <v>0</v>
      </c>
      <c r="K12" s="12"/>
      <c r="L12" s="12"/>
      <c r="M12" s="12"/>
      <c r="N12" s="12"/>
      <c r="O12" s="12"/>
      <c r="P12" s="12"/>
      <c r="T12" s="12">
        <v>896</v>
      </c>
      <c r="U12" s="12">
        <v>16.5</v>
      </c>
    </row>
    <row r="13" spans="1:21">
      <c r="A13" s="12" t="s">
        <v>822</v>
      </c>
      <c r="B13" s="12">
        <v>67160</v>
      </c>
      <c r="C13" s="12">
        <v>90</v>
      </c>
      <c r="K13" s="12"/>
      <c r="L13" s="12"/>
      <c r="M13" s="12"/>
      <c r="N13" s="12"/>
      <c r="O13" s="12"/>
      <c r="P13" s="12"/>
      <c r="T13" s="12">
        <v>868</v>
      </c>
      <c r="U13" s="12">
        <v>16</v>
      </c>
    </row>
    <row r="14" spans="1:21">
      <c r="A14" s="12" t="s">
        <v>823</v>
      </c>
      <c r="B14" s="12">
        <v>95470</v>
      </c>
      <c r="C14" s="12">
        <v>2710</v>
      </c>
      <c r="K14" s="12"/>
      <c r="L14" s="12"/>
      <c r="M14" s="12"/>
      <c r="N14" s="12"/>
      <c r="O14" s="12"/>
      <c r="P14" s="12"/>
      <c r="T14" s="12">
        <v>868</v>
      </c>
      <c r="U14" s="12">
        <v>12.5</v>
      </c>
    </row>
    <row r="15" spans="1:21">
      <c r="A15" s="12" t="s">
        <v>824</v>
      </c>
      <c r="B15" s="12">
        <v>74140</v>
      </c>
      <c r="C15" s="12">
        <v>21030.000000000004</v>
      </c>
      <c r="K15" s="12"/>
      <c r="L15" s="12"/>
      <c r="M15" s="12"/>
      <c r="N15" s="12"/>
      <c r="O15" s="12"/>
      <c r="P15" s="12"/>
      <c r="T15" s="12">
        <v>708</v>
      </c>
      <c r="U15" s="12">
        <v>9</v>
      </c>
    </row>
    <row r="16" spans="1:21">
      <c r="A16" s="12" t="s">
        <v>825</v>
      </c>
      <c r="B16" s="12">
        <v>96370</v>
      </c>
      <c r="C16" s="12">
        <v>3180</v>
      </c>
      <c r="K16" s="12"/>
      <c r="L16" s="12"/>
      <c r="M16" s="12"/>
      <c r="N16" s="12"/>
      <c r="O16" s="12"/>
      <c r="P16" s="12"/>
      <c r="T16" s="12">
        <v>860</v>
      </c>
      <c r="U16" s="12">
        <v>12.5</v>
      </c>
    </row>
    <row r="17" spans="1:21">
      <c r="A17" s="12" t="s">
        <v>826</v>
      </c>
      <c r="B17" s="12">
        <v>74690</v>
      </c>
      <c r="C17" s="12">
        <v>14550</v>
      </c>
      <c r="K17" s="12"/>
      <c r="L17" s="12"/>
      <c r="M17" s="12"/>
      <c r="N17" s="12"/>
      <c r="O17" s="12"/>
      <c r="P17" s="12"/>
      <c r="T17" s="12">
        <v>793</v>
      </c>
      <c r="U17" s="12">
        <v>10.5</v>
      </c>
    </row>
    <row r="18" spans="1:21">
      <c r="A18" s="12" t="s">
        <v>827</v>
      </c>
      <c r="B18" s="12">
        <v>104140</v>
      </c>
      <c r="C18" s="12">
        <v>1550</v>
      </c>
      <c r="K18" s="12"/>
      <c r="L18" s="12"/>
      <c r="M18" s="12"/>
      <c r="N18" s="12"/>
      <c r="O18" s="12"/>
      <c r="P18" s="12"/>
      <c r="T18" s="12">
        <v>878</v>
      </c>
      <c r="U18" s="12">
        <v>12</v>
      </c>
    </row>
    <row r="19" spans="1:21">
      <c r="A19" s="12" t="s">
        <v>828</v>
      </c>
      <c r="B19" s="12">
        <v>71020</v>
      </c>
      <c r="C19" s="12">
        <v>480</v>
      </c>
      <c r="K19" s="12"/>
      <c r="L19" s="12"/>
      <c r="M19" s="12"/>
      <c r="N19" s="12"/>
      <c r="O19" s="12"/>
      <c r="P19" s="12"/>
      <c r="T19" s="12">
        <v>890</v>
      </c>
      <c r="U19" s="12">
        <v>16</v>
      </c>
    </row>
    <row r="20" spans="1:21">
      <c r="A20" s="12" t="s">
        <v>829</v>
      </c>
      <c r="B20" s="12">
        <v>100940</v>
      </c>
      <c r="C20" s="12">
        <v>3150</v>
      </c>
      <c r="K20" s="12"/>
      <c r="L20" s="12"/>
      <c r="M20" s="12"/>
      <c r="N20" s="12"/>
      <c r="O20" s="12"/>
      <c r="P20" s="12"/>
      <c r="T20" s="12">
        <v>853</v>
      </c>
      <c r="U20" s="12">
        <v>12</v>
      </c>
    </row>
    <row r="21" spans="1:21">
      <c r="A21" s="12" t="s">
        <v>830</v>
      </c>
      <c r="B21" s="12">
        <v>112080</v>
      </c>
      <c r="C21" s="12">
        <v>1680</v>
      </c>
      <c r="K21" s="12"/>
      <c r="L21" s="12"/>
      <c r="M21" s="12"/>
      <c r="N21" s="12"/>
      <c r="O21" s="12"/>
      <c r="P21" s="12"/>
      <c r="T21" s="12">
        <v>837</v>
      </c>
      <c r="U21" s="12">
        <v>11.5</v>
      </c>
    </row>
    <row r="22" spans="1:21">
      <c r="A22" s="12" t="s">
        <v>831</v>
      </c>
      <c r="B22" s="12">
        <v>44080</v>
      </c>
      <c r="C22" s="12">
        <v>20900</v>
      </c>
      <c r="K22" s="12"/>
      <c r="L22" s="12"/>
      <c r="M22" s="12"/>
      <c r="N22" s="12"/>
      <c r="O22" s="12"/>
      <c r="P22" s="12"/>
      <c r="T22" s="12">
        <v>681</v>
      </c>
      <c r="U22" s="12">
        <v>10.5</v>
      </c>
    </row>
    <row r="23" spans="1:21">
      <c r="A23" s="12" t="s">
        <v>832</v>
      </c>
      <c r="B23" s="12">
        <v>58800</v>
      </c>
      <c r="C23" s="12">
        <v>0</v>
      </c>
      <c r="K23" s="12"/>
      <c r="L23" s="12"/>
      <c r="M23" s="12"/>
      <c r="N23" s="12"/>
      <c r="O23" s="12"/>
      <c r="P23" s="12"/>
      <c r="T23" s="12">
        <v>883</v>
      </c>
      <c r="U23" s="12">
        <v>17.5</v>
      </c>
    </row>
    <row r="24" spans="1:21">
      <c r="A24" s="12" t="s">
        <v>833</v>
      </c>
      <c r="B24" s="12">
        <v>109949.99999999999</v>
      </c>
      <c r="C24" s="12">
        <v>400</v>
      </c>
      <c r="K24" s="12"/>
      <c r="L24" s="12"/>
      <c r="M24" s="12"/>
      <c r="N24" s="12"/>
      <c r="O24" s="12"/>
      <c r="P24" s="12"/>
      <c r="T24" s="12">
        <v>887</v>
      </c>
      <c r="U24" s="12">
        <v>12</v>
      </c>
    </row>
    <row r="25" spans="1:21">
      <c r="A25" s="12" t="s">
        <v>834</v>
      </c>
      <c r="B25" s="12">
        <v>62670</v>
      </c>
      <c r="C25" s="12">
        <v>0</v>
      </c>
      <c r="K25" s="12"/>
      <c r="L25" s="12"/>
      <c r="M25" s="12"/>
      <c r="N25" s="12"/>
      <c r="O25" s="12"/>
      <c r="P25" s="12"/>
      <c r="T25" s="12">
        <v>880</v>
      </c>
      <c r="U25" s="12">
        <v>16.5</v>
      </c>
    </row>
    <row r="26" spans="1:21">
      <c r="A26" s="12" t="s">
        <v>835</v>
      </c>
      <c r="B26" s="12">
        <v>96940.000000000015</v>
      </c>
      <c r="C26" s="12">
        <v>4640</v>
      </c>
      <c r="K26" s="12"/>
      <c r="L26" s="12"/>
      <c r="M26" s="12"/>
      <c r="N26" s="12"/>
      <c r="O26" s="12"/>
      <c r="P26" s="12"/>
      <c r="T26" s="12">
        <v>852</v>
      </c>
      <c r="U26" s="12">
        <v>12</v>
      </c>
    </row>
    <row r="27" spans="1:21">
      <c r="A27" s="12" t="s">
        <v>836</v>
      </c>
      <c r="B27" s="12">
        <v>60390</v>
      </c>
      <c r="C27" s="12">
        <v>0</v>
      </c>
      <c r="K27" s="12"/>
      <c r="L27" s="12"/>
      <c r="M27" s="12"/>
      <c r="N27" s="12"/>
      <c r="O27" s="12"/>
      <c r="P27" s="12"/>
      <c r="T27" s="12">
        <v>889</v>
      </c>
      <c r="U27" s="12">
        <v>17</v>
      </c>
    </row>
    <row r="28" spans="1:21">
      <c r="A28" s="12" t="s">
        <v>837</v>
      </c>
      <c r="B28" s="12">
        <v>89230</v>
      </c>
      <c r="C28" s="12">
        <v>4670</v>
      </c>
      <c r="K28" s="12"/>
      <c r="L28" s="12"/>
      <c r="M28" s="12"/>
      <c r="N28" s="12"/>
      <c r="O28" s="12"/>
      <c r="P28" s="12"/>
      <c r="T28" s="12">
        <v>835</v>
      </c>
      <c r="U28" s="12">
        <v>12.5</v>
      </c>
    </row>
    <row r="29" spans="1:21">
      <c r="A29" s="12" t="s">
        <v>838</v>
      </c>
      <c r="B29" s="12">
        <v>93620</v>
      </c>
      <c r="C29" s="12">
        <v>3020</v>
      </c>
      <c r="K29" s="12"/>
      <c r="L29" s="12"/>
      <c r="M29" s="12"/>
      <c r="N29" s="12"/>
      <c r="O29" s="12"/>
      <c r="P29" s="12"/>
      <c r="T29" s="12">
        <v>845</v>
      </c>
      <c r="U29" s="12">
        <v>12.5</v>
      </c>
    </row>
    <row r="30" spans="1:21">
      <c r="A30" s="12" t="s">
        <v>839</v>
      </c>
      <c r="B30" s="12">
        <v>100150</v>
      </c>
      <c r="C30" s="12">
        <v>2600</v>
      </c>
      <c r="K30" s="12"/>
      <c r="L30" s="12"/>
      <c r="M30" s="12"/>
      <c r="N30" s="12"/>
      <c r="O30" s="12"/>
      <c r="P30" s="12"/>
      <c r="T30" s="12">
        <v>868</v>
      </c>
      <c r="U30" s="12">
        <v>12</v>
      </c>
    </row>
    <row r="31" spans="1:21">
      <c r="A31" s="12" t="s">
        <v>840</v>
      </c>
      <c r="B31" s="12">
        <v>59550</v>
      </c>
      <c r="C31" s="12">
        <v>30</v>
      </c>
      <c r="K31" s="12"/>
      <c r="L31" s="12"/>
      <c r="M31" s="12"/>
      <c r="N31" s="12"/>
      <c r="O31" s="12"/>
      <c r="P31" s="12"/>
      <c r="T31" s="12">
        <v>908</v>
      </c>
      <c r="U31" s="12">
        <v>17.5</v>
      </c>
    </row>
    <row r="32" spans="1:21">
      <c r="A32" s="12" t="s">
        <v>841</v>
      </c>
      <c r="B32" s="12">
        <v>94380</v>
      </c>
      <c r="C32" s="12">
        <v>740</v>
      </c>
      <c r="K32" s="12"/>
      <c r="L32" s="12"/>
      <c r="M32" s="12"/>
      <c r="N32" s="12"/>
      <c r="O32" s="12"/>
      <c r="P32" s="12"/>
      <c r="T32" s="12">
        <v>894</v>
      </c>
      <c r="U32" s="12">
        <v>13</v>
      </c>
    </row>
    <row r="33" spans="1:21">
      <c r="A33" s="12" t="s">
        <v>842</v>
      </c>
      <c r="B33" s="12">
        <v>110239.99999999999</v>
      </c>
      <c r="C33" s="12">
        <v>460</v>
      </c>
      <c r="K33" s="12"/>
      <c r="L33" s="12"/>
      <c r="M33" s="12"/>
      <c r="N33" s="12"/>
      <c r="O33" s="12"/>
      <c r="P33" s="12"/>
      <c r="T33" s="12">
        <v>899</v>
      </c>
      <c r="U33" s="12">
        <v>12</v>
      </c>
    </row>
    <row r="34" spans="1:21">
      <c r="A34" s="12" t="s">
        <v>843</v>
      </c>
      <c r="B34" s="12">
        <v>58440</v>
      </c>
      <c r="C34" s="12">
        <v>0</v>
      </c>
      <c r="K34" s="12"/>
      <c r="L34" s="12"/>
      <c r="M34" s="12"/>
      <c r="N34" s="12"/>
      <c r="O34" s="12"/>
      <c r="P34" s="12"/>
      <c r="T34" s="12">
        <v>914</v>
      </c>
      <c r="U34" s="12">
        <v>17.5</v>
      </c>
    </row>
    <row r="35" spans="1:21">
      <c r="A35" s="12" t="s">
        <v>844</v>
      </c>
      <c r="B35" s="12">
        <v>99860</v>
      </c>
      <c r="C35" s="12">
        <v>230</v>
      </c>
      <c r="K35" s="12"/>
      <c r="L35" s="12"/>
      <c r="M35" s="12"/>
      <c r="N35" s="12"/>
      <c r="O35" s="12"/>
      <c r="P35" s="12"/>
      <c r="T35" s="12">
        <v>907</v>
      </c>
      <c r="U35" s="12">
        <v>12.5</v>
      </c>
    </row>
    <row r="36" spans="1:21" s="9" customFormat="1">
      <c r="A36" s="11" t="s">
        <v>1763</v>
      </c>
      <c r="B36" s="13"/>
      <c r="C36" s="13"/>
      <c r="K36" s="13"/>
      <c r="L36" s="13"/>
      <c r="M36" s="13"/>
      <c r="N36" s="13"/>
      <c r="O36" s="13"/>
      <c r="P36" s="13"/>
      <c r="T36" s="13"/>
      <c r="U36" s="13"/>
    </row>
    <row r="37" spans="1:21">
      <c r="A37" s="12" t="s">
        <v>813</v>
      </c>
      <c r="B37" s="12">
        <v>92980</v>
      </c>
      <c r="C37" s="12">
        <v>7320</v>
      </c>
      <c r="K37" s="12"/>
      <c r="L37" s="12"/>
      <c r="M37" s="12"/>
      <c r="N37" s="12"/>
      <c r="O37" s="12"/>
      <c r="P37" s="12"/>
      <c r="T37" s="12">
        <v>828</v>
      </c>
      <c r="U37" s="12">
        <v>11.5</v>
      </c>
    </row>
    <row r="38" spans="1:21">
      <c r="A38" s="12" t="s">
        <v>845</v>
      </c>
      <c r="B38" s="12">
        <v>93940</v>
      </c>
      <c r="C38" s="12">
        <v>2270</v>
      </c>
      <c r="K38" s="12"/>
      <c r="L38" s="12"/>
      <c r="M38" s="12"/>
      <c r="N38" s="12"/>
      <c r="O38" s="12"/>
      <c r="P38" s="12"/>
      <c r="T38" s="12">
        <v>874</v>
      </c>
      <c r="U38" s="12">
        <v>12.5</v>
      </c>
    </row>
    <row r="39" spans="1:21">
      <c r="A39" s="12" t="s">
        <v>814</v>
      </c>
      <c r="B39" s="12">
        <v>93610</v>
      </c>
      <c r="C39" s="12">
        <v>5699.9999999999991</v>
      </c>
      <c r="K39" s="12"/>
      <c r="L39" s="12"/>
      <c r="M39" s="12"/>
      <c r="N39" s="12"/>
      <c r="O39" s="12"/>
      <c r="P39" s="12"/>
      <c r="T39" s="12">
        <v>833</v>
      </c>
      <c r="U39" s="12">
        <v>12</v>
      </c>
    </row>
    <row r="40" spans="1:21">
      <c r="A40" s="12" t="s">
        <v>815</v>
      </c>
      <c r="B40" s="12">
        <v>121870</v>
      </c>
      <c r="C40" s="12">
        <v>5250</v>
      </c>
      <c r="K40" s="12"/>
      <c r="L40" s="12"/>
      <c r="M40" s="12"/>
      <c r="N40" s="12"/>
      <c r="O40" s="12"/>
      <c r="P40" s="12"/>
      <c r="T40" s="12">
        <v>838</v>
      </c>
      <c r="U40" s="12">
        <v>10.5</v>
      </c>
    </row>
    <row r="41" spans="1:21">
      <c r="A41" s="12" t="s">
        <v>816</v>
      </c>
      <c r="B41" s="12">
        <v>80320</v>
      </c>
      <c r="C41" s="12">
        <v>5480</v>
      </c>
      <c r="K41" s="12"/>
      <c r="L41" s="12"/>
      <c r="M41" s="12"/>
      <c r="N41" s="12"/>
      <c r="O41" s="12"/>
      <c r="P41" s="12"/>
      <c r="T41" s="12">
        <v>831</v>
      </c>
      <c r="U41" s="12">
        <v>13</v>
      </c>
    </row>
    <row r="42" spans="1:21">
      <c r="A42" s="12" t="s">
        <v>817</v>
      </c>
      <c r="B42" s="12">
        <v>79230</v>
      </c>
      <c r="C42" s="12">
        <v>7080</v>
      </c>
      <c r="K42" s="12"/>
      <c r="L42" s="12"/>
      <c r="M42" s="12"/>
      <c r="N42" s="12"/>
      <c r="O42" s="12"/>
      <c r="P42" s="12"/>
      <c r="T42" s="12">
        <v>813</v>
      </c>
      <c r="U42" s="12">
        <v>12</v>
      </c>
    </row>
    <row r="43" spans="1:21" s="9" customFormat="1">
      <c r="A43" s="11" t="s">
        <v>1762</v>
      </c>
      <c r="B43" s="13"/>
      <c r="C43" s="13"/>
      <c r="K43" s="13"/>
      <c r="L43" s="13"/>
      <c r="M43" s="13"/>
      <c r="N43" s="13"/>
      <c r="O43" s="13"/>
      <c r="P43" s="13"/>
      <c r="T43" s="13"/>
      <c r="U43" s="13"/>
    </row>
    <row r="44" spans="1:21">
      <c r="A44" s="12" t="s">
        <v>818</v>
      </c>
      <c r="B44" s="12">
        <v>59050</v>
      </c>
      <c r="C44" s="12">
        <v>6939.9999999999991</v>
      </c>
      <c r="K44" s="12"/>
      <c r="L44" s="12"/>
      <c r="M44" s="12"/>
      <c r="N44" s="12"/>
      <c r="O44" s="12"/>
      <c r="P44" s="12"/>
      <c r="T44" s="12">
        <v>803</v>
      </c>
      <c r="U44" s="12">
        <v>14.5</v>
      </c>
    </row>
    <row r="45" spans="1:21">
      <c r="A45" s="12" t="s">
        <v>819</v>
      </c>
      <c r="B45" s="12">
        <v>2580</v>
      </c>
      <c r="C45" s="12">
        <v>2210</v>
      </c>
      <c r="K45" s="12"/>
      <c r="L45" s="12"/>
      <c r="M45" s="12"/>
      <c r="N45" s="12"/>
      <c r="O45" s="12"/>
      <c r="P45" s="12"/>
      <c r="T45" s="12">
        <v>588</v>
      </c>
      <c r="U45" s="12">
        <v>43.5</v>
      </c>
    </row>
    <row r="46" spans="1:21">
      <c r="A46" s="12" t="s">
        <v>820</v>
      </c>
      <c r="B46" s="12">
        <v>56280</v>
      </c>
      <c r="C46" s="12">
        <v>3750</v>
      </c>
      <c r="K46" s="12"/>
      <c r="L46" s="12"/>
      <c r="M46" s="12"/>
      <c r="N46" s="12"/>
      <c r="O46" s="12"/>
      <c r="P46" s="12"/>
      <c r="T46" s="12">
        <v>810</v>
      </c>
      <c r="U46" s="12">
        <v>15.5</v>
      </c>
    </row>
    <row r="47" spans="1:21">
      <c r="A47" s="12" t="s">
        <v>821</v>
      </c>
      <c r="B47" s="12">
        <v>135780</v>
      </c>
      <c r="C47" s="12">
        <v>3270</v>
      </c>
      <c r="K47" s="12"/>
      <c r="L47" s="12"/>
      <c r="M47" s="12"/>
      <c r="N47" s="12"/>
      <c r="O47" s="12"/>
      <c r="P47" s="12"/>
      <c r="T47" s="12">
        <v>852</v>
      </c>
      <c r="U47" s="12">
        <v>10</v>
      </c>
    </row>
    <row r="48" spans="1:21">
      <c r="A48" s="12" t="s">
        <v>822</v>
      </c>
      <c r="B48" s="12">
        <v>111540</v>
      </c>
      <c r="C48" s="12">
        <v>5980</v>
      </c>
      <c r="K48" s="12"/>
      <c r="L48" s="12"/>
      <c r="M48" s="12"/>
      <c r="N48" s="12"/>
      <c r="O48" s="12"/>
      <c r="P48" s="12"/>
      <c r="T48" s="12">
        <v>827</v>
      </c>
      <c r="U48" s="12">
        <v>10.5</v>
      </c>
    </row>
    <row r="49" spans="1:21">
      <c r="A49" s="12" t="s">
        <v>823</v>
      </c>
      <c r="B49" s="12">
        <v>107289.99999999999</v>
      </c>
      <c r="C49" s="12">
        <v>3870</v>
      </c>
      <c r="K49" s="12"/>
      <c r="L49" s="12"/>
      <c r="M49" s="12"/>
      <c r="N49" s="12"/>
      <c r="O49" s="12"/>
      <c r="P49" s="12"/>
      <c r="T49" s="12">
        <v>820</v>
      </c>
      <c r="U49" s="12">
        <v>11</v>
      </c>
    </row>
    <row r="50" spans="1:21">
      <c r="A50" s="12" t="s">
        <v>824</v>
      </c>
      <c r="B50" s="12">
        <v>77160</v>
      </c>
      <c r="C50" s="12">
        <v>5420</v>
      </c>
      <c r="K50" s="12"/>
      <c r="L50" s="12"/>
      <c r="M50" s="12"/>
      <c r="N50" s="12"/>
      <c r="O50" s="12"/>
      <c r="P50" s="12"/>
      <c r="T50" s="12">
        <v>815</v>
      </c>
      <c r="U50" s="12">
        <v>13</v>
      </c>
    </row>
    <row r="51" spans="1:21">
      <c r="A51" s="12" t="s">
        <v>825</v>
      </c>
      <c r="B51" s="12">
        <v>66650</v>
      </c>
      <c r="C51" s="12">
        <v>6929.9999999999991</v>
      </c>
      <c r="K51" s="12"/>
      <c r="L51" s="12"/>
      <c r="M51" s="12"/>
      <c r="N51" s="12"/>
      <c r="O51" s="12"/>
      <c r="P51" s="12"/>
      <c r="T51" s="12">
        <v>789</v>
      </c>
      <c r="U51" s="12">
        <v>13</v>
      </c>
    </row>
    <row r="52" spans="1:21">
      <c r="A52" s="12" t="s">
        <v>826</v>
      </c>
      <c r="B52" s="12">
        <v>60460</v>
      </c>
      <c r="C52" s="12">
        <v>310</v>
      </c>
      <c r="K52" s="12"/>
      <c r="L52" s="12"/>
      <c r="M52" s="12"/>
      <c r="N52" s="12"/>
      <c r="O52" s="12"/>
      <c r="P52" s="12"/>
      <c r="T52" s="12">
        <v>860</v>
      </c>
      <c r="U52" s="12">
        <v>17</v>
      </c>
    </row>
    <row r="53" spans="1:21">
      <c r="A53" s="12" t="s">
        <v>827</v>
      </c>
      <c r="B53" s="12">
        <v>63120</v>
      </c>
      <c r="C53" s="12">
        <v>150</v>
      </c>
      <c r="K53" s="12"/>
      <c r="L53" s="12"/>
      <c r="M53" s="12"/>
      <c r="N53" s="12"/>
      <c r="O53" s="12"/>
      <c r="P53" s="12"/>
      <c r="T53" s="12">
        <v>888</v>
      </c>
      <c r="U53" s="12">
        <v>17</v>
      </c>
    </row>
    <row r="54" spans="1:21">
      <c r="A54" s="12" t="s">
        <v>828</v>
      </c>
      <c r="B54" s="12">
        <v>96340</v>
      </c>
      <c r="C54" s="12">
        <v>7100</v>
      </c>
      <c r="K54" s="12"/>
      <c r="L54" s="12"/>
      <c r="M54" s="12"/>
      <c r="N54" s="12"/>
      <c r="O54" s="12"/>
      <c r="P54" s="12"/>
      <c r="T54" s="12">
        <v>854</v>
      </c>
      <c r="U54" s="12">
        <v>11.5</v>
      </c>
    </row>
    <row r="55" spans="1:21">
      <c r="A55" s="12" t="s">
        <v>829</v>
      </c>
      <c r="B55" s="12">
        <v>114680</v>
      </c>
      <c r="C55" s="12">
        <v>4800</v>
      </c>
      <c r="K55" s="12"/>
      <c r="L55" s="12"/>
      <c r="M55" s="12"/>
      <c r="N55" s="12"/>
      <c r="O55" s="12"/>
      <c r="P55" s="12"/>
      <c r="T55" s="12">
        <v>840</v>
      </c>
      <c r="U55" s="12">
        <v>11</v>
      </c>
    </row>
    <row r="56" spans="1:21">
      <c r="A56" s="12" t="s">
        <v>830</v>
      </c>
      <c r="B56" s="12">
        <v>87390.000000000015</v>
      </c>
      <c r="C56" s="12">
        <v>2650</v>
      </c>
      <c r="K56" s="12"/>
      <c r="L56" s="12"/>
      <c r="M56" s="12"/>
      <c r="N56" s="12"/>
      <c r="O56" s="12"/>
      <c r="P56" s="12"/>
      <c r="T56" s="12">
        <v>848</v>
      </c>
      <c r="U56" s="12">
        <v>13</v>
      </c>
    </row>
    <row r="57" spans="1:21">
      <c r="A57" s="12" t="s">
        <v>831</v>
      </c>
      <c r="B57" s="12">
        <v>55540</v>
      </c>
      <c r="C57" s="12">
        <v>8280</v>
      </c>
      <c r="K57" s="12"/>
      <c r="L57" s="12"/>
      <c r="M57" s="12"/>
      <c r="N57" s="12"/>
      <c r="O57" s="12"/>
      <c r="P57" s="12"/>
      <c r="T57" s="12">
        <v>772</v>
      </c>
      <c r="U57" s="12">
        <v>13.5</v>
      </c>
    </row>
    <row r="58" spans="1:21">
      <c r="A58" s="12" t="s">
        <v>832</v>
      </c>
      <c r="B58" s="12">
        <v>115520</v>
      </c>
      <c r="C58" s="12">
        <v>4410</v>
      </c>
      <c r="K58" s="12"/>
      <c r="L58" s="12"/>
      <c r="M58" s="12"/>
      <c r="N58" s="12"/>
      <c r="O58" s="12"/>
      <c r="P58" s="12"/>
      <c r="T58" s="12">
        <v>833</v>
      </c>
      <c r="U58" s="12">
        <v>11</v>
      </c>
    </row>
    <row r="59" spans="1:21">
      <c r="A59" s="12" t="s">
        <v>833</v>
      </c>
      <c r="B59" s="12">
        <v>59810</v>
      </c>
      <c r="C59" s="12">
        <v>0</v>
      </c>
      <c r="K59" s="12"/>
      <c r="L59" s="12"/>
      <c r="M59" s="12"/>
      <c r="N59" s="12"/>
      <c r="O59" s="12"/>
      <c r="P59" s="12"/>
      <c r="T59" s="12">
        <v>898</v>
      </c>
      <c r="U59" s="12">
        <v>17.5</v>
      </c>
    </row>
    <row r="60" spans="1:21">
      <c r="A60" s="12" t="s">
        <v>834</v>
      </c>
      <c r="B60" s="12">
        <v>120310</v>
      </c>
      <c r="C60" s="12">
        <v>2470</v>
      </c>
      <c r="K60" s="12"/>
      <c r="L60" s="12"/>
      <c r="M60" s="12"/>
      <c r="N60" s="12"/>
      <c r="O60" s="12"/>
      <c r="P60" s="12"/>
      <c r="T60" s="12">
        <v>864</v>
      </c>
      <c r="U60" s="12">
        <v>11</v>
      </c>
    </row>
    <row r="61" spans="1:21">
      <c r="A61" s="12" t="s">
        <v>835</v>
      </c>
      <c r="B61" s="12">
        <v>138390</v>
      </c>
      <c r="C61" s="12">
        <v>2090</v>
      </c>
      <c r="K61" s="12"/>
      <c r="L61" s="12"/>
      <c r="M61" s="12"/>
      <c r="N61" s="12"/>
      <c r="O61" s="12"/>
      <c r="P61" s="12"/>
      <c r="T61" s="12">
        <v>869</v>
      </c>
      <c r="U61" s="12">
        <v>10</v>
      </c>
    </row>
    <row r="62" spans="1:21">
      <c r="A62" s="12" t="s">
        <v>836</v>
      </c>
      <c r="B62" s="12">
        <v>113829.99999999999</v>
      </c>
      <c r="C62" s="12">
        <v>5639.9999999999991</v>
      </c>
      <c r="K62" s="12"/>
      <c r="L62" s="12"/>
      <c r="M62" s="12"/>
      <c r="N62" s="12"/>
      <c r="O62" s="12"/>
      <c r="P62" s="12"/>
      <c r="T62" s="12">
        <v>843</v>
      </c>
      <c r="U62" s="12">
        <v>10.5</v>
      </c>
    </row>
    <row r="63" spans="1:21">
      <c r="A63" s="12" t="s">
        <v>837</v>
      </c>
      <c r="B63" s="12">
        <v>77290</v>
      </c>
      <c r="C63" s="12">
        <v>4110</v>
      </c>
      <c r="K63" s="12"/>
      <c r="L63" s="12"/>
      <c r="M63" s="12"/>
      <c r="N63" s="12"/>
      <c r="O63" s="12"/>
      <c r="P63" s="12"/>
      <c r="T63" s="12">
        <v>815</v>
      </c>
      <c r="U63" s="12">
        <v>13</v>
      </c>
    </row>
    <row r="64" spans="1:21">
      <c r="A64" s="12" t="s">
        <v>838</v>
      </c>
      <c r="B64" s="12">
        <v>51420</v>
      </c>
      <c r="C64" s="12">
        <v>7750</v>
      </c>
      <c r="K64" s="12"/>
      <c r="L64" s="12"/>
      <c r="M64" s="12"/>
      <c r="N64" s="12"/>
      <c r="O64" s="12"/>
      <c r="P64" s="12"/>
      <c r="T64" s="12">
        <v>756</v>
      </c>
      <c r="U64" s="12">
        <v>14</v>
      </c>
    </row>
    <row r="65" spans="1:21">
      <c r="A65" s="12" t="s">
        <v>839</v>
      </c>
      <c r="B65" s="12">
        <v>80980.000000000015</v>
      </c>
      <c r="C65" s="12">
        <v>4500</v>
      </c>
      <c r="K65" s="12"/>
      <c r="L65" s="12"/>
      <c r="M65" s="12"/>
      <c r="N65" s="12"/>
      <c r="O65" s="12"/>
      <c r="P65" s="12"/>
      <c r="T65" s="12">
        <v>842</v>
      </c>
      <c r="U65" s="12">
        <v>13</v>
      </c>
    </row>
    <row r="66" spans="1:21">
      <c r="A66" s="12" t="s">
        <v>840</v>
      </c>
      <c r="B66" s="12">
        <v>8330</v>
      </c>
      <c r="C66" s="12">
        <v>13160</v>
      </c>
      <c r="K66" s="12"/>
      <c r="L66" s="12"/>
      <c r="M66" s="12"/>
      <c r="N66" s="12"/>
      <c r="O66" s="12"/>
      <c r="P66" s="12"/>
      <c r="T66" s="12">
        <v>640</v>
      </c>
      <c r="U66" s="12">
        <v>18</v>
      </c>
    </row>
    <row r="67" spans="1:21">
      <c r="A67" s="12" t="s">
        <v>841</v>
      </c>
      <c r="B67" s="12">
        <v>27370</v>
      </c>
      <c r="C67" s="12">
        <v>11410</v>
      </c>
      <c r="K67" s="12"/>
      <c r="L67" s="12"/>
      <c r="M67" s="12"/>
      <c r="N67" s="12"/>
      <c r="O67" s="12"/>
      <c r="P67" s="12"/>
      <c r="T67" s="12">
        <v>706</v>
      </c>
      <c r="U67" s="12">
        <v>15.5</v>
      </c>
    </row>
    <row r="68" spans="1:21" s="9" customFormat="1">
      <c r="A68" s="11" t="s">
        <v>1764</v>
      </c>
      <c r="B68" s="13"/>
      <c r="C68" s="13"/>
      <c r="K68" s="13"/>
      <c r="L68" s="13"/>
      <c r="M68" s="13"/>
      <c r="N68" s="13"/>
      <c r="O68" s="13"/>
      <c r="P68" s="13"/>
      <c r="T68" s="13"/>
      <c r="U68" s="13"/>
    </row>
    <row r="69" spans="1:21">
      <c r="A69" s="12" t="s">
        <v>813</v>
      </c>
      <c r="B69" s="12">
        <v>84460</v>
      </c>
      <c r="C69" s="12">
        <v>3370</v>
      </c>
      <c r="K69" s="12"/>
      <c r="L69" s="12"/>
      <c r="M69" s="12"/>
      <c r="N69" s="12"/>
      <c r="O69" s="12"/>
      <c r="P69" s="12"/>
      <c r="T69" s="12">
        <v>798</v>
      </c>
      <c r="U69" s="12">
        <v>12</v>
      </c>
    </row>
    <row r="70" spans="1:21">
      <c r="A70" s="12" t="s">
        <v>845</v>
      </c>
      <c r="B70" s="12">
        <v>108360</v>
      </c>
      <c r="C70" s="12">
        <v>1850</v>
      </c>
      <c r="K70" s="12"/>
      <c r="L70" s="12"/>
      <c r="M70" s="12"/>
      <c r="N70" s="12"/>
      <c r="O70" s="12"/>
      <c r="P70" s="12"/>
      <c r="T70" s="12">
        <v>811</v>
      </c>
      <c r="U70" s="12">
        <v>10.5</v>
      </c>
    </row>
    <row r="71" spans="1:21">
      <c r="A71" s="12" t="s">
        <v>814</v>
      </c>
      <c r="B71" s="12">
        <v>96540</v>
      </c>
      <c r="C71" s="12">
        <v>13640.000000000002</v>
      </c>
      <c r="K71" s="12"/>
      <c r="L71" s="12"/>
      <c r="M71" s="12"/>
      <c r="N71" s="12"/>
      <c r="O71" s="12"/>
      <c r="P71" s="12"/>
      <c r="T71" s="12">
        <v>765</v>
      </c>
      <c r="U71" s="12">
        <v>9</v>
      </c>
    </row>
    <row r="72" spans="1:21">
      <c r="A72" s="12" t="s">
        <v>815</v>
      </c>
      <c r="B72" s="12">
        <v>111500</v>
      </c>
      <c r="C72" s="12">
        <v>680</v>
      </c>
      <c r="K72" s="12"/>
      <c r="L72" s="12"/>
      <c r="M72" s="12"/>
      <c r="N72" s="12"/>
      <c r="O72" s="12"/>
      <c r="P72" s="12"/>
      <c r="T72" s="12">
        <v>791</v>
      </c>
      <c r="U72" s="12">
        <v>10.5</v>
      </c>
    </row>
    <row r="73" spans="1:21">
      <c r="A73" s="12" t="s">
        <v>816</v>
      </c>
      <c r="B73" s="12">
        <v>121070</v>
      </c>
      <c r="C73" s="12">
        <v>2230</v>
      </c>
      <c r="K73" s="12"/>
      <c r="L73" s="12"/>
      <c r="M73" s="12"/>
      <c r="N73" s="12"/>
      <c r="O73" s="12"/>
      <c r="P73" s="12"/>
      <c r="T73" s="12">
        <v>779</v>
      </c>
      <c r="U73" s="12">
        <v>9.5</v>
      </c>
    </row>
    <row r="74" spans="1:21">
      <c r="A74" s="12" t="s">
        <v>817</v>
      </c>
      <c r="B74" s="12">
        <v>110370.00000000001</v>
      </c>
      <c r="C74" s="12">
        <v>1930</v>
      </c>
      <c r="K74" s="12"/>
      <c r="L74" s="12"/>
      <c r="M74" s="12"/>
      <c r="N74" s="12"/>
      <c r="O74" s="12"/>
      <c r="P74" s="12"/>
      <c r="T74" s="12">
        <v>775</v>
      </c>
      <c r="U74" s="12">
        <v>10.5</v>
      </c>
    </row>
    <row r="75" spans="1:21">
      <c r="A75" s="12" t="s">
        <v>818</v>
      </c>
      <c r="B75" s="12">
        <v>117870.00000000001</v>
      </c>
      <c r="C75" s="12">
        <v>1360</v>
      </c>
      <c r="K75" s="12"/>
      <c r="L75" s="12"/>
      <c r="M75" s="12"/>
      <c r="N75" s="12"/>
      <c r="O75" s="12"/>
      <c r="P75" s="12"/>
      <c r="T75" s="12">
        <v>778</v>
      </c>
      <c r="U75" s="12">
        <v>10</v>
      </c>
    </row>
    <row r="76" spans="1:21">
      <c r="A76" s="12" t="s">
        <v>819</v>
      </c>
      <c r="B76" s="12">
        <v>182000</v>
      </c>
      <c r="C76" s="12">
        <v>1040</v>
      </c>
      <c r="K76" s="12"/>
      <c r="L76" s="12"/>
      <c r="M76" s="12"/>
      <c r="N76" s="12"/>
      <c r="O76" s="12"/>
      <c r="P76" s="12"/>
      <c r="T76" s="12">
        <v>852</v>
      </c>
      <c r="U76" s="12">
        <v>8</v>
      </c>
    </row>
    <row r="77" spans="1:21">
      <c r="A77" s="12" t="s">
        <v>820</v>
      </c>
      <c r="B77" s="12">
        <v>117129.99999999999</v>
      </c>
      <c r="C77" s="12">
        <v>1200</v>
      </c>
      <c r="K77" s="12"/>
      <c r="L77" s="12"/>
      <c r="M77" s="12"/>
      <c r="N77" s="12"/>
      <c r="O77" s="12"/>
      <c r="P77" s="12"/>
      <c r="T77" s="12">
        <v>791</v>
      </c>
      <c r="U77" s="12">
        <v>10</v>
      </c>
    </row>
    <row r="78" spans="1:21">
      <c r="A78" s="12" t="s">
        <v>821</v>
      </c>
      <c r="B78" s="12">
        <v>108370</v>
      </c>
      <c r="C78" s="12">
        <v>1240</v>
      </c>
      <c r="K78" s="12"/>
      <c r="L78" s="12"/>
      <c r="M78" s="12"/>
      <c r="N78" s="12"/>
      <c r="O78" s="12"/>
      <c r="P78" s="12"/>
      <c r="T78" s="12">
        <v>784</v>
      </c>
      <c r="U78" s="12">
        <v>10.5</v>
      </c>
    </row>
    <row r="79" spans="1:21">
      <c r="A79" s="12" t="s">
        <v>822</v>
      </c>
      <c r="B79" s="12">
        <v>114149.99999999999</v>
      </c>
      <c r="C79" s="12">
        <v>750</v>
      </c>
      <c r="K79" s="12"/>
      <c r="L79" s="12"/>
      <c r="M79" s="12"/>
      <c r="N79" s="12"/>
      <c r="O79" s="12"/>
      <c r="P79" s="12"/>
      <c r="T79" s="12">
        <v>790</v>
      </c>
      <c r="U79" s="12">
        <v>10</v>
      </c>
    </row>
    <row r="80" spans="1:21">
      <c r="A80" s="12" t="s">
        <v>823</v>
      </c>
      <c r="B80" s="12">
        <v>105250</v>
      </c>
      <c r="C80" s="12">
        <v>3410.0000000000005</v>
      </c>
      <c r="K80" s="12"/>
      <c r="L80" s="12"/>
      <c r="M80" s="12"/>
      <c r="N80" s="12"/>
      <c r="O80" s="12"/>
      <c r="P80" s="12"/>
      <c r="T80" s="12">
        <v>818</v>
      </c>
      <c r="U80" s="12">
        <v>10.5</v>
      </c>
    </row>
    <row r="81" spans="1:21" s="9" customFormat="1">
      <c r="A81" s="11" t="s">
        <v>1765</v>
      </c>
      <c r="B81" s="13"/>
      <c r="C81" s="13"/>
      <c r="K81" s="13"/>
      <c r="L81" s="13"/>
      <c r="M81" s="13"/>
      <c r="N81" s="13"/>
      <c r="O81" s="13"/>
      <c r="P81" s="13"/>
      <c r="T81" s="13"/>
      <c r="U81" s="13"/>
    </row>
    <row r="82" spans="1:21">
      <c r="A82" s="12" t="s">
        <v>813</v>
      </c>
      <c r="B82" s="12">
        <v>132740</v>
      </c>
      <c r="C82" s="12">
        <v>320500</v>
      </c>
      <c r="K82" s="12"/>
      <c r="L82" s="12"/>
      <c r="M82" s="12"/>
      <c r="N82" s="12"/>
      <c r="O82" s="12"/>
      <c r="P82" s="12"/>
      <c r="T82" s="12">
        <v>767</v>
      </c>
      <c r="U82" s="12">
        <v>20.5</v>
      </c>
    </row>
    <row r="83" spans="1:21" s="9" customFormat="1">
      <c r="A83" s="11" t="s">
        <v>1762</v>
      </c>
      <c r="B83" s="13"/>
      <c r="C83" s="13"/>
      <c r="K83" s="13"/>
      <c r="L83" s="13"/>
      <c r="M83" s="13"/>
      <c r="N83" s="13"/>
      <c r="O83" s="13"/>
      <c r="P83" s="13"/>
      <c r="T83" s="13"/>
      <c r="U83" s="13"/>
    </row>
    <row r="84" spans="1:21">
      <c r="A84" s="12" t="s">
        <v>845</v>
      </c>
      <c r="B84" s="12">
        <v>132610</v>
      </c>
      <c r="C84" s="12">
        <v>320600</v>
      </c>
      <c r="K84" s="12"/>
      <c r="L84" s="12"/>
      <c r="M84" s="12"/>
      <c r="N84" s="12"/>
      <c r="O84" s="12"/>
      <c r="P84" s="12"/>
      <c r="T84" s="12">
        <v>765</v>
      </c>
      <c r="U84" s="12">
        <v>20.5</v>
      </c>
    </row>
    <row r="85" spans="1:21">
      <c r="A85" s="12" t="s">
        <v>814</v>
      </c>
      <c r="B85" s="12">
        <v>131460</v>
      </c>
      <c r="C85" s="12">
        <v>321500</v>
      </c>
      <c r="K85" s="12"/>
      <c r="L85" s="12"/>
      <c r="M85" s="12"/>
      <c r="N85" s="12"/>
      <c r="O85" s="12"/>
      <c r="P85" s="12"/>
      <c r="T85" s="12">
        <v>754</v>
      </c>
      <c r="U85" s="12">
        <v>20.5</v>
      </c>
    </row>
    <row r="86" spans="1:21">
      <c r="A86" s="12" t="s">
        <v>815</v>
      </c>
      <c r="B86" s="12">
        <v>114010</v>
      </c>
      <c r="C86" s="12">
        <v>321100</v>
      </c>
      <c r="K86" s="12"/>
      <c r="L86" s="12"/>
      <c r="M86" s="12"/>
      <c r="N86" s="12"/>
      <c r="O86" s="12"/>
      <c r="P86" s="12"/>
      <c r="T86" s="12">
        <v>759</v>
      </c>
      <c r="U86" s="12">
        <v>22</v>
      </c>
    </row>
    <row r="87" spans="1:21">
      <c r="A87" s="12" t="s">
        <v>816</v>
      </c>
      <c r="B87" s="12">
        <v>132510</v>
      </c>
      <c r="C87" s="12">
        <v>332500</v>
      </c>
      <c r="K87" s="12"/>
      <c r="L87" s="12"/>
      <c r="M87" s="12"/>
      <c r="N87" s="12"/>
      <c r="O87" s="12"/>
      <c r="P87" s="12"/>
      <c r="T87" s="12">
        <v>805</v>
      </c>
      <c r="U87" s="12">
        <v>25</v>
      </c>
    </row>
    <row r="88" spans="1:21">
      <c r="A88" s="12" t="s">
        <v>817</v>
      </c>
      <c r="B88" s="12">
        <v>131210</v>
      </c>
      <c r="C88" s="12">
        <v>317900</v>
      </c>
      <c r="K88" s="12"/>
      <c r="L88" s="12"/>
      <c r="M88" s="12"/>
      <c r="N88" s="12"/>
      <c r="O88" s="12"/>
      <c r="P88" s="12"/>
      <c r="T88" s="12">
        <v>778</v>
      </c>
      <c r="U88" s="12">
        <v>19.5</v>
      </c>
    </row>
    <row r="89" spans="1:21">
      <c r="A89" s="12" t="s">
        <v>818</v>
      </c>
      <c r="B89" s="12">
        <v>130100</v>
      </c>
      <c r="C89" s="12">
        <v>318500</v>
      </c>
      <c r="K89" s="12"/>
      <c r="L89" s="12"/>
      <c r="M89" s="12"/>
      <c r="N89" s="12"/>
      <c r="O89" s="12"/>
      <c r="P89" s="12"/>
      <c r="T89" s="12">
        <v>765</v>
      </c>
      <c r="U89" s="12">
        <v>20</v>
      </c>
    </row>
    <row r="90" spans="1:21">
      <c r="A90" s="12" t="s">
        <v>819</v>
      </c>
      <c r="B90" s="12">
        <v>131860</v>
      </c>
      <c r="C90" s="12">
        <v>321100</v>
      </c>
      <c r="K90" s="12"/>
      <c r="L90" s="12"/>
      <c r="M90" s="12"/>
      <c r="N90" s="12"/>
      <c r="O90" s="12"/>
      <c r="P90" s="12"/>
      <c r="T90" s="12">
        <v>951</v>
      </c>
      <c r="U90" s="12">
        <v>26</v>
      </c>
    </row>
    <row r="91" spans="1:21">
      <c r="A91" s="12" t="s">
        <v>820</v>
      </c>
      <c r="B91" s="12">
        <v>112470</v>
      </c>
      <c r="C91" s="12">
        <v>320800</v>
      </c>
      <c r="K91" s="12"/>
      <c r="L91" s="12"/>
      <c r="M91" s="12"/>
      <c r="N91" s="12"/>
      <c r="O91" s="12"/>
      <c r="P91" s="12"/>
      <c r="T91" s="12">
        <v>739</v>
      </c>
      <c r="U91" s="12">
        <v>21</v>
      </c>
    </row>
    <row r="92" spans="1:21">
      <c r="A92" s="12" t="s">
        <v>821</v>
      </c>
      <c r="B92" s="12">
        <v>122560</v>
      </c>
      <c r="C92" s="12">
        <v>322299.99999999994</v>
      </c>
      <c r="K92" s="12"/>
      <c r="L92" s="12"/>
      <c r="M92" s="12"/>
      <c r="N92" s="12"/>
      <c r="O92" s="12"/>
      <c r="P92" s="12"/>
      <c r="T92" s="12">
        <v>750</v>
      </c>
      <c r="U92" s="12">
        <v>21</v>
      </c>
    </row>
    <row r="93" spans="1:21">
      <c r="A93" s="12" t="s">
        <v>822</v>
      </c>
      <c r="B93" s="12">
        <v>116480</v>
      </c>
      <c r="C93" s="12">
        <v>317900</v>
      </c>
      <c r="K93" s="12"/>
      <c r="L93" s="12"/>
      <c r="M93" s="12"/>
      <c r="N93" s="12"/>
      <c r="O93" s="12"/>
      <c r="P93" s="12"/>
      <c r="T93" s="12">
        <v>760</v>
      </c>
      <c r="U93" s="12">
        <v>20</v>
      </c>
    </row>
    <row r="94" spans="1:21">
      <c r="A94" s="12" t="s">
        <v>823</v>
      </c>
      <c r="B94" s="12">
        <v>131760</v>
      </c>
      <c r="C94" s="12">
        <v>317300</v>
      </c>
      <c r="K94" s="12"/>
      <c r="L94" s="12"/>
      <c r="M94" s="12"/>
      <c r="N94" s="12"/>
      <c r="O94" s="12"/>
      <c r="P94" s="12"/>
      <c r="T94" s="12">
        <v>739</v>
      </c>
      <c r="U94" s="12">
        <v>19</v>
      </c>
    </row>
    <row r="95" spans="1:21">
      <c r="A95" s="12" t="s">
        <v>824</v>
      </c>
      <c r="B95" s="12">
        <v>131039.99999999999</v>
      </c>
      <c r="C95" s="12">
        <v>317000</v>
      </c>
      <c r="K95" s="12"/>
      <c r="L95" s="12"/>
      <c r="M95" s="12"/>
      <c r="N95" s="12"/>
      <c r="O95" s="12"/>
      <c r="P95" s="12"/>
      <c r="T95" s="12">
        <v>768</v>
      </c>
      <c r="U95" s="12">
        <v>20.5</v>
      </c>
    </row>
    <row r="96" spans="1:21" s="9" customFormat="1">
      <c r="A96" s="11" t="s">
        <v>1766</v>
      </c>
      <c r="B96" s="13"/>
      <c r="C96" s="13"/>
      <c r="K96" s="13"/>
      <c r="L96" s="13"/>
      <c r="M96" s="13"/>
      <c r="N96" s="13"/>
      <c r="O96" s="13"/>
      <c r="P96" s="13"/>
      <c r="T96" s="13"/>
      <c r="U96" s="13"/>
    </row>
    <row r="97" spans="1:21">
      <c r="A97" s="12" t="s">
        <v>813</v>
      </c>
      <c r="B97" s="12">
        <v>65030</v>
      </c>
      <c r="C97" s="12">
        <v>18240</v>
      </c>
      <c r="K97" s="12"/>
      <c r="L97" s="12"/>
      <c r="M97" s="12"/>
      <c r="N97" s="12"/>
      <c r="O97" s="12"/>
      <c r="P97" s="12"/>
      <c r="T97" s="12">
        <v>651</v>
      </c>
      <c r="U97" s="12">
        <v>9.5</v>
      </c>
    </row>
    <row r="98" spans="1:21">
      <c r="A98" s="12" t="s">
        <v>845</v>
      </c>
      <c r="B98" s="12">
        <v>65240</v>
      </c>
      <c r="C98" s="12">
        <v>15510</v>
      </c>
      <c r="K98" s="12"/>
      <c r="L98" s="12"/>
      <c r="M98" s="12"/>
      <c r="N98" s="12"/>
      <c r="O98" s="12"/>
      <c r="P98" s="12"/>
      <c r="T98" s="12">
        <v>682</v>
      </c>
      <c r="U98" s="12">
        <v>10</v>
      </c>
    </row>
    <row r="99" spans="1:21">
      <c r="A99" s="12" t="s">
        <v>814</v>
      </c>
      <c r="B99" s="12">
        <v>60070</v>
      </c>
      <c r="C99" s="12">
        <v>10450</v>
      </c>
      <c r="K99" s="12"/>
      <c r="L99" s="12"/>
      <c r="M99" s="12"/>
      <c r="N99" s="12"/>
      <c r="O99" s="12"/>
      <c r="P99" s="12"/>
      <c r="T99" s="12">
        <v>680</v>
      </c>
      <c r="U99" s="12">
        <v>11.5</v>
      </c>
    </row>
    <row r="100" spans="1:21">
      <c r="A100" s="12" t="s">
        <v>815</v>
      </c>
      <c r="B100" s="12">
        <v>55640</v>
      </c>
      <c r="C100" s="12">
        <v>16500</v>
      </c>
      <c r="K100" s="12"/>
      <c r="L100" s="12"/>
      <c r="M100" s="12"/>
      <c r="N100" s="12"/>
      <c r="O100" s="12"/>
      <c r="P100" s="12"/>
      <c r="T100" s="12">
        <v>668</v>
      </c>
      <c r="U100" s="12">
        <v>10.5</v>
      </c>
    </row>
    <row r="101" spans="1:21">
      <c r="A101" s="12" t="s">
        <v>816</v>
      </c>
      <c r="B101" s="12">
        <v>47020</v>
      </c>
      <c r="C101" s="12">
        <v>23650.000000000004</v>
      </c>
      <c r="K101" s="12"/>
      <c r="L101" s="12"/>
      <c r="M101" s="12"/>
      <c r="N101" s="12"/>
      <c r="O101" s="12"/>
      <c r="P101" s="12"/>
      <c r="T101" s="12">
        <v>640</v>
      </c>
      <c r="U101" s="12">
        <v>9.5</v>
      </c>
    </row>
    <row r="102" spans="1:21">
      <c r="A102" s="12" t="s">
        <v>817</v>
      </c>
      <c r="B102" s="12">
        <v>64600</v>
      </c>
      <c r="C102" s="12">
        <v>8940</v>
      </c>
      <c r="K102" s="12"/>
      <c r="L102" s="12"/>
      <c r="M102" s="12"/>
      <c r="N102" s="12"/>
      <c r="O102" s="12"/>
      <c r="P102" s="12"/>
      <c r="T102" s="12">
        <v>769</v>
      </c>
      <c r="U102" s="12">
        <v>12.5</v>
      </c>
    </row>
    <row r="103" spans="1:21">
      <c r="A103" s="12" t="s">
        <v>818</v>
      </c>
      <c r="B103" s="12">
        <v>68410</v>
      </c>
      <c r="C103" s="12">
        <v>10730</v>
      </c>
      <c r="K103" s="12"/>
      <c r="L103" s="12"/>
      <c r="M103" s="12"/>
      <c r="N103" s="12"/>
      <c r="O103" s="12"/>
      <c r="P103" s="12"/>
      <c r="T103" s="12">
        <v>738</v>
      </c>
      <c r="U103" s="12">
        <v>11.5</v>
      </c>
    </row>
    <row r="104" spans="1:21">
      <c r="A104" s="12" t="s">
        <v>819</v>
      </c>
      <c r="B104" s="12">
        <v>46570</v>
      </c>
      <c r="C104" s="12">
        <v>4180</v>
      </c>
      <c r="K104" s="12"/>
      <c r="L104" s="12"/>
      <c r="M104" s="12"/>
      <c r="N104" s="12"/>
      <c r="O104" s="12"/>
      <c r="P104" s="12"/>
      <c r="T104" s="12">
        <v>806</v>
      </c>
      <c r="U104" s="12">
        <v>17.5</v>
      </c>
    </row>
    <row r="105" spans="1:21">
      <c r="A105" s="12" t="s">
        <v>820</v>
      </c>
      <c r="B105" s="12">
        <v>50010</v>
      </c>
      <c r="C105" s="12">
        <v>4110</v>
      </c>
      <c r="K105" s="12"/>
      <c r="L105" s="12"/>
      <c r="M105" s="12"/>
      <c r="N105" s="12"/>
      <c r="O105" s="12"/>
      <c r="P105" s="12"/>
      <c r="T105" s="12">
        <v>786</v>
      </c>
      <c r="U105" s="12">
        <v>16.5</v>
      </c>
    </row>
    <row r="106" spans="1:21">
      <c r="A106" s="12" t="s">
        <v>821</v>
      </c>
      <c r="B106" s="12">
        <v>64260</v>
      </c>
      <c r="C106" s="12">
        <v>9280</v>
      </c>
      <c r="K106" s="12"/>
      <c r="L106" s="12"/>
      <c r="M106" s="12"/>
      <c r="N106" s="12"/>
      <c r="O106" s="12"/>
      <c r="P106" s="12"/>
      <c r="T106" s="12">
        <v>760</v>
      </c>
      <c r="U106" s="12">
        <v>12</v>
      </c>
    </row>
    <row r="107" spans="1:21">
      <c r="A107" s="12" t="s">
        <v>822</v>
      </c>
      <c r="B107" s="12">
        <v>83740</v>
      </c>
      <c r="C107" s="12">
        <v>5659.9999999999991</v>
      </c>
      <c r="K107" s="12"/>
      <c r="L107" s="12"/>
      <c r="M107" s="12"/>
      <c r="N107" s="12"/>
      <c r="O107" s="12"/>
      <c r="P107" s="12"/>
      <c r="T107" s="12">
        <v>745</v>
      </c>
      <c r="U107" s="12">
        <v>11.5</v>
      </c>
    </row>
    <row r="108" spans="1:21">
      <c r="A108" s="12" t="s">
        <v>823</v>
      </c>
      <c r="B108" s="12">
        <v>25170</v>
      </c>
      <c r="C108" s="12">
        <v>19620</v>
      </c>
      <c r="K108" s="12"/>
      <c r="L108" s="12"/>
      <c r="M108" s="12"/>
      <c r="N108" s="12"/>
      <c r="O108" s="12"/>
      <c r="P108" s="12"/>
      <c r="T108" s="12">
        <v>639</v>
      </c>
      <c r="U108" s="12">
        <v>12</v>
      </c>
    </row>
    <row r="109" spans="1:21">
      <c r="A109" s="12" t="s">
        <v>824</v>
      </c>
      <c r="B109" s="12">
        <v>71190</v>
      </c>
      <c r="C109" s="12">
        <v>2550</v>
      </c>
      <c r="K109" s="12"/>
      <c r="L109" s="12"/>
      <c r="M109" s="12"/>
      <c r="N109" s="12"/>
      <c r="O109" s="12"/>
      <c r="P109" s="12"/>
      <c r="T109" s="12">
        <v>753</v>
      </c>
      <c r="U109" s="12">
        <v>14</v>
      </c>
    </row>
    <row r="110" spans="1:21">
      <c r="A110" s="12" t="s">
        <v>825</v>
      </c>
      <c r="B110" s="12">
        <v>61870</v>
      </c>
      <c r="C110" s="12">
        <v>8960</v>
      </c>
      <c r="K110" s="12"/>
      <c r="L110" s="12"/>
      <c r="M110" s="12"/>
      <c r="N110" s="12"/>
      <c r="O110" s="12"/>
      <c r="P110" s="12"/>
      <c r="T110" s="12">
        <v>759</v>
      </c>
      <c r="U110" s="12">
        <v>12.5</v>
      </c>
    </row>
    <row r="111" spans="1:21">
      <c r="A111" s="12" t="s">
        <v>826</v>
      </c>
      <c r="B111" s="12">
        <v>66960</v>
      </c>
      <c r="C111" s="12">
        <v>9290</v>
      </c>
      <c r="K111" s="12"/>
      <c r="L111" s="12"/>
      <c r="M111" s="12"/>
      <c r="N111" s="12"/>
      <c r="O111" s="12"/>
      <c r="P111" s="12"/>
      <c r="T111" s="12">
        <v>757</v>
      </c>
      <c r="U111" s="12">
        <v>12</v>
      </c>
    </row>
    <row r="112" spans="1:21">
      <c r="A112" s="12" t="s">
        <v>827</v>
      </c>
      <c r="B112" s="12">
        <v>63330</v>
      </c>
      <c r="C112" s="12">
        <v>8710</v>
      </c>
      <c r="K112" s="12"/>
      <c r="L112" s="12"/>
      <c r="M112" s="12"/>
      <c r="N112" s="12"/>
      <c r="O112" s="12"/>
      <c r="P112" s="12"/>
      <c r="T112" s="12">
        <v>743</v>
      </c>
      <c r="U112" s="12">
        <v>12.5</v>
      </c>
    </row>
    <row r="113" spans="1:21">
      <c r="A113" s="12" t="s">
        <v>828</v>
      </c>
      <c r="B113" s="12">
        <v>70850</v>
      </c>
      <c r="C113" s="12">
        <v>8090.0000000000009</v>
      </c>
      <c r="K113" s="12"/>
      <c r="L113" s="12"/>
      <c r="M113" s="12"/>
      <c r="N113" s="12"/>
      <c r="O113" s="12"/>
      <c r="P113" s="12"/>
      <c r="T113" s="12">
        <v>687</v>
      </c>
      <c r="U113" s="12">
        <v>11.5</v>
      </c>
    </row>
    <row r="114" spans="1:21">
      <c r="A114" s="12" t="s">
        <v>829</v>
      </c>
      <c r="B114" s="12">
        <v>77050</v>
      </c>
      <c r="C114" s="12">
        <v>7200</v>
      </c>
      <c r="K114" s="12"/>
      <c r="L114" s="12"/>
      <c r="M114" s="12"/>
      <c r="N114" s="12"/>
      <c r="O114" s="12"/>
      <c r="P114" s="12"/>
      <c r="T114" s="12">
        <v>709</v>
      </c>
      <c r="U114" s="12">
        <v>11</v>
      </c>
    </row>
    <row r="115" spans="1:21">
      <c r="A115" s="12" t="s">
        <v>830</v>
      </c>
      <c r="B115" s="12">
        <v>85470</v>
      </c>
      <c r="C115" s="12">
        <v>6150</v>
      </c>
      <c r="K115" s="12"/>
      <c r="L115" s="12"/>
      <c r="M115" s="12"/>
      <c r="N115" s="12"/>
      <c r="O115" s="12"/>
      <c r="P115" s="12"/>
      <c r="T115" s="12">
        <v>731</v>
      </c>
      <c r="U115" s="12">
        <v>11</v>
      </c>
    </row>
    <row r="116" spans="1:21">
      <c r="A116" s="12" t="s">
        <v>831</v>
      </c>
      <c r="B116" s="12">
        <v>20690</v>
      </c>
      <c r="C116" s="12">
        <v>24970</v>
      </c>
      <c r="K116" s="12"/>
      <c r="L116" s="12"/>
      <c r="M116" s="12"/>
      <c r="N116" s="12"/>
      <c r="O116" s="12"/>
      <c r="P116" s="12"/>
      <c r="T116" s="12">
        <v>627</v>
      </c>
      <c r="U116" s="12">
        <v>11</v>
      </c>
    </row>
    <row r="117" spans="1:21">
      <c r="A117" s="12" t="s">
        <v>832</v>
      </c>
      <c r="B117" s="12">
        <v>74540</v>
      </c>
      <c r="C117" s="12">
        <v>2430</v>
      </c>
      <c r="K117" s="12"/>
      <c r="L117" s="12"/>
      <c r="M117" s="12"/>
      <c r="N117" s="12"/>
      <c r="O117" s="12"/>
      <c r="P117" s="12"/>
      <c r="T117" s="12">
        <v>766</v>
      </c>
      <c r="U117" s="12">
        <v>13.5</v>
      </c>
    </row>
    <row r="118" spans="1:21">
      <c r="A118" s="12" t="s">
        <v>833</v>
      </c>
      <c r="B118" s="12">
        <v>68290</v>
      </c>
      <c r="C118" s="12">
        <v>3570</v>
      </c>
      <c r="K118" s="12"/>
      <c r="L118" s="12"/>
      <c r="M118" s="12"/>
      <c r="N118" s="12"/>
      <c r="O118" s="12"/>
      <c r="P118" s="12"/>
      <c r="T118" s="12">
        <v>764</v>
      </c>
      <c r="U118" s="12">
        <v>14</v>
      </c>
    </row>
    <row r="119" spans="1:21">
      <c r="A119" s="12" t="s">
        <v>834</v>
      </c>
      <c r="B119" s="12">
        <v>56310</v>
      </c>
      <c r="C119" s="12">
        <v>14810.000000000002</v>
      </c>
      <c r="K119" s="12"/>
      <c r="L119" s="12"/>
      <c r="M119" s="12"/>
      <c r="N119" s="12"/>
      <c r="O119" s="12"/>
      <c r="P119" s="12"/>
      <c r="T119" s="12">
        <v>702</v>
      </c>
      <c r="U119" s="12">
        <v>11</v>
      </c>
    </row>
    <row r="120" spans="1:21">
      <c r="A120" s="12" t="s">
        <v>835</v>
      </c>
      <c r="B120" s="12">
        <v>79360</v>
      </c>
      <c r="C120" s="12">
        <v>7780</v>
      </c>
      <c r="K120" s="12"/>
      <c r="L120" s="12"/>
      <c r="M120" s="12"/>
      <c r="N120" s="12"/>
      <c r="O120" s="12"/>
      <c r="P120" s="12"/>
      <c r="T120" s="12">
        <v>731</v>
      </c>
      <c r="U120" s="12">
        <v>11</v>
      </c>
    </row>
    <row r="121" spans="1:21" s="9" customFormat="1">
      <c r="A121" s="11" t="s">
        <v>1796</v>
      </c>
      <c r="B121" s="13"/>
      <c r="C121" s="13"/>
      <c r="K121" s="13"/>
      <c r="L121" s="13"/>
      <c r="M121" s="13"/>
      <c r="N121" s="13"/>
      <c r="O121" s="13"/>
      <c r="P121" s="13"/>
      <c r="T121" s="13"/>
      <c r="U121" s="13"/>
    </row>
    <row r="122" spans="1:21">
      <c r="A122" s="12" t="s">
        <v>846</v>
      </c>
      <c r="B122" s="12">
        <v>17722.333774305713</v>
      </c>
      <c r="C122" s="12">
        <v>1726.0482274818573</v>
      </c>
      <c r="K122" s="12">
        <v>855.55</v>
      </c>
      <c r="L122" s="12">
        <v>23.76</v>
      </c>
      <c r="M122" s="12">
        <v>822.31828712876984</v>
      </c>
      <c r="N122" s="12">
        <v>6.3184569098273187</v>
      </c>
      <c r="O122" s="12">
        <v>827.00600432905321</v>
      </c>
      <c r="P122" s="12">
        <v>8.0941743419037948</v>
      </c>
      <c r="T122" s="12">
        <v>827.00600432905321</v>
      </c>
      <c r="U122" s="12">
        <v>8.0941743419037948</v>
      </c>
    </row>
    <row r="123" spans="1:21">
      <c r="A123" s="12" t="s">
        <v>847</v>
      </c>
      <c r="B123" s="12">
        <v>17991.788734715115</v>
      </c>
      <c r="C123" s="12">
        <v>302.55443279431455</v>
      </c>
      <c r="K123" s="12">
        <v>872.21500000000003</v>
      </c>
      <c r="L123" s="12">
        <v>44.45</v>
      </c>
      <c r="M123" s="12">
        <v>838.23813740477965</v>
      </c>
      <c r="N123" s="12">
        <v>8.476465202275449</v>
      </c>
      <c r="O123" s="12">
        <v>844.58805202410338</v>
      </c>
      <c r="P123" s="12">
        <v>13.427097621309372</v>
      </c>
      <c r="T123" s="12">
        <v>844.58805202410338</v>
      </c>
      <c r="U123" s="12">
        <v>13.427097621309372</v>
      </c>
    </row>
    <row r="124" spans="1:21">
      <c r="A124" s="12" t="s">
        <v>848</v>
      </c>
      <c r="B124" s="12">
        <v>12694.629917052895</v>
      </c>
      <c r="C124" s="12">
        <v>770.84151529362623</v>
      </c>
      <c r="K124" s="12">
        <v>842.59</v>
      </c>
      <c r="L124" s="12">
        <v>29.32</v>
      </c>
      <c r="M124" s="12">
        <v>827.73153087691492</v>
      </c>
      <c r="N124" s="12">
        <v>9.4345540283546825</v>
      </c>
      <c r="O124" s="12">
        <v>829.91625442800046</v>
      </c>
      <c r="P124" s="12">
        <v>12.688699608906859</v>
      </c>
      <c r="T124" s="12">
        <v>829.91625442800046</v>
      </c>
      <c r="U124" s="12">
        <v>12.688699608906859</v>
      </c>
    </row>
    <row r="125" spans="1:21">
      <c r="A125" s="12" t="s">
        <v>849</v>
      </c>
      <c r="B125" s="12">
        <v>13817.467820703945</v>
      </c>
      <c r="C125" s="12">
        <v>1653.0324658115753</v>
      </c>
      <c r="K125" s="12">
        <v>840.43</v>
      </c>
      <c r="L125" s="12">
        <v>25.925000000000001</v>
      </c>
      <c r="M125" s="12">
        <v>815.44741549248374</v>
      </c>
      <c r="N125" s="12">
        <v>5.7283410850860719</v>
      </c>
      <c r="O125" s="12">
        <v>820.05273549666845</v>
      </c>
      <c r="P125" s="12">
        <v>7.5188443074059705</v>
      </c>
      <c r="T125" s="12">
        <v>820.05273549666845</v>
      </c>
      <c r="U125" s="12">
        <v>7.5188443074059705</v>
      </c>
    </row>
    <row r="126" spans="1:21">
      <c r="A126" s="12" t="s">
        <v>850</v>
      </c>
      <c r="B126" s="12">
        <v>18607.177636322122</v>
      </c>
      <c r="C126" s="12">
        <v>1395.9231772586838</v>
      </c>
      <c r="K126" s="12">
        <v>879.63</v>
      </c>
      <c r="L126" s="12">
        <v>35.19</v>
      </c>
      <c r="M126" s="12">
        <v>826.04787199563793</v>
      </c>
      <c r="N126" s="12">
        <v>6.9683294970759562</v>
      </c>
      <c r="O126" s="12">
        <v>838.36005100054319</v>
      </c>
      <c r="P126" s="12">
        <v>8.9552428319038881</v>
      </c>
      <c r="T126" s="12">
        <v>838.36005100054319</v>
      </c>
      <c r="U126" s="12">
        <v>8.9552428319038881</v>
      </c>
    </row>
    <row r="127" spans="1:21">
      <c r="A127" s="12" t="s">
        <v>851</v>
      </c>
      <c r="B127" s="12">
        <v>10354.640973100741</v>
      </c>
      <c r="C127" s="12">
        <v>1218.9875525664545</v>
      </c>
      <c r="K127" s="12">
        <v>899.69</v>
      </c>
      <c r="L127" s="12">
        <v>35.185000000000002</v>
      </c>
      <c r="M127" s="12">
        <v>833.8255274410169</v>
      </c>
      <c r="N127" s="12">
        <v>7.1049310730417119</v>
      </c>
      <c r="O127" s="12">
        <v>849.64267274893018</v>
      </c>
      <c r="P127" s="12">
        <v>8.9722907508094067</v>
      </c>
      <c r="T127" s="12">
        <v>849.64267274893018</v>
      </c>
      <c r="U127" s="12">
        <v>8.9722907508094067</v>
      </c>
    </row>
    <row r="128" spans="1:21">
      <c r="A128" s="12" t="s">
        <v>852</v>
      </c>
      <c r="B128" s="12">
        <v>17916.071394478735</v>
      </c>
      <c r="C128" s="12">
        <v>1058.1384875156416</v>
      </c>
      <c r="K128" s="12">
        <v>849.995</v>
      </c>
      <c r="L128" s="12">
        <v>29.629999999999882</v>
      </c>
      <c r="M128" s="12">
        <v>835.06610736518178</v>
      </c>
      <c r="N128" s="12">
        <v>6.3278924698479386</v>
      </c>
      <c r="O128" s="12">
        <v>836.94523325013029</v>
      </c>
      <c r="P128" s="12">
        <v>8.7865572152550158</v>
      </c>
      <c r="T128" s="12">
        <v>836.94523325013029</v>
      </c>
      <c r="U128" s="12">
        <v>8.7865572152550158</v>
      </c>
    </row>
    <row r="129" spans="1:21">
      <c r="A129" s="12" t="s">
        <v>853</v>
      </c>
      <c r="B129" s="12">
        <v>24294.607942220526</v>
      </c>
      <c r="C129" s="12">
        <v>1479.6433018080668</v>
      </c>
      <c r="K129" s="12">
        <v>831.48</v>
      </c>
      <c r="L129" s="12">
        <v>23.760000000000105</v>
      </c>
      <c r="M129" s="12">
        <v>828.03500574773398</v>
      </c>
      <c r="N129" s="12">
        <v>6.4143374253461616</v>
      </c>
      <c r="O129" s="12">
        <v>826.57707236257284</v>
      </c>
      <c r="P129" s="12">
        <v>7.9474519167946482</v>
      </c>
      <c r="T129" s="12">
        <v>826.57707236257284</v>
      </c>
      <c r="U129" s="12">
        <v>7.9474519167946482</v>
      </c>
    </row>
    <row r="130" spans="1:21">
      <c r="A130" s="12" t="s">
        <v>854</v>
      </c>
      <c r="B130" s="12">
        <v>25526.097317079621</v>
      </c>
      <c r="C130" s="12">
        <v>2019.1752866951974</v>
      </c>
      <c r="K130" s="12">
        <v>831.48</v>
      </c>
      <c r="L130" s="12">
        <v>23.760000000000105</v>
      </c>
      <c r="M130" s="12">
        <v>820.82882098800769</v>
      </c>
      <c r="N130" s="12">
        <v>6.8251289770709036</v>
      </c>
      <c r="O130" s="12">
        <v>821.28786262043604</v>
      </c>
      <c r="P130" s="12">
        <v>7.2499653220763776</v>
      </c>
      <c r="T130" s="12">
        <v>821.28786262043604</v>
      </c>
      <c r="U130" s="12">
        <v>7.2499653220763776</v>
      </c>
    </row>
    <row r="131" spans="1:21">
      <c r="A131" s="12" t="s">
        <v>855</v>
      </c>
      <c r="B131" s="12">
        <v>21829.777304551179</v>
      </c>
      <c r="C131" s="12">
        <v>1930.7629604041733</v>
      </c>
      <c r="K131" s="12">
        <v>838.88499999999999</v>
      </c>
      <c r="L131" s="12">
        <v>22.22</v>
      </c>
      <c r="M131" s="12">
        <v>836.96740411469682</v>
      </c>
      <c r="N131" s="12">
        <v>5.5214425252421506</v>
      </c>
      <c r="O131" s="12">
        <v>835.46434360124238</v>
      </c>
      <c r="P131" s="12">
        <v>8.0031810489903137</v>
      </c>
      <c r="T131" s="12">
        <v>835.46434360124238</v>
      </c>
      <c r="U131" s="12">
        <v>8.0031810489903137</v>
      </c>
    </row>
    <row r="132" spans="1:21">
      <c r="A132" s="12" t="s">
        <v>856</v>
      </c>
      <c r="B132" s="12">
        <v>5161.3315150474473</v>
      </c>
      <c r="C132" s="12">
        <v>705.89339059834697</v>
      </c>
      <c r="K132" s="12">
        <v>820.37</v>
      </c>
      <c r="L132" s="12">
        <v>40.74</v>
      </c>
      <c r="M132" s="12">
        <v>851.75894718404891</v>
      </c>
      <c r="N132" s="12">
        <v>8.943093128782607</v>
      </c>
      <c r="O132" s="12">
        <v>840.32433374149093</v>
      </c>
      <c r="P132" s="12">
        <v>12.375712270285703</v>
      </c>
      <c r="T132" s="12">
        <v>840.32433374149093</v>
      </c>
      <c r="U132" s="12">
        <v>12.375712270285703</v>
      </c>
    </row>
    <row r="133" spans="1:21">
      <c r="A133" s="12" t="s">
        <v>857</v>
      </c>
      <c r="B133" s="12">
        <v>4758.8190713578224</v>
      </c>
      <c r="C133" s="12">
        <v>1402.1771503518198</v>
      </c>
      <c r="K133" s="12">
        <v>827.77499999999998</v>
      </c>
      <c r="L133" s="12">
        <v>33.33</v>
      </c>
      <c r="M133" s="12">
        <v>819.9555128191538</v>
      </c>
      <c r="N133" s="12">
        <v>7.6627604945991834</v>
      </c>
      <c r="O133" s="12">
        <v>819.39799543628942</v>
      </c>
      <c r="P133" s="12">
        <v>10.352442006599063</v>
      </c>
      <c r="T133" s="12">
        <v>819.39799543628942</v>
      </c>
      <c r="U133" s="12">
        <v>10.352442006599063</v>
      </c>
    </row>
    <row r="134" spans="1:21">
      <c r="A134" s="12" t="s">
        <v>858</v>
      </c>
      <c r="B134" s="12">
        <v>10116.182101423552</v>
      </c>
      <c r="C134" s="12">
        <v>1404.9611864390449</v>
      </c>
      <c r="K134" s="12">
        <v>849.995</v>
      </c>
      <c r="L134" s="12">
        <v>25.925000000000001</v>
      </c>
      <c r="M134" s="12">
        <v>840.66882163490379</v>
      </c>
      <c r="N134" s="12">
        <v>7.3410394518922431</v>
      </c>
      <c r="O134" s="12">
        <v>840.23196209360799</v>
      </c>
      <c r="P134" s="12">
        <v>8.8615059945076382</v>
      </c>
      <c r="T134" s="12">
        <v>840.23196209360799</v>
      </c>
      <c r="U134" s="12">
        <v>8.8615059945076382</v>
      </c>
    </row>
    <row r="135" spans="1:21">
      <c r="A135" s="12" t="s">
        <v>859</v>
      </c>
      <c r="B135" s="12">
        <v>15105.416127528038</v>
      </c>
      <c r="C135" s="12">
        <v>729.53727263995188</v>
      </c>
      <c r="K135" s="12">
        <v>853.7</v>
      </c>
      <c r="L135" s="12">
        <v>44.445</v>
      </c>
      <c r="M135" s="12">
        <v>856.40198873866359</v>
      </c>
      <c r="N135" s="12">
        <v>8.5317229562459715</v>
      </c>
      <c r="O135" s="12">
        <v>852.99684112433965</v>
      </c>
      <c r="P135" s="12">
        <v>12.277574485064633</v>
      </c>
      <c r="T135" s="12">
        <v>852.99684112433965</v>
      </c>
      <c r="U135" s="12">
        <v>12.277574485064633</v>
      </c>
    </row>
    <row r="136" spans="1:21">
      <c r="A136" s="12" t="s">
        <v>860</v>
      </c>
      <c r="B136" s="12">
        <v>15164.904833173254</v>
      </c>
      <c r="C136" s="12">
        <v>1906.8750199168726</v>
      </c>
      <c r="K136" s="12">
        <v>849.995</v>
      </c>
      <c r="L136" s="12">
        <v>22.22</v>
      </c>
      <c r="M136" s="12">
        <v>849.48716587839317</v>
      </c>
      <c r="N136" s="12">
        <v>5.8392747687746578</v>
      </c>
      <c r="O136" s="12">
        <v>847.53483476281224</v>
      </c>
      <c r="P136" s="12">
        <v>7.6432129606336048</v>
      </c>
      <c r="T136" s="12">
        <v>847.53483476281224</v>
      </c>
      <c r="U136" s="12">
        <v>7.6432129606336048</v>
      </c>
    </row>
    <row r="137" spans="1:21">
      <c r="A137" s="12" t="s">
        <v>861</v>
      </c>
      <c r="B137" s="12">
        <v>7855.6620581944644</v>
      </c>
      <c r="C137" s="12">
        <v>1777.6158076973818</v>
      </c>
      <c r="K137" s="12">
        <v>833.33</v>
      </c>
      <c r="L137" s="12">
        <v>24.380000000000109</v>
      </c>
      <c r="M137" s="12">
        <v>838.20738886661252</v>
      </c>
      <c r="N137" s="12">
        <v>7.482446203030463</v>
      </c>
      <c r="O137" s="12">
        <v>831.5779849054768</v>
      </c>
      <c r="P137" s="12">
        <v>8.4990815890193971</v>
      </c>
      <c r="T137" s="12">
        <v>831.5779849054768</v>
      </c>
      <c r="U137" s="12">
        <v>8.4990815890193971</v>
      </c>
    </row>
    <row r="138" spans="1:21">
      <c r="A138" s="12" t="s">
        <v>862</v>
      </c>
      <c r="B138" s="12">
        <v>7918.2319819795157</v>
      </c>
      <c r="C138" s="12">
        <v>2134.5299928856602</v>
      </c>
      <c r="K138" s="12">
        <v>831.48</v>
      </c>
      <c r="L138" s="12">
        <v>22.22</v>
      </c>
      <c r="M138" s="12">
        <v>828.40901946747533</v>
      </c>
      <c r="N138" s="12">
        <v>6.2885676903357535</v>
      </c>
      <c r="O138" s="12">
        <v>826.81042127735179</v>
      </c>
      <c r="P138" s="12">
        <v>8.2900601060337067</v>
      </c>
      <c r="T138" s="12">
        <v>826.81042127735179</v>
      </c>
      <c r="U138" s="12">
        <v>8.2900601060337067</v>
      </c>
    </row>
    <row r="139" spans="1:21">
      <c r="A139" s="12" t="s">
        <v>863</v>
      </c>
      <c r="B139" s="12">
        <v>13768.481153158114</v>
      </c>
      <c r="C139" s="12">
        <v>3007.3126009301754</v>
      </c>
      <c r="K139" s="12">
        <v>831.48</v>
      </c>
      <c r="L139" s="12">
        <v>18.515000000000001</v>
      </c>
      <c r="M139" s="12">
        <v>822.292488591797</v>
      </c>
      <c r="N139" s="12">
        <v>5.3868253979410383</v>
      </c>
      <c r="O139" s="12">
        <v>822.25622412269104</v>
      </c>
      <c r="P139" s="12">
        <v>6.5356169564823858</v>
      </c>
      <c r="T139" s="12">
        <v>822.25622412269104</v>
      </c>
      <c r="U139" s="12">
        <v>6.5356169564823858</v>
      </c>
    </row>
    <row r="140" spans="1:21">
      <c r="A140" s="12" t="s">
        <v>864</v>
      </c>
      <c r="B140" s="12">
        <v>10897.66218275085</v>
      </c>
      <c r="C140" s="12">
        <v>1530.2026639422754</v>
      </c>
      <c r="K140" s="12">
        <v>812.96</v>
      </c>
      <c r="L140" s="12">
        <v>22</v>
      </c>
      <c r="M140" s="12">
        <v>832.91641324850173</v>
      </c>
      <c r="N140" s="12">
        <v>6.1986697819704659</v>
      </c>
      <c r="O140" s="12">
        <v>825.46341870322772</v>
      </c>
      <c r="P140" s="12">
        <v>7.9557308987916713</v>
      </c>
      <c r="T140" s="12">
        <v>825.46341870322772</v>
      </c>
      <c r="U140" s="12">
        <v>7.9557308987916713</v>
      </c>
    </row>
    <row r="141" spans="1:21">
      <c r="A141" s="12" t="s">
        <v>865</v>
      </c>
      <c r="B141" s="12">
        <v>5575.3047624877136</v>
      </c>
      <c r="C141" s="12">
        <v>2283.2638546890835</v>
      </c>
      <c r="K141" s="12">
        <v>844.13</v>
      </c>
      <c r="L141" s="12">
        <v>18.52</v>
      </c>
      <c r="M141" s="12">
        <v>825.62356310022119</v>
      </c>
      <c r="N141" s="12">
        <v>5.4752387446465036</v>
      </c>
      <c r="O141" s="12">
        <v>828.47234535513201</v>
      </c>
      <c r="P141" s="12">
        <v>7.369949704241094</v>
      </c>
      <c r="T141" s="12">
        <v>828.47234535513201</v>
      </c>
      <c r="U141" s="12">
        <v>7.369949704241094</v>
      </c>
    </row>
    <row r="142" spans="1:21">
      <c r="A142" s="12" t="s">
        <v>866</v>
      </c>
      <c r="B142" s="12">
        <v>10733.187829794308</v>
      </c>
      <c r="C142" s="12">
        <v>684.48286487269411</v>
      </c>
      <c r="K142" s="12">
        <v>862.65</v>
      </c>
      <c r="L142" s="12">
        <v>40.739999999999895</v>
      </c>
      <c r="M142" s="12">
        <v>865.30860985053039</v>
      </c>
      <c r="N142" s="12">
        <v>7.6912796701566322</v>
      </c>
      <c r="O142" s="12">
        <v>861.78862473169056</v>
      </c>
      <c r="P142" s="12">
        <v>11.864348083937557</v>
      </c>
      <c r="T142" s="12">
        <v>861.78862473169056</v>
      </c>
      <c r="U142" s="12">
        <v>11.864348083937557</v>
      </c>
    </row>
    <row r="143" spans="1:21">
      <c r="A143" s="12" t="s">
        <v>867</v>
      </c>
      <c r="B143" s="12">
        <v>10145.575753659243</v>
      </c>
      <c r="C143" s="12">
        <v>763.69708886703938</v>
      </c>
      <c r="K143" s="12">
        <v>798.15</v>
      </c>
      <c r="L143" s="12">
        <v>42.9</v>
      </c>
      <c r="M143" s="12">
        <v>846.45265310798482</v>
      </c>
      <c r="N143" s="12">
        <v>11.269130322730348</v>
      </c>
      <c r="O143" s="12">
        <v>830.04954901725955</v>
      </c>
      <c r="P143" s="12">
        <v>12.072128912123048</v>
      </c>
      <c r="T143" s="12">
        <v>830.04954901725955</v>
      </c>
      <c r="U143" s="12">
        <v>12.072128912123048</v>
      </c>
    </row>
    <row r="144" spans="1:21">
      <c r="A144" s="12" t="s">
        <v>868</v>
      </c>
      <c r="B144" s="12">
        <v>9362.4820158840903</v>
      </c>
      <c r="C144" s="12">
        <v>549.8539896449322</v>
      </c>
      <c r="K144" s="12">
        <v>835.18</v>
      </c>
      <c r="L144" s="12">
        <v>40.74</v>
      </c>
      <c r="M144" s="12">
        <v>825.24637033566194</v>
      </c>
      <c r="N144" s="12">
        <v>7.3502939888182937</v>
      </c>
      <c r="O144" s="12">
        <v>827.21939937779621</v>
      </c>
      <c r="P144" s="12">
        <v>11.065382930281203</v>
      </c>
      <c r="T144" s="12">
        <v>827.21939937779621</v>
      </c>
      <c r="U144" s="12">
        <v>11.065382930281203</v>
      </c>
    </row>
    <row r="145" spans="1:21">
      <c r="A145" s="12" t="s">
        <v>869</v>
      </c>
      <c r="B145" s="12">
        <v>3135.4289736257529</v>
      </c>
      <c r="C145" s="12">
        <v>603.07191553381585</v>
      </c>
      <c r="K145" s="12">
        <v>809.26</v>
      </c>
      <c r="L145" s="12">
        <v>44.44</v>
      </c>
      <c r="M145" s="12">
        <v>829.01564332021314</v>
      </c>
      <c r="N145" s="12">
        <v>7.5417363476428818</v>
      </c>
      <c r="O145" s="12">
        <v>823.06082917861841</v>
      </c>
      <c r="P145" s="12">
        <v>12.505435596267603</v>
      </c>
      <c r="T145" s="12">
        <v>823.06082917861841</v>
      </c>
      <c r="U145" s="12">
        <v>12.505435596267603</v>
      </c>
    </row>
    <row r="146" spans="1:21">
      <c r="A146" s="12" t="s">
        <v>870</v>
      </c>
      <c r="B146" s="12">
        <v>5710.4882540323397</v>
      </c>
      <c r="C146" s="12">
        <v>206.14206254049449</v>
      </c>
      <c r="K146" s="12">
        <v>875.92499999999995</v>
      </c>
      <c r="L146" s="12">
        <v>81.4849999999999</v>
      </c>
      <c r="M146" s="12">
        <v>866.92710331143451</v>
      </c>
      <c r="N146" s="12">
        <v>11.056697297629967</v>
      </c>
      <c r="O146" s="12">
        <v>866.21571431149039</v>
      </c>
      <c r="P146" s="12">
        <v>20.178559571657161</v>
      </c>
      <c r="T146" s="12">
        <v>866.21571431149039</v>
      </c>
      <c r="U146" s="12">
        <v>20.178559571657161</v>
      </c>
    </row>
    <row r="147" spans="1:21">
      <c r="A147" s="12" t="s">
        <v>871</v>
      </c>
      <c r="B147" s="12">
        <v>5173.761052042847</v>
      </c>
      <c r="C147" s="12">
        <v>511.90317050882038</v>
      </c>
      <c r="K147" s="12">
        <v>838.88499999999999</v>
      </c>
      <c r="L147" s="12">
        <v>45.985000000000127</v>
      </c>
      <c r="M147" s="12">
        <v>818.17639514527821</v>
      </c>
      <c r="N147" s="12">
        <v>8.1977608983560231</v>
      </c>
      <c r="O147" s="12">
        <v>823.67583651260918</v>
      </c>
      <c r="P147" s="12">
        <v>13.387954226274019</v>
      </c>
      <c r="T147" s="12">
        <v>823.67583651260918</v>
      </c>
      <c r="U147" s="12">
        <v>13.387954226274019</v>
      </c>
    </row>
    <row r="148" spans="1:21">
      <c r="A148" s="12" t="s">
        <v>872</v>
      </c>
      <c r="B148" s="12">
        <v>5092.6971142058237</v>
      </c>
      <c r="C148" s="12">
        <v>490.85112360971857</v>
      </c>
      <c r="K148" s="12">
        <v>879.63</v>
      </c>
      <c r="L148" s="12">
        <v>51.854999999999997</v>
      </c>
      <c r="M148" s="12">
        <v>828.08743229607308</v>
      </c>
      <c r="N148" s="12">
        <v>8.1727401700387645</v>
      </c>
      <c r="O148" s="12">
        <v>841.44908121541778</v>
      </c>
      <c r="P148" s="12">
        <v>13.726660869621128</v>
      </c>
      <c r="T148" s="12">
        <v>841.44908121541778</v>
      </c>
      <c r="U148" s="12">
        <v>13.726660869621128</v>
      </c>
    </row>
    <row r="149" spans="1:21">
      <c r="A149" s="12" t="s">
        <v>873</v>
      </c>
      <c r="B149" s="12">
        <v>6426.1824578797768</v>
      </c>
      <c r="C149" s="12">
        <v>600.72014820160973</v>
      </c>
      <c r="K149" s="12">
        <v>861.10500000000002</v>
      </c>
      <c r="L149" s="12">
        <v>44.445</v>
      </c>
      <c r="M149" s="12">
        <v>832.1309953094667</v>
      </c>
      <c r="N149" s="12">
        <v>6.3784682264040384</v>
      </c>
      <c r="O149" s="12">
        <v>839.81629113520364</v>
      </c>
      <c r="P149" s="12">
        <v>12.639483833031363</v>
      </c>
      <c r="T149" s="12">
        <v>839.81629113520364</v>
      </c>
      <c r="U149" s="12">
        <v>12.639483833031363</v>
      </c>
    </row>
    <row r="150" spans="1:21">
      <c r="A150" s="12" t="s">
        <v>874</v>
      </c>
      <c r="B150" s="12">
        <v>12067.872970843584</v>
      </c>
      <c r="C150" s="12">
        <v>349.88013311469354</v>
      </c>
      <c r="K150" s="12">
        <v>853.7</v>
      </c>
      <c r="L150" s="12">
        <v>49.999999999999886</v>
      </c>
      <c r="M150" s="12">
        <v>837.09849378008266</v>
      </c>
      <c r="N150" s="12">
        <v>7.6135451287456135</v>
      </c>
      <c r="O150" s="12">
        <v>840.70224010537504</v>
      </c>
      <c r="P150" s="12">
        <v>15.617980858486931</v>
      </c>
      <c r="T150" s="12">
        <v>840.70224010537504</v>
      </c>
      <c r="U150" s="12">
        <v>15.617980858486931</v>
      </c>
    </row>
    <row r="151" spans="1:21">
      <c r="A151" s="12" t="s">
        <v>875</v>
      </c>
      <c r="B151" s="12">
        <v>7546.6284995923579</v>
      </c>
      <c r="C151" s="12">
        <v>553.33004430878782</v>
      </c>
      <c r="K151" s="12">
        <v>842.59</v>
      </c>
      <c r="L151" s="12">
        <v>44.44</v>
      </c>
      <c r="M151" s="12">
        <v>850.23574234568491</v>
      </c>
      <c r="N151" s="12">
        <v>7.4023522433823246</v>
      </c>
      <c r="O151" s="12">
        <v>848.04469484904064</v>
      </c>
      <c r="P151" s="12">
        <v>12.76031626711756</v>
      </c>
      <c r="T151" s="12">
        <v>848.04469484904064</v>
      </c>
      <c r="U151" s="12">
        <v>12.76031626711756</v>
      </c>
    </row>
    <row r="152" spans="1:21">
      <c r="A152" s="12" t="s">
        <v>876</v>
      </c>
      <c r="B152" s="12">
        <v>16947.883965304012</v>
      </c>
      <c r="C152" s="12">
        <v>536.42245627781006</v>
      </c>
      <c r="K152" s="12">
        <v>853.7</v>
      </c>
      <c r="L152" s="12">
        <v>48.15</v>
      </c>
      <c r="M152" s="12">
        <v>842.97318301281416</v>
      </c>
      <c r="N152" s="12">
        <v>8.42213137620206</v>
      </c>
      <c r="O152" s="12">
        <v>845.90047232906852</v>
      </c>
      <c r="P152" s="12">
        <v>14.027304252860063</v>
      </c>
      <c r="T152" s="12">
        <v>845.90047232906852</v>
      </c>
      <c r="U152" s="12">
        <v>14.027304252860063</v>
      </c>
    </row>
    <row r="153" spans="1:21">
      <c r="A153" s="12" t="s">
        <v>877</v>
      </c>
      <c r="B153" s="12">
        <v>14871.747105860011</v>
      </c>
      <c r="C153" s="12">
        <v>364.19533992844208</v>
      </c>
      <c r="K153" s="12">
        <v>838.88499999999999</v>
      </c>
      <c r="L153" s="12">
        <v>51.85</v>
      </c>
      <c r="M153" s="12">
        <v>859.52412238928844</v>
      </c>
      <c r="N153" s="12">
        <v>9.2527089267908877</v>
      </c>
      <c r="O153" s="12">
        <v>853.65306175169587</v>
      </c>
      <c r="P153" s="12">
        <v>15.103104105567809</v>
      </c>
      <c r="T153" s="12">
        <v>853.65306175169587</v>
      </c>
      <c r="U153" s="12">
        <v>15.103104105567809</v>
      </c>
    </row>
    <row r="154" spans="1:21">
      <c r="A154" s="12" t="s">
        <v>878</v>
      </c>
      <c r="B154" s="12">
        <v>7035.7743759131217</v>
      </c>
      <c r="C154" s="12">
        <v>1036.0574592372407</v>
      </c>
      <c r="K154" s="12">
        <v>838.88499999999999</v>
      </c>
      <c r="L154" s="12">
        <v>33.33</v>
      </c>
      <c r="M154" s="12">
        <v>834.83053755863318</v>
      </c>
      <c r="N154" s="12">
        <v>9.8013547393301224</v>
      </c>
      <c r="O154" s="12">
        <v>835.29516659777437</v>
      </c>
      <c r="P154" s="12">
        <v>10.580351882099762</v>
      </c>
      <c r="T154" s="12">
        <v>835.29516659777437</v>
      </c>
      <c r="U154" s="12">
        <v>10.580351882099762</v>
      </c>
    </row>
    <row r="155" spans="1:21">
      <c r="A155" s="12" t="s">
        <v>879</v>
      </c>
      <c r="B155" s="12">
        <v>19134.729255293667</v>
      </c>
      <c r="C155" s="12">
        <v>1025.6486692684859</v>
      </c>
      <c r="K155" s="12">
        <v>816.66499999999996</v>
      </c>
      <c r="L155" s="12">
        <v>37.03</v>
      </c>
      <c r="M155" s="12">
        <v>855.75863915705918</v>
      </c>
      <c r="N155" s="12">
        <v>10.38990833004334</v>
      </c>
      <c r="O155" s="12">
        <v>844.76132884853121</v>
      </c>
      <c r="P155" s="12">
        <v>12.318714198726866</v>
      </c>
      <c r="T155" s="12">
        <v>844.76132884853121</v>
      </c>
      <c r="U155" s="12">
        <v>12.318714198726866</v>
      </c>
    </row>
    <row r="156" spans="1:21">
      <c r="A156" s="12" t="s">
        <v>880</v>
      </c>
      <c r="B156" s="12">
        <v>11651.654605379003</v>
      </c>
      <c r="C156" s="12">
        <v>270.6538460483381</v>
      </c>
      <c r="K156" s="12">
        <v>857.4</v>
      </c>
      <c r="L156" s="12">
        <v>97.84</v>
      </c>
      <c r="M156" s="12">
        <v>855.73223977708574</v>
      </c>
      <c r="N156" s="12">
        <v>13.314523308561661</v>
      </c>
      <c r="O156" s="12">
        <v>856.0971380171685</v>
      </c>
      <c r="P156" s="12">
        <v>28.037109530982207</v>
      </c>
      <c r="T156" s="12">
        <v>856.0971380171685</v>
      </c>
      <c r="U156" s="12">
        <v>28.037109530982207</v>
      </c>
    </row>
    <row r="157" spans="1:21">
      <c r="A157" s="12" t="s">
        <v>881</v>
      </c>
      <c r="B157" s="12">
        <v>11797.483277864361</v>
      </c>
      <c r="C157" s="12">
        <v>496.34609622507077</v>
      </c>
      <c r="K157" s="12">
        <v>881.17</v>
      </c>
      <c r="L157" s="12">
        <v>48.155000000000001</v>
      </c>
      <c r="M157" s="12">
        <v>855.22926252992511</v>
      </c>
      <c r="N157" s="12">
        <v>8.6082195349314361</v>
      </c>
      <c r="O157" s="12">
        <v>861.62975245646078</v>
      </c>
      <c r="P157" s="12">
        <v>13.251356426600864</v>
      </c>
      <c r="T157" s="12">
        <v>861.62975245646078</v>
      </c>
      <c r="U157" s="12">
        <v>13.251356426600864</v>
      </c>
    </row>
    <row r="158" spans="1:21">
      <c r="A158" s="12" t="s">
        <v>882</v>
      </c>
      <c r="B158" s="12">
        <v>3699.7213799243341</v>
      </c>
      <c r="C158" s="12">
        <v>1492.6921865282513</v>
      </c>
      <c r="K158" s="12">
        <v>809.26</v>
      </c>
      <c r="L158" s="12">
        <v>37.034999999999997</v>
      </c>
      <c r="M158" s="12">
        <v>815.51950286323404</v>
      </c>
      <c r="N158" s="12">
        <v>7.2297347136112649</v>
      </c>
      <c r="O158" s="12">
        <v>814.06074410716201</v>
      </c>
      <c r="P158" s="12">
        <v>10.501289126662641</v>
      </c>
      <c r="T158" s="12">
        <v>814.06074410716201</v>
      </c>
      <c r="U158" s="12">
        <v>10.501289126662641</v>
      </c>
    </row>
    <row r="159" spans="1:21">
      <c r="A159" s="12" t="s">
        <v>883</v>
      </c>
      <c r="B159" s="12">
        <v>6531.2622379979339</v>
      </c>
      <c r="C159" s="12">
        <v>516.59414347004054</v>
      </c>
      <c r="K159" s="12">
        <v>838.88499999999999</v>
      </c>
      <c r="L159" s="12">
        <v>44.44</v>
      </c>
      <c r="M159" s="12">
        <v>855.38656848789378</v>
      </c>
      <c r="N159" s="12">
        <v>8.1482263551431515</v>
      </c>
      <c r="O159" s="12">
        <v>850.43283679584943</v>
      </c>
      <c r="P159" s="12">
        <v>13.272533776130786</v>
      </c>
      <c r="T159" s="12">
        <v>850.43283679584943</v>
      </c>
      <c r="U159" s="12">
        <v>13.272533776130786</v>
      </c>
    </row>
    <row r="160" spans="1:21">
      <c r="A160" s="12" t="s">
        <v>884</v>
      </c>
      <c r="B160" s="12">
        <v>13585.203185772394</v>
      </c>
      <c r="C160" s="12">
        <v>697.32204577660787</v>
      </c>
      <c r="K160" s="12">
        <v>872.21500000000003</v>
      </c>
      <c r="L160" s="12">
        <v>44.45</v>
      </c>
      <c r="M160" s="12">
        <v>856.57357106270445</v>
      </c>
      <c r="N160" s="12">
        <v>7.4805488895152621</v>
      </c>
      <c r="O160" s="12">
        <v>860.67710981070275</v>
      </c>
      <c r="P160" s="12">
        <v>12.46855279738304</v>
      </c>
      <c r="T160" s="12">
        <v>860.67710981070275</v>
      </c>
      <c r="U160" s="12">
        <v>12.46855279738304</v>
      </c>
    </row>
    <row r="161" spans="1:21">
      <c r="A161" s="12" t="s">
        <v>885</v>
      </c>
      <c r="B161" s="12">
        <v>16910.10291104831</v>
      </c>
      <c r="C161" s="12">
        <v>715.16130297247651</v>
      </c>
      <c r="K161" s="12">
        <v>877.47</v>
      </c>
      <c r="L161" s="12">
        <v>43.835000000000001</v>
      </c>
      <c r="M161" s="12">
        <v>840.60280013972385</v>
      </c>
      <c r="N161" s="12">
        <v>8.8107570039412622</v>
      </c>
      <c r="O161" s="12">
        <v>851.2294812376515</v>
      </c>
      <c r="P161" s="12">
        <v>14.152128166147122</v>
      </c>
      <c r="T161" s="12">
        <v>851.2294812376515</v>
      </c>
      <c r="U161" s="12">
        <v>14.152128166147122</v>
      </c>
    </row>
    <row r="162" spans="1:21">
      <c r="A162" s="12" t="s">
        <v>886</v>
      </c>
      <c r="B162" s="12">
        <v>12869.974813170547</v>
      </c>
      <c r="C162" s="12">
        <v>411.54552921021923</v>
      </c>
      <c r="K162" s="12">
        <v>864.81</v>
      </c>
      <c r="L162" s="12">
        <v>57.41</v>
      </c>
      <c r="M162" s="12">
        <v>851.893203270105</v>
      </c>
      <c r="N162" s="12">
        <v>8.880578604700645</v>
      </c>
      <c r="O162" s="12">
        <v>854.99939940145464</v>
      </c>
      <c r="P162" s="12">
        <v>13.488095669426684</v>
      </c>
      <c r="T162" s="12">
        <v>854.99939940145464</v>
      </c>
      <c r="U162" s="12">
        <v>13.488095669426684</v>
      </c>
    </row>
    <row r="163" spans="1:21">
      <c r="A163" s="12" t="s">
        <v>887</v>
      </c>
      <c r="B163" s="12">
        <v>12031.229805847763</v>
      </c>
      <c r="C163" s="12">
        <v>207.59224019319595</v>
      </c>
      <c r="K163" s="12">
        <v>844.13</v>
      </c>
      <c r="L163" s="12">
        <v>77.774999999999864</v>
      </c>
      <c r="M163" s="12">
        <v>859.40745540775731</v>
      </c>
      <c r="N163" s="12">
        <v>12.360079639646074</v>
      </c>
      <c r="O163" s="12">
        <v>854.0824629429278</v>
      </c>
      <c r="P163" s="12">
        <v>21.287542675462305</v>
      </c>
      <c r="T163" s="12">
        <v>854.0824629429278</v>
      </c>
      <c r="U163" s="12">
        <v>21.287542675462305</v>
      </c>
    </row>
    <row r="164" spans="1:21">
      <c r="A164" s="12" t="s">
        <v>888</v>
      </c>
      <c r="B164" s="12">
        <v>8219.2025791438537</v>
      </c>
      <c r="C164" s="12">
        <v>1494.7387379896011</v>
      </c>
      <c r="K164" s="12">
        <v>838.88499999999999</v>
      </c>
      <c r="L164" s="12">
        <v>31.79</v>
      </c>
      <c r="M164" s="12">
        <v>820.70549264890724</v>
      </c>
      <c r="N164" s="12">
        <v>6.4008392918377695</v>
      </c>
      <c r="O164" s="12">
        <v>825.41750394035216</v>
      </c>
      <c r="P164" s="12">
        <v>9.3529140171788185</v>
      </c>
      <c r="T164" s="12">
        <v>825.41750394035216</v>
      </c>
      <c r="U164" s="12">
        <v>9.3529140171788185</v>
      </c>
    </row>
    <row r="165" spans="1:21">
      <c r="A165" s="12" t="s">
        <v>889</v>
      </c>
      <c r="B165" s="12">
        <v>8035.2518988569818</v>
      </c>
      <c r="C165" s="12">
        <v>2915.0080663008298</v>
      </c>
      <c r="K165" s="12">
        <v>838.88499999999999</v>
      </c>
      <c r="L165" s="12">
        <v>16.664999999999999</v>
      </c>
      <c r="M165" s="12">
        <v>817.1411976792366</v>
      </c>
      <c r="N165" s="12">
        <v>6.387356835234641</v>
      </c>
      <c r="O165" s="12">
        <v>822.74673622605212</v>
      </c>
      <c r="P165" s="12">
        <v>8.4231095101500841</v>
      </c>
      <c r="T165" s="12">
        <v>822.74673622605212</v>
      </c>
      <c r="U165" s="12">
        <v>8.4231095101500841</v>
      </c>
    </row>
    <row r="166" spans="1:21">
      <c r="A166" s="12" t="s">
        <v>890</v>
      </c>
      <c r="B166" s="12">
        <v>13022.656878659956</v>
      </c>
      <c r="C166" s="12">
        <v>1459.2488207883027</v>
      </c>
      <c r="K166" s="12">
        <v>827.77499999999998</v>
      </c>
      <c r="L166" s="12">
        <v>42.59</v>
      </c>
      <c r="M166" s="12">
        <v>821.47414653219823</v>
      </c>
      <c r="N166" s="12">
        <v>6.9057737104578791</v>
      </c>
      <c r="O166" s="12">
        <v>823.33771574125774</v>
      </c>
      <c r="P166" s="12">
        <v>9.5061744909733079</v>
      </c>
      <c r="T166" s="12">
        <v>823.33771574125774</v>
      </c>
      <c r="U166" s="12">
        <v>9.5061744909733079</v>
      </c>
    </row>
    <row r="167" spans="1:21">
      <c r="A167" s="12" t="s">
        <v>891</v>
      </c>
      <c r="B167" s="12">
        <v>10521.234683894394</v>
      </c>
      <c r="C167" s="12">
        <v>1812.0941246748389</v>
      </c>
      <c r="K167" s="12">
        <v>857.4</v>
      </c>
      <c r="L167" s="12">
        <v>33.33</v>
      </c>
      <c r="M167" s="12">
        <v>823.25162173743342</v>
      </c>
      <c r="N167" s="12">
        <v>7.2882632146690867</v>
      </c>
      <c r="O167" s="12">
        <v>832.54172952372187</v>
      </c>
      <c r="P167" s="12">
        <v>10.456671519394831</v>
      </c>
      <c r="T167" s="12">
        <v>832.54172952372187</v>
      </c>
      <c r="U167" s="12">
        <v>10.456671519394831</v>
      </c>
    </row>
    <row r="168" spans="1:21">
      <c r="A168" s="12" t="s">
        <v>892</v>
      </c>
      <c r="B168" s="12">
        <v>20780.923622250542</v>
      </c>
      <c r="C168" s="12">
        <v>1395.6730034925579</v>
      </c>
      <c r="K168" s="12">
        <v>849.995</v>
      </c>
      <c r="L168" s="12">
        <v>27.47</v>
      </c>
      <c r="M168" s="12">
        <v>818.17875317655876</v>
      </c>
      <c r="N168" s="12">
        <v>7.1421231361158561</v>
      </c>
      <c r="O168" s="12">
        <v>824.03308717725849</v>
      </c>
      <c r="P168" s="12">
        <v>8.5937661675702657</v>
      </c>
      <c r="T168" s="12">
        <v>824.03308717725849</v>
      </c>
      <c r="U168" s="12">
        <v>8.5937661675702657</v>
      </c>
    </row>
    <row r="169" spans="1:21">
      <c r="A169" s="12" t="s">
        <v>893</v>
      </c>
      <c r="B169" s="12">
        <v>7961.5035439756512</v>
      </c>
      <c r="C169" s="12">
        <v>548.0985153741243</v>
      </c>
      <c r="K169" s="12">
        <v>847.83</v>
      </c>
      <c r="L169" s="12">
        <v>33.33</v>
      </c>
      <c r="M169" s="12">
        <v>865.69213400605759</v>
      </c>
      <c r="N169" s="12">
        <v>7.725789253945436</v>
      </c>
      <c r="O169" s="12">
        <v>858.49056845997177</v>
      </c>
      <c r="P169" s="12">
        <v>10.861405554925796</v>
      </c>
      <c r="T169" s="12">
        <v>858.49056845997177</v>
      </c>
      <c r="U169" s="12">
        <v>10.861405554925796</v>
      </c>
    </row>
    <row r="170" spans="1:21">
      <c r="A170" s="12" t="s">
        <v>894</v>
      </c>
      <c r="B170" s="12">
        <v>11036.529333568567</v>
      </c>
      <c r="C170" s="12">
        <v>1097.8044038369496</v>
      </c>
      <c r="K170" s="12">
        <v>831.48</v>
      </c>
      <c r="L170" s="12">
        <v>24.38</v>
      </c>
      <c r="M170" s="12">
        <v>828.84519986060343</v>
      </c>
      <c r="N170" s="12">
        <v>6.435498409852471</v>
      </c>
      <c r="O170" s="12">
        <v>827.09607037378225</v>
      </c>
      <c r="P170" s="12">
        <v>7.8793741094655161</v>
      </c>
      <c r="T170" s="12">
        <v>827.09607037378225</v>
      </c>
      <c r="U170" s="12">
        <v>7.8793741094655161</v>
      </c>
    </row>
    <row r="171" spans="1:21">
      <c r="A171" s="12" t="s">
        <v>895</v>
      </c>
      <c r="B171" s="12">
        <v>20221.452508705679</v>
      </c>
      <c r="C171" s="12">
        <v>721.36254041689938</v>
      </c>
      <c r="K171" s="12">
        <v>831.48</v>
      </c>
      <c r="L171" s="12">
        <v>44.44</v>
      </c>
      <c r="M171" s="12">
        <v>834.96754632932891</v>
      </c>
      <c r="N171" s="12">
        <v>14.229221804354665</v>
      </c>
      <c r="O171" s="12">
        <v>830.98757501435148</v>
      </c>
      <c r="P171" s="12">
        <v>12.989676785559823</v>
      </c>
      <c r="T171" s="12">
        <v>830.98757501435148</v>
      </c>
      <c r="U171" s="12">
        <v>12.989676785559823</v>
      </c>
    </row>
    <row r="172" spans="1:21">
      <c r="A172" s="12" t="s">
        <v>896</v>
      </c>
      <c r="B172" s="12">
        <v>18259.783795165018</v>
      </c>
      <c r="C172" s="12">
        <v>745.93990467985941</v>
      </c>
      <c r="K172" s="12">
        <v>922.22</v>
      </c>
      <c r="L172" s="12">
        <v>38.575000000000003</v>
      </c>
      <c r="M172" s="12">
        <v>842.04198450817603</v>
      </c>
      <c r="N172" s="12">
        <v>7.4966286313202772</v>
      </c>
      <c r="O172" s="12">
        <v>859.84656507389127</v>
      </c>
      <c r="P172" s="12">
        <v>12.707632908903634</v>
      </c>
      <c r="T172" s="12">
        <v>859.84656507389127</v>
      </c>
      <c r="U172" s="12">
        <v>12.707632908903634</v>
      </c>
    </row>
    <row r="173" spans="1:21">
      <c r="A173" s="12" t="s">
        <v>897</v>
      </c>
      <c r="B173" s="12">
        <v>11171.1175935799</v>
      </c>
      <c r="C173" s="12">
        <v>1092.9488074323135</v>
      </c>
      <c r="K173" s="12">
        <v>857.4</v>
      </c>
      <c r="L173" s="12">
        <v>31.17</v>
      </c>
      <c r="M173" s="12">
        <v>822.82914390649876</v>
      </c>
      <c r="N173" s="12">
        <v>7.3213995614976284</v>
      </c>
      <c r="O173" s="12">
        <v>829.93476246549233</v>
      </c>
      <c r="P173" s="12">
        <v>9.7751033244211385</v>
      </c>
      <c r="T173" s="12">
        <v>829.93476246549233</v>
      </c>
      <c r="U173" s="12">
        <v>9.7751033244211385</v>
      </c>
    </row>
    <row r="174" spans="1:21">
      <c r="A174" s="12" t="s">
        <v>898</v>
      </c>
      <c r="B174" s="12">
        <v>4529.1489580581638</v>
      </c>
      <c r="C174" s="12">
        <v>1577.9118198158217</v>
      </c>
      <c r="K174" s="12">
        <v>809.26</v>
      </c>
      <c r="L174" s="12">
        <v>38.885000000000105</v>
      </c>
      <c r="M174" s="12">
        <v>833.32867770315715</v>
      </c>
      <c r="N174" s="12">
        <v>7.4239651777668314</v>
      </c>
      <c r="O174" s="12">
        <v>824.1568076540475</v>
      </c>
      <c r="P174" s="12">
        <v>8.3573513096998795</v>
      </c>
      <c r="T174" s="12">
        <v>824.1568076540475</v>
      </c>
      <c r="U174" s="12">
        <v>8.3573513096998795</v>
      </c>
    </row>
    <row r="175" spans="1:21">
      <c r="A175" s="12" t="s">
        <v>899</v>
      </c>
      <c r="B175" s="12">
        <v>13431.921039567787</v>
      </c>
      <c r="C175" s="12">
        <v>1199.9186403108731</v>
      </c>
      <c r="K175" s="12">
        <v>810.8</v>
      </c>
      <c r="L175" s="12">
        <v>37.340000000000003</v>
      </c>
      <c r="M175" s="12">
        <v>829.81443536104302</v>
      </c>
      <c r="N175" s="12">
        <v>6.9375625159833589</v>
      </c>
      <c r="O175" s="12">
        <v>822.32372260915986</v>
      </c>
      <c r="P175" s="12">
        <v>8.3899999143950481</v>
      </c>
      <c r="T175" s="12">
        <v>822.32372260915986</v>
      </c>
      <c r="U175" s="12">
        <v>8.3899999143950481</v>
      </c>
    </row>
    <row r="176" spans="1:21">
      <c r="A176" s="12" t="s">
        <v>900</v>
      </c>
      <c r="B176" s="12">
        <v>9192.8498202833125</v>
      </c>
      <c r="C176" s="12">
        <v>1562.0136031253153</v>
      </c>
      <c r="K176" s="12">
        <v>877.77499999999998</v>
      </c>
      <c r="L176" s="12">
        <v>29.629999999999882</v>
      </c>
      <c r="M176" s="12">
        <v>821.70178683276345</v>
      </c>
      <c r="N176" s="12">
        <v>8.1814640336465345</v>
      </c>
      <c r="O176" s="12">
        <v>832.34632317986325</v>
      </c>
      <c r="P176" s="12">
        <v>10.038349902646928</v>
      </c>
      <c r="T176" s="12">
        <v>832.34632317986325</v>
      </c>
      <c r="U176" s="12">
        <v>10.038349902646928</v>
      </c>
    </row>
    <row r="177" spans="1:21">
      <c r="A177" s="12" t="s">
        <v>901</v>
      </c>
      <c r="B177" s="12">
        <v>25299.922828190258</v>
      </c>
      <c r="C177" s="12">
        <v>1209.63121891542</v>
      </c>
      <c r="K177" s="12">
        <v>820.37</v>
      </c>
      <c r="L177" s="12">
        <v>29.625</v>
      </c>
      <c r="M177" s="12">
        <v>837.24563677701678</v>
      </c>
      <c r="N177" s="12">
        <v>7.1156404420686385</v>
      </c>
      <c r="O177" s="12">
        <v>830.18984955472399</v>
      </c>
      <c r="P177" s="12">
        <v>9.0841111011779958</v>
      </c>
      <c r="T177" s="12">
        <v>830.18984955472399</v>
      </c>
      <c r="U177" s="12">
        <v>9.0841111011779958</v>
      </c>
    </row>
    <row r="178" spans="1:21">
      <c r="A178" s="12" t="s">
        <v>902</v>
      </c>
      <c r="B178" s="12">
        <v>11199.293151740098</v>
      </c>
      <c r="C178" s="12">
        <v>1431.1271175852332</v>
      </c>
      <c r="K178" s="12">
        <v>833.33</v>
      </c>
      <c r="L178" s="12">
        <v>28.085000000000001</v>
      </c>
      <c r="M178" s="12">
        <v>836.24859768147746</v>
      </c>
      <c r="N178" s="12">
        <v>6.9015698377208992</v>
      </c>
      <c r="O178" s="12">
        <v>830.55673433217305</v>
      </c>
      <c r="P178" s="12">
        <v>7.9592691120657264</v>
      </c>
      <c r="T178" s="12">
        <v>830.55673433217305</v>
      </c>
      <c r="U178" s="12">
        <v>7.9592691120657264</v>
      </c>
    </row>
    <row r="179" spans="1:21">
      <c r="A179" s="12" t="s">
        <v>903</v>
      </c>
      <c r="B179" s="12">
        <v>18231.768535294977</v>
      </c>
      <c r="C179" s="12">
        <v>743.81680838606417</v>
      </c>
      <c r="K179" s="12">
        <v>814.5</v>
      </c>
      <c r="L179" s="12">
        <v>33.33</v>
      </c>
      <c r="M179" s="12">
        <v>830.84698794186852</v>
      </c>
      <c r="N179" s="12">
        <v>7.7603864045391902</v>
      </c>
      <c r="O179" s="12">
        <v>824.38176352870676</v>
      </c>
      <c r="P179" s="12">
        <v>10.887716191635491</v>
      </c>
      <c r="T179" s="12">
        <v>824.38176352870676</v>
      </c>
      <c r="U179" s="12">
        <v>10.887716191635491</v>
      </c>
    </row>
    <row r="180" spans="1:21">
      <c r="A180" s="12" t="s">
        <v>904</v>
      </c>
      <c r="B180" s="12">
        <v>10486.522380169758</v>
      </c>
      <c r="C180" s="12">
        <v>1475.6827089445362</v>
      </c>
      <c r="K180" s="12">
        <v>827.77499999999998</v>
      </c>
      <c r="L180" s="12">
        <v>29.63</v>
      </c>
      <c r="M180" s="12">
        <v>840.25203120922527</v>
      </c>
      <c r="N180" s="12">
        <v>7.4542237518750198</v>
      </c>
      <c r="O180" s="12">
        <v>834.41399290782431</v>
      </c>
      <c r="P180" s="12">
        <v>8.8838367786833032</v>
      </c>
      <c r="T180" s="12">
        <v>834.41399290782431</v>
      </c>
      <c r="U180" s="12">
        <v>8.8838367786833032</v>
      </c>
    </row>
    <row r="181" spans="1:21">
      <c r="A181" s="12" t="s">
        <v>905</v>
      </c>
      <c r="B181" s="12">
        <v>11549.953287246301</v>
      </c>
      <c r="C181" s="12">
        <v>679.16504852182334</v>
      </c>
      <c r="K181" s="12">
        <v>805.55499999999995</v>
      </c>
      <c r="L181" s="12">
        <v>44.44</v>
      </c>
      <c r="M181" s="12">
        <v>853.52272907822476</v>
      </c>
      <c r="N181" s="12">
        <v>9.7971793817870321</v>
      </c>
      <c r="O181" s="12">
        <v>837.37375591601085</v>
      </c>
      <c r="P181" s="12">
        <v>12.052118048590387</v>
      </c>
      <c r="T181" s="12">
        <v>837.37375591601085</v>
      </c>
      <c r="U181" s="12">
        <v>12.052118048590387</v>
      </c>
    </row>
    <row r="182" spans="1:21">
      <c r="A182" s="12" t="s">
        <v>906</v>
      </c>
      <c r="B182" s="12">
        <v>14698.678915695253</v>
      </c>
      <c r="C182" s="12">
        <v>1024.0017047103825</v>
      </c>
      <c r="K182" s="12">
        <v>842.59</v>
      </c>
      <c r="L182" s="12">
        <v>29.625</v>
      </c>
      <c r="M182" s="12">
        <v>828.26140579721653</v>
      </c>
      <c r="N182" s="12">
        <v>8.2363548375039954</v>
      </c>
      <c r="O182" s="12">
        <v>829.58906327803118</v>
      </c>
      <c r="P182" s="12">
        <v>9.8063236322549301</v>
      </c>
      <c r="T182" s="12">
        <v>829.58906327803118</v>
      </c>
      <c r="U182" s="12">
        <v>9.8063236322549301</v>
      </c>
    </row>
    <row r="183" spans="1:21">
      <c r="A183" s="12" t="s">
        <v>907</v>
      </c>
      <c r="B183" s="12">
        <v>18844.696043339398</v>
      </c>
      <c r="C183" s="12">
        <v>1057.129254456692</v>
      </c>
      <c r="K183" s="12">
        <v>814.5</v>
      </c>
      <c r="L183" s="12">
        <v>33.33</v>
      </c>
      <c r="M183" s="12">
        <v>856.66561721067342</v>
      </c>
      <c r="N183" s="12">
        <v>8.4999972420621361</v>
      </c>
      <c r="O183" s="12">
        <v>842.56266374173083</v>
      </c>
      <c r="P183" s="12">
        <v>9.8536749024002575</v>
      </c>
      <c r="T183" s="12">
        <v>842.56266374173083</v>
      </c>
      <c r="U183" s="12">
        <v>9.8536749024002575</v>
      </c>
    </row>
    <row r="184" spans="1:21">
      <c r="A184" s="12" t="s">
        <v>908</v>
      </c>
      <c r="B184" s="12">
        <v>7071.3918343854339</v>
      </c>
      <c r="C184" s="12">
        <v>1718.8389446721608</v>
      </c>
      <c r="K184" s="12">
        <v>842.59</v>
      </c>
      <c r="L184" s="12">
        <v>25.925000000000001</v>
      </c>
      <c r="M184" s="12">
        <v>846.1606819129471</v>
      </c>
      <c r="N184" s="12">
        <v>7.4198677555872337</v>
      </c>
      <c r="O184" s="12">
        <v>842.28348819182202</v>
      </c>
      <c r="P184" s="12">
        <v>8.4367163211927618</v>
      </c>
      <c r="T184" s="12">
        <v>842.28348819182202</v>
      </c>
      <c r="U184" s="12">
        <v>8.4367163211927618</v>
      </c>
    </row>
    <row r="185" spans="1:21">
      <c r="A185" s="12" t="s">
        <v>909</v>
      </c>
      <c r="B185" s="12">
        <v>12236.98852455702</v>
      </c>
      <c r="C185" s="12">
        <v>795.38232650438749</v>
      </c>
      <c r="K185" s="12">
        <v>855.55</v>
      </c>
      <c r="L185" s="12">
        <v>37.034999999999997</v>
      </c>
      <c r="M185" s="12">
        <v>853.59880550885873</v>
      </c>
      <c r="N185" s="12">
        <v>9.5632309019880495</v>
      </c>
      <c r="O185" s="12">
        <v>848.93807360428741</v>
      </c>
      <c r="P185" s="12">
        <v>12.427237814678165</v>
      </c>
      <c r="T185" s="12">
        <v>848.93807360428741</v>
      </c>
      <c r="U185" s="12">
        <v>12.427237814678165</v>
      </c>
    </row>
    <row r="186" spans="1:21">
      <c r="A186" s="12" t="s">
        <v>910</v>
      </c>
      <c r="B186" s="12">
        <v>16610.826023985395</v>
      </c>
      <c r="C186" s="12">
        <v>834.00448424383046</v>
      </c>
      <c r="K186" s="12">
        <v>855.55</v>
      </c>
      <c r="L186" s="12">
        <v>33.33</v>
      </c>
      <c r="M186" s="12">
        <v>845.27967462474692</v>
      </c>
      <c r="N186" s="12">
        <v>8.1147041828756983</v>
      </c>
      <c r="O186" s="12">
        <v>842.50753273539715</v>
      </c>
      <c r="P186" s="12">
        <v>9.7822422549453449</v>
      </c>
      <c r="T186" s="12">
        <v>842.50753273539715</v>
      </c>
      <c r="U186" s="12">
        <v>9.7822422549453449</v>
      </c>
    </row>
    <row r="187" spans="1:21">
      <c r="A187" s="12" t="s">
        <v>911</v>
      </c>
      <c r="B187" s="12">
        <v>441.10411239048284</v>
      </c>
      <c r="C187" s="12">
        <v>1831.3261878443252</v>
      </c>
      <c r="K187" s="12">
        <v>795.99</v>
      </c>
      <c r="L187" s="12">
        <v>24.07</v>
      </c>
      <c r="M187" s="12">
        <v>889.51162124360303</v>
      </c>
      <c r="N187" s="12">
        <v>9.6810803843268332</v>
      </c>
      <c r="O187" s="12">
        <v>860.20897329920729</v>
      </c>
      <c r="P187" s="12">
        <v>9.8794673940446955</v>
      </c>
      <c r="T187" s="12">
        <v>860.20897329920729</v>
      </c>
      <c r="U187" s="12">
        <v>9.8794673940446955</v>
      </c>
    </row>
    <row r="188" spans="1:21">
      <c r="A188" s="12" t="s">
        <v>912</v>
      </c>
      <c r="B188" s="12">
        <v>10879</v>
      </c>
      <c r="C188" s="12">
        <v>1351</v>
      </c>
      <c r="K188" s="12">
        <v>841</v>
      </c>
      <c r="L188" s="12">
        <v>47.3</v>
      </c>
      <c r="M188" s="12">
        <v>850.4</v>
      </c>
      <c r="N188" s="12">
        <v>11.33</v>
      </c>
      <c r="O188" s="12">
        <v>847.8</v>
      </c>
      <c r="P188" s="12">
        <v>13.58</v>
      </c>
      <c r="T188" s="12">
        <v>847.8</v>
      </c>
      <c r="U188" s="12">
        <v>13.58</v>
      </c>
    </row>
    <row r="189" spans="1:21">
      <c r="A189" s="12" t="s">
        <v>913</v>
      </c>
      <c r="B189" s="12">
        <v>8663.49</v>
      </c>
      <c r="C189" s="12">
        <v>1138.05</v>
      </c>
      <c r="K189" s="12">
        <v>837.3</v>
      </c>
      <c r="L189" s="12">
        <v>51.4</v>
      </c>
      <c r="M189" s="12">
        <v>851.2</v>
      </c>
      <c r="N189" s="12">
        <v>11.43</v>
      </c>
      <c r="O189" s="12">
        <v>847.4</v>
      </c>
      <c r="P189" s="12">
        <v>14.56</v>
      </c>
      <c r="T189" s="12">
        <v>847.4</v>
      </c>
      <c r="U189" s="12">
        <v>14.56</v>
      </c>
    </row>
    <row r="190" spans="1:21">
      <c r="A190" s="12" t="s">
        <v>914</v>
      </c>
      <c r="B190" s="12">
        <v>11816.745000000001</v>
      </c>
      <c r="C190" s="12">
        <v>936.18</v>
      </c>
      <c r="K190" s="12">
        <v>838.8</v>
      </c>
      <c r="L190" s="12">
        <v>58.32</v>
      </c>
      <c r="M190" s="12">
        <v>834.9</v>
      </c>
      <c r="N190" s="12">
        <v>11.39</v>
      </c>
      <c r="O190" s="12">
        <v>835.9</v>
      </c>
      <c r="P190" s="12">
        <v>16.14</v>
      </c>
      <c r="T190" s="12">
        <v>835.9</v>
      </c>
      <c r="U190" s="12">
        <v>16.14</v>
      </c>
    </row>
    <row r="191" spans="1:21">
      <c r="A191" s="12" t="s">
        <v>915</v>
      </c>
      <c r="B191" s="12">
        <v>18467.044999999998</v>
      </c>
      <c r="C191" s="12">
        <v>936.13</v>
      </c>
      <c r="K191" s="12">
        <v>989.8</v>
      </c>
      <c r="L191" s="12">
        <v>52.56</v>
      </c>
      <c r="M191" s="12">
        <v>865.8</v>
      </c>
      <c r="N191" s="12">
        <v>11.72</v>
      </c>
      <c r="O191" s="12">
        <v>901.4</v>
      </c>
      <c r="P191" s="12">
        <v>15.72</v>
      </c>
      <c r="T191" s="12"/>
      <c r="U191" s="12"/>
    </row>
    <row r="192" spans="1:21">
      <c r="A192" s="12" t="s">
        <v>916</v>
      </c>
      <c r="B192" s="12">
        <v>10648.19</v>
      </c>
      <c r="C192" s="12">
        <v>1705.89</v>
      </c>
      <c r="K192" s="12">
        <v>816.6</v>
      </c>
      <c r="L192" s="12">
        <v>49.44</v>
      </c>
      <c r="M192" s="12">
        <v>844.5</v>
      </c>
      <c r="N192" s="12">
        <v>11.33</v>
      </c>
      <c r="O192" s="12">
        <v>836.8</v>
      </c>
      <c r="P192" s="12">
        <v>13.94</v>
      </c>
      <c r="T192" s="12">
        <v>836.8</v>
      </c>
      <c r="U192" s="12">
        <v>13.94</v>
      </c>
    </row>
    <row r="193" spans="1:21">
      <c r="A193" s="12" t="s">
        <v>917</v>
      </c>
      <c r="B193" s="12">
        <v>8633.7000000000007</v>
      </c>
      <c r="C193" s="12">
        <v>1983.63</v>
      </c>
      <c r="K193" s="12">
        <v>875.3</v>
      </c>
      <c r="L193" s="12">
        <v>44.72</v>
      </c>
      <c r="M193" s="12">
        <v>843.6</v>
      </c>
      <c r="N193" s="12">
        <v>7.85</v>
      </c>
      <c r="O193" s="12">
        <v>852.4</v>
      </c>
      <c r="P193" s="12">
        <v>11.82</v>
      </c>
      <c r="T193" s="12">
        <v>852.4</v>
      </c>
      <c r="U193" s="12">
        <v>11.82</v>
      </c>
    </row>
    <row r="194" spans="1:21">
      <c r="A194" s="12" t="s">
        <v>918</v>
      </c>
      <c r="B194" s="12">
        <v>9785.24</v>
      </c>
      <c r="C194" s="12">
        <v>1181.32</v>
      </c>
      <c r="K194" s="12">
        <v>848.9</v>
      </c>
      <c r="L194" s="12">
        <v>41.12</v>
      </c>
      <c r="M194" s="12">
        <v>829.1</v>
      </c>
      <c r="N194" s="12">
        <v>7.62</v>
      </c>
      <c r="O194" s="12">
        <v>834.5</v>
      </c>
      <c r="P194" s="12">
        <v>10.68</v>
      </c>
      <c r="T194" s="12">
        <v>834.5</v>
      </c>
      <c r="U194" s="12">
        <v>10.68</v>
      </c>
    </row>
    <row r="195" spans="1:21">
      <c r="A195" s="12" t="s">
        <v>919</v>
      </c>
      <c r="B195" s="12">
        <v>15755.3</v>
      </c>
      <c r="C195" s="12">
        <v>1321.13</v>
      </c>
      <c r="K195" s="12">
        <v>865.4</v>
      </c>
      <c r="L195" s="12">
        <v>40.159999999999997</v>
      </c>
      <c r="M195" s="12">
        <v>831.5</v>
      </c>
      <c r="N195" s="12">
        <v>7.63</v>
      </c>
      <c r="O195" s="12">
        <v>840.8</v>
      </c>
      <c r="P195" s="12">
        <v>10.5</v>
      </c>
      <c r="T195" s="12">
        <v>840.8</v>
      </c>
      <c r="U195" s="12">
        <v>10.5</v>
      </c>
    </row>
    <row r="196" spans="1:21">
      <c r="A196" s="12" t="s">
        <v>920</v>
      </c>
      <c r="B196" s="12">
        <v>15698.22</v>
      </c>
      <c r="C196" s="12">
        <v>1466.25</v>
      </c>
      <c r="K196" s="12">
        <v>883.1</v>
      </c>
      <c r="L196" s="12">
        <v>43.1</v>
      </c>
      <c r="M196" s="12">
        <v>844.5</v>
      </c>
      <c r="N196" s="12">
        <v>7.84</v>
      </c>
      <c r="O196" s="12">
        <v>855.2</v>
      </c>
      <c r="P196" s="12">
        <v>11.44</v>
      </c>
      <c r="T196" s="12">
        <v>855.2</v>
      </c>
      <c r="U196" s="12">
        <v>11.44</v>
      </c>
    </row>
    <row r="197" spans="1:21">
      <c r="A197" s="12" t="s">
        <v>921</v>
      </c>
      <c r="B197" s="12">
        <v>15495.76</v>
      </c>
      <c r="C197" s="12">
        <v>1236.52</v>
      </c>
      <c r="K197" s="12">
        <v>1397</v>
      </c>
      <c r="L197" s="12">
        <v>48.54</v>
      </c>
      <c r="M197" s="12">
        <v>1388.8</v>
      </c>
      <c r="N197" s="12">
        <v>17.5</v>
      </c>
      <c r="O197" s="12">
        <v>1392</v>
      </c>
      <c r="P197" s="12">
        <v>21.09</v>
      </c>
      <c r="T197" s="12">
        <v>1397</v>
      </c>
      <c r="U197" s="12">
        <v>48.54</v>
      </c>
    </row>
    <row r="198" spans="1:21">
      <c r="A198" s="12" t="s">
        <v>922</v>
      </c>
      <c r="B198" s="12">
        <v>24106.639999999999</v>
      </c>
      <c r="C198" s="12">
        <v>1310.33</v>
      </c>
      <c r="K198" s="12">
        <v>1386</v>
      </c>
      <c r="L198" s="12">
        <v>48.269999999999996</v>
      </c>
      <c r="M198" s="12">
        <v>1399.7</v>
      </c>
      <c r="N198" s="12">
        <v>17.63</v>
      </c>
      <c r="O198" s="12">
        <v>1394.3</v>
      </c>
      <c r="P198" s="12">
        <v>21</v>
      </c>
      <c r="T198" s="12">
        <v>1386</v>
      </c>
      <c r="U198" s="12">
        <v>48.269999999999996</v>
      </c>
    </row>
    <row r="199" spans="1:21">
      <c r="A199" s="12" t="s">
        <v>923</v>
      </c>
      <c r="B199" s="12">
        <v>16344.88</v>
      </c>
      <c r="C199" s="12">
        <v>1443.18</v>
      </c>
      <c r="K199" s="12">
        <v>1378.7</v>
      </c>
      <c r="L199" s="12">
        <v>50.91</v>
      </c>
      <c r="M199" s="12">
        <v>1388.4</v>
      </c>
      <c r="N199" s="12">
        <v>17.600000000000001</v>
      </c>
      <c r="O199" s="12">
        <v>1384.6</v>
      </c>
      <c r="P199" s="12">
        <v>21.78</v>
      </c>
      <c r="T199" s="12">
        <v>1378.7</v>
      </c>
      <c r="U199" s="12">
        <v>50.91</v>
      </c>
    </row>
    <row r="200" spans="1:21">
      <c r="A200" s="12" t="s">
        <v>924</v>
      </c>
      <c r="B200" s="12">
        <v>15741.75</v>
      </c>
      <c r="C200" s="12">
        <v>1758.66</v>
      </c>
      <c r="K200" s="12">
        <v>1362.1</v>
      </c>
      <c r="L200" s="12">
        <v>44.67</v>
      </c>
      <c r="M200" s="12">
        <v>1495.8</v>
      </c>
      <c r="N200" s="12">
        <v>18.66</v>
      </c>
      <c r="O200" s="12">
        <v>1441.4</v>
      </c>
      <c r="P200" s="12">
        <v>20.13</v>
      </c>
      <c r="T200" s="12"/>
      <c r="U200" s="12"/>
    </row>
    <row r="201" spans="1:21">
      <c r="A201" s="12" t="s">
        <v>925</v>
      </c>
      <c r="B201" s="12">
        <v>18409.87</v>
      </c>
      <c r="C201" s="12">
        <v>1283.46</v>
      </c>
      <c r="K201" s="12">
        <v>1371.4</v>
      </c>
      <c r="L201" s="12">
        <v>56.849999999999994</v>
      </c>
      <c r="M201" s="12">
        <v>1374.4</v>
      </c>
      <c r="N201" s="12">
        <v>17.739999999999998</v>
      </c>
      <c r="O201" s="12">
        <v>1373.1</v>
      </c>
      <c r="P201" s="12">
        <v>23.64</v>
      </c>
      <c r="T201" s="12">
        <v>1371.4</v>
      </c>
      <c r="U201" s="12">
        <v>56.849999999999994</v>
      </c>
    </row>
    <row r="202" spans="1:21">
      <c r="A202" s="12" t="s">
        <v>926</v>
      </c>
      <c r="B202" s="12">
        <v>12810.62</v>
      </c>
      <c r="C202" s="12">
        <v>980.06</v>
      </c>
      <c r="K202" s="12">
        <v>1366.2</v>
      </c>
      <c r="L202" s="12">
        <v>52.47</v>
      </c>
      <c r="M202" s="12">
        <v>1412.8</v>
      </c>
      <c r="N202" s="12">
        <v>18.07</v>
      </c>
      <c r="O202" s="12">
        <v>1394.2</v>
      </c>
      <c r="P202" s="12">
        <v>22.38</v>
      </c>
      <c r="T202" s="12">
        <v>1366.2</v>
      </c>
      <c r="U202" s="12">
        <v>52.47</v>
      </c>
    </row>
    <row r="203" spans="1:21">
      <c r="A203" s="12" t="s">
        <v>927</v>
      </c>
      <c r="B203" s="12">
        <v>17327.599999999999</v>
      </c>
      <c r="C203" s="12">
        <v>832.58</v>
      </c>
      <c r="K203" s="12">
        <v>1331.3</v>
      </c>
      <c r="L203" s="12">
        <v>36.03</v>
      </c>
      <c r="M203" s="12">
        <v>1288</v>
      </c>
      <c r="N203" s="12">
        <v>10.93</v>
      </c>
      <c r="O203" s="12">
        <v>1304.3</v>
      </c>
      <c r="P203" s="12">
        <v>12.72</v>
      </c>
      <c r="T203" s="12">
        <v>1331.3</v>
      </c>
      <c r="U203" s="12">
        <v>36.03</v>
      </c>
    </row>
    <row r="204" spans="1:21">
      <c r="A204" s="12" t="s">
        <v>928</v>
      </c>
      <c r="B204" s="12">
        <v>8261.42</v>
      </c>
      <c r="C204" s="12">
        <v>221.08</v>
      </c>
      <c r="K204" s="12">
        <v>1355.7</v>
      </c>
      <c r="L204" s="12">
        <v>33.54</v>
      </c>
      <c r="M204" s="12">
        <v>1369.1</v>
      </c>
      <c r="N204" s="12">
        <v>11.5</v>
      </c>
      <c r="O204" s="12">
        <v>1363.8</v>
      </c>
      <c r="P204" s="12">
        <v>12.149999999999999</v>
      </c>
      <c r="T204" s="12">
        <v>1355.7</v>
      </c>
      <c r="U204" s="12">
        <v>33.54</v>
      </c>
    </row>
    <row r="205" spans="1:21">
      <c r="A205" s="12" t="s">
        <v>929</v>
      </c>
      <c r="B205" s="12">
        <v>58479.92</v>
      </c>
      <c r="C205" s="12">
        <v>1095.94</v>
      </c>
      <c r="K205" s="12">
        <v>1332.8</v>
      </c>
      <c r="L205" s="12">
        <v>58.349999999999994</v>
      </c>
      <c r="M205" s="12">
        <v>1308.9000000000001</v>
      </c>
      <c r="N205" s="12">
        <v>11.85</v>
      </c>
      <c r="O205" s="12">
        <v>1318</v>
      </c>
      <c r="P205" s="12">
        <v>20.97</v>
      </c>
      <c r="T205" s="12">
        <v>1332.8</v>
      </c>
      <c r="U205" s="12">
        <v>58.349999999999994</v>
      </c>
    </row>
    <row r="206" spans="1:21">
      <c r="A206" s="12" t="s">
        <v>930</v>
      </c>
      <c r="B206" s="12">
        <v>13713.66</v>
      </c>
      <c r="C206" s="12">
        <v>1226.22</v>
      </c>
      <c r="K206" s="12">
        <v>1370.3</v>
      </c>
      <c r="L206" s="12">
        <v>70.14</v>
      </c>
      <c r="M206" s="12">
        <v>1378.6</v>
      </c>
      <c r="N206" s="12">
        <v>12.99</v>
      </c>
      <c r="O206" s="12">
        <v>1375.3</v>
      </c>
      <c r="P206" s="12">
        <v>26.009999999999998</v>
      </c>
      <c r="T206" s="12">
        <v>1370.3</v>
      </c>
      <c r="U206" s="12">
        <v>70.14</v>
      </c>
    </row>
    <row r="207" spans="1:21" s="9" customFormat="1">
      <c r="A207" s="11" t="s">
        <v>1767</v>
      </c>
      <c r="B207" s="13"/>
      <c r="C207" s="13"/>
      <c r="K207" s="13"/>
      <c r="L207" s="13"/>
      <c r="M207" s="13"/>
      <c r="N207" s="13"/>
      <c r="O207" s="13"/>
      <c r="P207" s="13"/>
      <c r="T207" s="13"/>
      <c r="U207" s="13"/>
    </row>
    <row r="208" spans="1:21">
      <c r="A208" s="12">
        <v>1</v>
      </c>
      <c r="B208" s="12">
        <v>46300</v>
      </c>
      <c r="C208" s="12">
        <v>10530</v>
      </c>
      <c r="K208" s="12"/>
      <c r="L208" s="12"/>
      <c r="M208" s="12"/>
      <c r="N208" s="12"/>
      <c r="O208" s="12"/>
      <c r="P208" s="12"/>
      <c r="T208" s="12">
        <v>950</v>
      </c>
      <c r="U208" s="12">
        <v>20</v>
      </c>
    </row>
    <row r="209" spans="1:21">
      <c r="A209" s="12">
        <v>2</v>
      </c>
      <c r="B209" s="12">
        <v>46790</v>
      </c>
      <c r="C209" s="12">
        <v>3500</v>
      </c>
      <c r="K209" s="12"/>
      <c r="L209" s="12"/>
      <c r="M209" s="12"/>
      <c r="N209" s="12"/>
      <c r="O209" s="12"/>
      <c r="P209" s="12"/>
      <c r="T209" s="12">
        <v>961</v>
      </c>
      <c r="U209" s="12">
        <v>36</v>
      </c>
    </row>
    <row r="210" spans="1:21">
      <c r="A210" s="12">
        <v>3</v>
      </c>
      <c r="B210" s="12">
        <v>49570</v>
      </c>
      <c r="C210" s="12">
        <v>2010.0000000000002</v>
      </c>
      <c r="K210" s="12"/>
      <c r="L210" s="12"/>
      <c r="M210" s="12"/>
      <c r="N210" s="12"/>
      <c r="O210" s="12"/>
      <c r="P210" s="12"/>
      <c r="T210" s="12">
        <v>971</v>
      </c>
      <c r="U210" s="12">
        <v>37.5</v>
      </c>
    </row>
    <row r="211" spans="1:21">
      <c r="A211" s="12">
        <v>4</v>
      </c>
      <c r="B211" s="12">
        <v>53730</v>
      </c>
      <c r="C211" s="12">
        <v>4770</v>
      </c>
      <c r="K211" s="12"/>
      <c r="L211" s="12"/>
      <c r="M211" s="12"/>
      <c r="N211" s="12"/>
      <c r="O211" s="12"/>
      <c r="P211" s="12"/>
      <c r="T211" s="12">
        <v>972</v>
      </c>
      <c r="U211" s="12">
        <v>32.5</v>
      </c>
    </row>
    <row r="212" spans="1:21">
      <c r="A212" s="12">
        <v>5</v>
      </c>
      <c r="B212" s="12">
        <v>51060</v>
      </c>
      <c r="C212" s="12">
        <v>13090</v>
      </c>
      <c r="K212" s="12"/>
      <c r="L212" s="12"/>
      <c r="M212" s="12"/>
      <c r="N212" s="12"/>
      <c r="O212" s="12"/>
      <c r="P212" s="12"/>
      <c r="T212" s="12">
        <v>979</v>
      </c>
      <c r="U212" s="12">
        <v>17.5</v>
      </c>
    </row>
    <row r="213" spans="1:21">
      <c r="A213" s="12">
        <v>6</v>
      </c>
      <c r="B213" s="12">
        <v>55630</v>
      </c>
      <c r="C213" s="12">
        <v>2460</v>
      </c>
      <c r="K213" s="12"/>
      <c r="L213" s="12"/>
      <c r="M213" s="12"/>
      <c r="N213" s="12"/>
      <c r="O213" s="12"/>
      <c r="P213" s="12"/>
      <c r="T213" s="12">
        <v>983</v>
      </c>
      <c r="U213" s="12">
        <v>35.5</v>
      </c>
    </row>
    <row r="214" spans="1:21">
      <c r="A214" s="12">
        <v>7</v>
      </c>
      <c r="B214" s="12">
        <v>47000</v>
      </c>
      <c r="C214" s="12">
        <v>3300</v>
      </c>
      <c r="K214" s="12"/>
      <c r="L214" s="12"/>
      <c r="M214" s="12"/>
      <c r="N214" s="12"/>
      <c r="O214" s="12"/>
      <c r="P214" s="12"/>
      <c r="T214" s="12">
        <v>985</v>
      </c>
      <c r="U214" s="12">
        <v>25.5</v>
      </c>
    </row>
    <row r="215" spans="1:21">
      <c r="A215" s="12">
        <v>8</v>
      </c>
      <c r="B215" s="12">
        <v>47370</v>
      </c>
      <c r="C215" s="12">
        <v>11120.000000000002</v>
      </c>
      <c r="K215" s="12"/>
      <c r="L215" s="12"/>
      <c r="M215" s="12"/>
      <c r="N215" s="12"/>
      <c r="O215" s="12"/>
      <c r="P215" s="12"/>
      <c r="T215" s="12">
        <v>986</v>
      </c>
      <c r="U215" s="12">
        <v>27.5</v>
      </c>
    </row>
    <row r="216" spans="1:21">
      <c r="A216" s="12">
        <v>9</v>
      </c>
      <c r="B216" s="12">
        <v>46900.000000000007</v>
      </c>
      <c r="C216" s="12">
        <v>10920</v>
      </c>
      <c r="K216" s="12"/>
      <c r="L216" s="12"/>
      <c r="M216" s="12"/>
      <c r="N216" s="12"/>
      <c r="O216" s="12"/>
      <c r="P216" s="12"/>
      <c r="T216" s="12">
        <v>989</v>
      </c>
      <c r="U216" s="12">
        <v>27.5</v>
      </c>
    </row>
    <row r="217" spans="1:21">
      <c r="A217" s="12">
        <v>10</v>
      </c>
      <c r="B217" s="12">
        <v>50740</v>
      </c>
      <c r="C217" s="12">
        <v>11210</v>
      </c>
      <c r="K217" s="12"/>
      <c r="L217" s="12"/>
      <c r="M217" s="12"/>
      <c r="N217" s="12"/>
      <c r="O217" s="12"/>
      <c r="P217" s="12"/>
      <c r="T217" s="12">
        <v>995</v>
      </c>
      <c r="U217" s="12">
        <v>19</v>
      </c>
    </row>
    <row r="218" spans="1:21">
      <c r="A218" s="12">
        <v>11</v>
      </c>
      <c r="B218" s="12">
        <v>44800.000000000007</v>
      </c>
      <c r="C218" s="12">
        <v>3340</v>
      </c>
      <c r="K218" s="12"/>
      <c r="L218" s="12"/>
      <c r="M218" s="12"/>
      <c r="N218" s="12"/>
      <c r="O218" s="12"/>
      <c r="P218" s="12"/>
      <c r="T218" s="12">
        <v>996</v>
      </c>
      <c r="U218" s="12">
        <v>37.5</v>
      </c>
    </row>
    <row r="219" spans="1:21">
      <c r="A219" s="12">
        <v>12</v>
      </c>
      <c r="B219" s="12">
        <v>44610</v>
      </c>
      <c r="C219" s="12">
        <v>3110</v>
      </c>
      <c r="K219" s="12"/>
      <c r="L219" s="12"/>
      <c r="M219" s="12"/>
      <c r="N219" s="12"/>
      <c r="O219" s="12"/>
      <c r="P219" s="12"/>
      <c r="T219" s="12">
        <v>997</v>
      </c>
      <c r="U219" s="12">
        <v>26.5</v>
      </c>
    </row>
    <row r="220" spans="1:21">
      <c r="A220" s="12">
        <v>13</v>
      </c>
      <c r="B220" s="12">
        <v>49080</v>
      </c>
      <c r="C220" s="12">
        <v>11379.999999999998</v>
      </c>
      <c r="K220" s="12"/>
      <c r="L220" s="12"/>
      <c r="M220" s="12"/>
      <c r="N220" s="12"/>
      <c r="O220" s="12"/>
      <c r="P220" s="12"/>
      <c r="T220" s="12">
        <v>999</v>
      </c>
      <c r="U220" s="12">
        <v>19</v>
      </c>
    </row>
    <row r="221" spans="1:21">
      <c r="A221" s="12">
        <v>14</v>
      </c>
      <c r="B221" s="12">
        <v>48280</v>
      </c>
      <c r="C221" s="12">
        <v>11020</v>
      </c>
      <c r="K221" s="12"/>
      <c r="L221" s="12"/>
      <c r="M221" s="12"/>
      <c r="N221" s="12"/>
      <c r="O221" s="12"/>
      <c r="P221" s="12"/>
      <c r="T221" s="12">
        <v>999</v>
      </c>
      <c r="U221" s="12">
        <v>19</v>
      </c>
    </row>
    <row r="222" spans="1:21">
      <c r="A222" s="12">
        <v>15</v>
      </c>
      <c r="B222" s="12">
        <v>44280</v>
      </c>
      <c r="C222" s="12">
        <v>3250</v>
      </c>
      <c r="K222" s="12"/>
      <c r="L222" s="12"/>
      <c r="M222" s="12"/>
      <c r="N222" s="12"/>
      <c r="O222" s="12"/>
      <c r="P222" s="12"/>
      <c r="T222" s="12">
        <v>1001</v>
      </c>
      <c r="U222" s="12">
        <v>38</v>
      </c>
    </row>
    <row r="223" spans="1:21">
      <c r="A223" s="12">
        <v>16</v>
      </c>
      <c r="B223" s="12">
        <v>46970</v>
      </c>
      <c r="C223" s="12">
        <v>3070</v>
      </c>
      <c r="K223" s="12"/>
      <c r="L223" s="12"/>
      <c r="M223" s="12"/>
      <c r="N223" s="12"/>
      <c r="O223" s="12"/>
      <c r="P223" s="12"/>
      <c r="T223" s="12">
        <v>1007</v>
      </c>
      <c r="U223" s="12">
        <v>26</v>
      </c>
    </row>
    <row r="224" spans="1:21">
      <c r="A224" s="12">
        <v>17</v>
      </c>
      <c r="B224" s="12">
        <v>44680</v>
      </c>
      <c r="C224" s="12">
        <v>3220</v>
      </c>
      <c r="K224" s="12"/>
      <c r="L224" s="12"/>
      <c r="M224" s="12"/>
      <c r="N224" s="12"/>
      <c r="O224" s="12"/>
      <c r="P224" s="12"/>
      <c r="T224" s="12">
        <v>1010</v>
      </c>
      <c r="U224" s="12">
        <v>38</v>
      </c>
    </row>
    <row r="225" spans="1:21">
      <c r="A225" s="12">
        <v>18</v>
      </c>
      <c r="B225" s="12">
        <v>45270</v>
      </c>
      <c r="C225" s="12">
        <v>2740</v>
      </c>
      <c r="K225" s="12"/>
      <c r="L225" s="12"/>
      <c r="M225" s="12"/>
      <c r="N225" s="12"/>
      <c r="O225" s="12"/>
      <c r="P225" s="12"/>
      <c r="T225" s="12">
        <v>1012</v>
      </c>
      <c r="U225" s="12">
        <v>38.5</v>
      </c>
    </row>
    <row r="226" spans="1:21">
      <c r="A226" s="12">
        <v>19</v>
      </c>
      <c r="B226" s="12">
        <v>85399.999999999985</v>
      </c>
      <c r="C226" s="12">
        <v>3090</v>
      </c>
      <c r="K226" s="12"/>
      <c r="L226" s="12"/>
      <c r="M226" s="12"/>
      <c r="N226" s="12"/>
      <c r="O226" s="12"/>
      <c r="P226" s="12"/>
      <c r="T226" s="12">
        <v>1300</v>
      </c>
      <c r="U226" s="12">
        <v>23.5</v>
      </c>
    </row>
    <row r="227" spans="1:21">
      <c r="A227" s="12">
        <v>20</v>
      </c>
      <c r="B227" s="12">
        <v>46670</v>
      </c>
      <c r="C227" s="12">
        <v>5080</v>
      </c>
      <c r="K227" s="12"/>
      <c r="L227" s="12"/>
      <c r="M227" s="12"/>
      <c r="N227" s="12"/>
      <c r="O227" s="12"/>
      <c r="P227" s="12"/>
      <c r="T227" s="12">
        <v>1303</v>
      </c>
      <c r="U227" s="12">
        <v>40</v>
      </c>
    </row>
    <row r="228" spans="1:21">
      <c r="A228" s="12">
        <v>21</v>
      </c>
      <c r="B228" s="12">
        <v>57460.000000000007</v>
      </c>
      <c r="C228" s="12">
        <v>4720</v>
      </c>
      <c r="K228" s="12"/>
      <c r="L228" s="12"/>
      <c r="M228" s="12"/>
      <c r="N228" s="12"/>
      <c r="O228" s="12"/>
      <c r="P228" s="12"/>
      <c r="T228" s="12">
        <v>1305</v>
      </c>
      <c r="U228" s="12">
        <v>38</v>
      </c>
    </row>
    <row r="229" spans="1:21">
      <c r="A229" s="12">
        <v>22</v>
      </c>
      <c r="B229" s="12">
        <v>47750</v>
      </c>
      <c r="C229" s="12">
        <v>5740</v>
      </c>
      <c r="K229" s="12"/>
      <c r="L229" s="12"/>
      <c r="M229" s="12"/>
      <c r="N229" s="12"/>
      <c r="O229" s="12"/>
      <c r="P229" s="12"/>
      <c r="T229" s="12">
        <v>1310</v>
      </c>
      <c r="U229" s="12">
        <v>39</v>
      </c>
    </row>
    <row r="230" spans="1:21">
      <c r="A230" s="12">
        <v>23</v>
      </c>
      <c r="B230" s="12">
        <v>90879.999999999985</v>
      </c>
      <c r="C230" s="12">
        <v>2530</v>
      </c>
      <c r="K230" s="12"/>
      <c r="L230" s="12"/>
      <c r="M230" s="12"/>
      <c r="N230" s="12"/>
      <c r="O230" s="12"/>
      <c r="P230" s="12"/>
      <c r="T230" s="12">
        <v>1316</v>
      </c>
      <c r="U230" s="12">
        <v>21</v>
      </c>
    </row>
    <row r="231" spans="1:21">
      <c r="A231" s="12">
        <v>24</v>
      </c>
      <c r="B231" s="12">
        <v>110680</v>
      </c>
      <c r="C231" s="12">
        <v>3420.0000000000005</v>
      </c>
      <c r="K231" s="12"/>
      <c r="L231" s="12"/>
      <c r="M231" s="12"/>
      <c r="N231" s="12"/>
      <c r="O231" s="12"/>
      <c r="P231" s="12"/>
      <c r="T231" s="12">
        <v>1317</v>
      </c>
      <c r="U231" s="12">
        <v>18.5</v>
      </c>
    </row>
    <row r="232" spans="1:21">
      <c r="A232" s="12">
        <v>25</v>
      </c>
      <c r="B232" s="12">
        <v>47370</v>
      </c>
      <c r="C232" s="12">
        <v>4250</v>
      </c>
      <c r="K232" s="12"/>
      <c r="L232" s="12"/>
      <c r="M232" s="12"/>
      <c r="N232" s="12"/>
      <c r="O232" s="12"/>
      <c r="P232" s="12"/>
      <c r="T232" s="12">
        <v>1321</v>
      </c>
      <c r="U232" s="12">
        <v>29.5</v>
      </c>
    </row>
    <row r="233" spans="1:21">
      <c r="A233" s="12">
        <v>26</v>
      </c>
      <c r="B233" s="12">
        <v>38430</v>
      </c>
      <c r="C233" s="12">
        <v>4020.0000000000005</v>
      </c>
      <c r="K233" s="12"/>
      <c r="L233" s="12"/>
      <c r="M233" s="12"/>
      <c r="N233" s="12"/>
      <c r="O233" s="12"/>
      <c r="P233" s="12"/>
      <c r="T233" s="12">
        <v>1326</v>
      </c>
      <c r="U233" s="12">
        <v>44.5</v>
      </c>
    </row>
    <row r="234" spans="1:21">
      <c r="A234" s="12">
        <v>27</v>
      </c>
      <c r="B234" s="12">
        <v>48050</v>
      </c>
      <c r="C234" s="12">
        <v>4970</v>
      </c>
      <c r="K234" s="12"/>
      <c r="L234" s="12"/>
      <c r="M234" s="12"/>
      <c r="N234" s="12"/>
      <c r="O234" s="12"/>
      <c r="P234" s="12"/>
      <c r="T234" s="12">
        <v>1329</v>
      </c>
      <c r="U234" s="12">
        <v>40</v>
      </c>
    </row>
    <row r="235" spans="1:21">
      <c r="A235" s="12">
        <v>28</v>
      </c>
      <c r="B235" s="12">
        <v>46650</v>
      </c>
      <c r="C235" s="12">
        <v>4890</v>
      </c>
      <c r="K235" s="12"/>
      <c r="L235" s="12"/>
      <c r="M235" s="12"/>
      <c r="N235" s="12"/>
      <c r="O235" s="12"/>
      <c r="P235" s="12"/>
      <c r="T235" s="12">
        <v>1330</v>
      </c>
      <c r="U235" s="12">
        <v>41</v>
      </c>
    </row>
    <row r="236" spans="1:21">
      <c r="A236" s="12">
        <v>29</v>
      </c>
      <c r="B236" s="12">
        <v>51200</v>
      </c>
      <c r="C236" s="12">
        <v>5760</v>
      </c>
      <c r="K236" s="12"/>
      <c r="L236" s="12"/>
      <c r="M236" s="12"/>
      <c r="N236" s="12"/>
      <c r="O236" s="12"/>
      <c r="P236" s="12"/>
      <c r="T236" s="12">
        <v>1333</v>
      </c>
      <c r="U236" s="12">
        <v>38</v>
      </c>
    </row>
    <row r="237" spans="1:21">
      <c r="A237" s="12">
        <v>30</v>
      </c>
      <c r="B237" s="12">
        <v>62520</v>
      </c>
      <c r="C237" s="12">
        <v>4910</v>
      </c>
      <c r="K237" s="12"/>
      <c r="L237" s="12"/>
      <c r="M237" s="12"/>
      <c r="N237" s="12"/>
      <c r="O237" s="12"/>
      <c r="P237" s="12"/>
      <c r="T237" s="12">
        <v>1334</v>
      </c>
      <c r="U237" s="12">
        <v>37.5</v>
      </c>
    </row>
    <row r="238" spans="1:21">
      <c r="A238" s="12">
        <v>31</v>
      </c>
      <c r="B238" s="12">
        <v>48270</v>
      </c>
      <c r="C238" s="12">
        <v>4430</v>
      </c>
      <c r="K238" s="12"/>
      <c r="L238" s="12"/>
      <c r="M238" s="12"/>
      <c r="N238" s="12"/>
      <c r="O238" s="12"/>
      <c r="P238" s="12"/>
      <c r="T238" s="12">
        <v>1334</v>
      </c>
      <c r="U238" s="12">
        <v>41.5</v>
      </c>
    </row>
    <row r="239" spans="1:21">
      <c r="A239" s="12">
        <v>32</v>
      </c>
      <c r="B239" s="12">
        <v>85030</v>
      </c>
      <c r="C239" s="12">
        <v>3070</v>
      </c>
      <c r="K239" s="12"/>
      <c r="L239" s="12"/>
      <c r="M239" s="12"/>
      <c r="N239" s="12"/>
      <c r="O239" s="12"/>
      <c r="P239" s="12"/>
      <c r="T239" s="12">
        <v>1339</v>
      </c>
      <c r="U239" s="12">
        <v>21.5</v>
      </c>
    </row>
    <row r="240" spans="1:21">
      <c r="A240" s="12">
        <v>33</v>
      </c>
      <c r="B240" s="12">
        <v>59850</v>
      </c>
      <c r="C240" s="12">
        <v>5649.9999999999991</v>
      </c>
      <c r="K240" s="12"/>
      <c r="L240" s="12"/>
      <c r="M240" s="12"/>
      <c r="N240" s="12"/>
      <c r="O240" s="12"/>
      <c r="P240" s="12"/>
      <c r="T240" s="12">
        <v>1342</v>
      </c>
      <c r="U240" s="12">
        <v>37</v>
      </c>
    </row>
    <row r="241" spans="1:21">
      <c r="A241" s="12">
        <v>34</v>
      </c>
      <c r="B241" s="12">
        <v>75810</v>
      </c>
      <c r="C241" s="12">
        <v>3020</v>
      </c>
      <c r="K241" s="12"/>
      <c r="L241" s="12"/>
      <c r="M241" s="12"/>
      <c r="N241" s="12"/>
      <c r="O241" s="12"/>
      <c r="P241" s="12"/>
      <c r="T241" s="12">
        <v>1348</v>
      </c>
      <c r="U241" s="12">
        <v>23</v>
      </c>
    </row>
    <row r="242" spans="1:21">
      <c r="A242" s="12">
        <v>35</v>
      </c>
      <c r="B242" s="12">
        <v>81270</v>
      </c>
      <c r="C242" s="12">
        <v>3170</v>
      </c>
      <c r="K242" s="12"/>
      <c r="L242" s="12"/>
      <c r="M242" s="12"/>
      <c r="N242" s="12"/>
      <c r="O242" s="12"/>
      <c r="P242" s="12"/>
      <c r="T242" s="12">
        <v>1355</v>
      </c>
      <c r="U242" s="12">
        <v>22</v>
      </c>
    </row>
    <row r="243" spans="1:21">
      <c r="A243" s="12">
        <v>36</v>
      </c>
      <c r="B243" s="12">
        <v>46180</v>
      </c>
      <c r="C243" s="12">
        <v>4250</v>
      </c>
      <c r="K243" s="12"/>
      <c r="L243" s="12"/>
      <c r="M243" s="12"/>
      <c r="N243" s="12"/>
      <c r="O243" s="12"/>
      <c r="P243" s="12"/>
      <c r="T243" s="12">
        <v>1358</v>
      </c>
      <c r="U243" s="12">
        <v>43</v>
      </c>
    </row>
    <row r="244" spans="1:21">
      <c r="A244" s="12">
        <v>37</v>
      </c>
      <c r="B244" s="12">
        <v>51769.999999999993</v>
      </c>
      <c r="C244" s="12">
        <v>5140</v>
      </c>
      <c r="K244" s="12"/>
      <c r="L244" s="12"/>
      <c r="M244" s="12"/>
      <c r="N244" s="12"/>
      <c r="O244" s="12"/>
      <c r="P244" s="12"/>
      <c r="T244" s="12">
        <v>1364</v>
      </c>
      <c r="U244" s="12">
        <v>40</v>
      </c>
    </row>
    <row r="245" spans="1:21">
      <c r="A245" s="12">
        <v>38</v>
      </c>
      <c r="B245" s="12">
        <v>94280.000000000015</v>
      </c>
      <c r="C245" s="12">
        <v>2390</v>
      </c>
      <c r="K245" s="12"/>
      <c r="L245" s="12"/>
      <c r="M245" s="12"/>
      <c r="N245" s="12"/>
      <c r="O245" s="12"/>
      <c r="P245" s="12"/>
      <c r="T245" s="12">
        <v>1364</v>
      </c>
      <c r="U245" s="12">
        <v>36.5</v>
      </c>
    </row>
    <row r="246" spans="1:21">
      <c r="A246" s="12">
        <v>39</v>
      </c>
      <c r="B246" s="12">
        <v>43220</v>
      </c>
      <c r="C246" s="12">
        <v>4100</v>
      </c>
      <c r="K246" s="12"/>
      <c r="L246" s="12"/>
      <c r="M246" s="12"/>
      <c r="N246" s="12"/>
      <c r="O246" s="12"/>
      <c r="P246" s="12"/>
      <c r="T246" s="12">
        <v>1367</v>
      </c>
      <c r="U246" s="12">
        <v>44</v>
      </c>
    </row>
    <row r="247" spans="1:21">
      <c r="A247" s="12">
        <v>40</v>
      </c>
      <c r="B247" s="12">
        <v>37970</v>
      </c>
      <c r="C247" s="12">
        <v>4860</v>
      </c>
      <c r="K247" s="12"/>
      <c r="L247" s="12"/>
      <c r="M247" s="12"/>
      <c r="N247" s="12"/>
      <c r="O247" s="12"/>
      <c r="P247" s="12"/>
      <c r="T247" s="12">
        <v>1368</v>
      </c>
      <c r="U247" s="12">
        <v>44</v>
      </c>
    </row>
    <row r="248" spans="1:21">
      <c r="A248" s="12">
        <v>41</v>
      </c>
      <c r="B248" s="12">
        <v>38090</v>
      </c>
      <c r="C248" s="12">
        <v>4060.0000000000005</v>
      </c>
      <c r="K248" s="12"/>
      <c r="L248" s="12"/>
      <c r="M248" s="12"/>
      <c r="N248" s="12"/>
      <c r="O248" s="12"/>
      <c r="P248" s="12"/>
      <c r="T248" s="12">
        <v>1369</v>
      </c>
      <c r="U248" s="12">
        <v>46</v>
      </c>
    </row>
    <row r="249" spans="1:21">
      <c r="A249" s="12">
        <v>42</v>
      </c>
      <c r="B249" s="12">
        <v>82800</v>
      </c>
      <c r="C249" s="12">
        <v>4430</v>
      </c>
      <c r="K249" s="12"/>
      <c r="L249" s="12"/>
      <c r="M249" s="12"/>
      <c r="N249" s="12"/>
      <c r="O249" s="12"/>
      <c r="P249" s="12"/>
      <c r="T249" s="12">
        <v>1371</v>
      </c>
      <c r="U249" s="12">
        <v>36</v>
      </c>
    </row>
    <row r="250" spans="1:21">
      <c r="A250" s="12">
        <v>43</v>
      </c>
      <c r="B250" s="12">
        <v>74460</v>
      </c>
      <c r="C250" s="12">
        <v>1940</v>
      </c>
      <c r="K250" s="12"/>
      <c r="L250" s="12"/>
      <c r="M250" s="12"/>
      <c r="N250" s="12"/>
      <c r="O250" s="12"/>
      <c r="P250" s="12"/>
      <c r="T250" s="12">
        <v>1381</v>
      </c>
      <c r="U250" s="12">
        <v>40</v>
      </c>
    </row>
    <row r="251" spans="1:21">
      <c r="A251" s="12">
        <v>44</v>
      </c>
      <c r="B251" s="12">
        <v>38710</v>
      </c>
      <c r="C251" s="12">
        <v>4600</v>
      </c>
      <c r="K251" s="12"/>
      <c r="L251" s="12"/>
      <c r="M251" s="12"/>
      <c r="N251" s="12"/>
      <c r="O251" s="12"/>
      <c r="P251" s="12"/>
      <c r="T251" s="12">
        <v>1405</v>
      </c>
      <c r="U251" s="12">
        <v>45</v>
      </c>
    </row>
    <row r="252" spans="1:21">
      <c r="A252" s="12">
        <v>45</v>
      </c>
      <c r="B252" s="12">
        <v>53500</v>
      </c>
      <c r="C252" s="12">
        <v>4600</v>
      </c>
      <c r="K252" s="12"/>
      <c r="L252" s="12"/>
      <c r="M252" s="12"/>
      <c r="N252" s="12"/>
      <c r="O252" s="12"/>
      <c r="P252" s="12"/>
      <c r="T252" s="12">
        <v>1405</v>
      </c>
      <c r="U252" s="12">
        <v>40.5</v>
      </c>
    </row>
    <row r="253" spans="1:21">
      <c r="A253" s="12">
        <v>46</v>
      </c>
      <c r="B253" s="12">
        <v>48520</v>
      </c>
      <c r="C253" s="12">
        <v>4050.0000000000005</v>
      </c>
      <c r="K253" s="12"/>
      <c r="L253" s="12"/>
      <c r="M253" s="12"/>
      <c r="N253" s="12"/>
      <c r="O253" s="12"/>
      <c r="P253" s="12"/>
      <c r="T253" s="12">
        <v>1311</v>
      </c>
      <c r="U253" s="12">
        <v>29.5</v>
      </c>
    </row>
    <row r="254" spans="1:21">
      <c r="A254" s="12">
        <v>47</v>
      </c>
      <c r="B254" s="12">
        <v>63320</v>
      </c>
      <c r="C254" s="12">
        <v>5930</v>
      </c>
      <c r="K254" s="12"/>
      <c r="L254" s="12"/>
      <c r="M254" s="12"/>
      <c r="N254" s="12"/>
      <c r="O254" s="12"/>
      <c r="P254" s="12"/>
      <c r="T254" s="12">
        <v>1339</v>
      </c>
      <c r="U254" s="12">
        <v>36</v>
      </c>
    </row>
    <row r="255" spans="1:21">
      <c r="A255" s="12">
        <v>48</v>
      </c>
      <c r="B255" s="12">
        <v>81920</v>
      </c>
      <c r="C255" s="12">
        <v>3780</v>
      </c>
      <c r="K255" s="12"/>
      <c r="L255" s="12"/>
      <c r="M255" s="12"/>
      <c r="N255" s="12"/>
      <c r="O255" s="12"/>
      <c r="P255" s="12"/>
      <c r="T255" s="12">
        <v>1354</v>
      </c>
      <c r="U255" s="12">
        <v>37</v>
      </c>
    </row>
    <row r="256" spans="1:21">
      <c r="A256" s="12">
        <v>49</v>
      </c>
      <c r="B256" s="12">
        <v>50390</v>
      </c>
      <c r="C256" s="12">
        <v>4240</v>
      </c>
      <c r="K256" s="12"/>
      <c r="L256" s="12"/>
      <c r="M256" s="12"/>
      <c r="N256" s="12"/>
      <c r="O256" s="12"/>
      <c r="P256" s="12"/>
      <c r="T256" s="12">
        <v>1355</v>
      </c>
      <c r="U256" s="12">
        <v>41</v>
      </c>
    </row>
    <row r="257" spans="1:21" s="9" customFormat="1">
      <c r="A257" s="11" t="s">
        <v>1768</v>
      </c>
      <c r="B257" s="13"/>
      <c r="C257" s="13"/>
      <c r="K257" s="13"/>
      <c r="L257" s="13"/>
      <c r="M257" s="13"/>
      <c r="N257" s="13"/>
      <c r="O257" s="13"/>
      <c r="P257" s="13"/>
      <c r="T257" s="13"/>
      <c r="U257" s="13"/>
    </row>
    <row r="258" spans="1:21">
      <c r="A258" s="12">
        <v>50</v>
      </c>
      <c r="B258" s="12">
        <v>49750</v>
      </c>
      <c r="C258" s="12">
        <v>8970</v>
      </c>
      <c r="K258" s="12"/>
      <c r="L258" s="12"/>
      <c r="M258" s="12"/>
      <c r="N258" s="12"/>
      <c r="O258" s="12"/>
      <c r="P258" s="12"/>
      <c r="T258" s="12">
        <v>973</v>
      </c>
      <c r="U258" s="12">
        <v>20</v>
      </c>
    </row>
    <row r="259" spans="1:21">
      <c r="A259" s="12">
        <v>51</v>
      </c>
      <c r="B259" s="12">
        <v>71200</v>
      </c>
      <c r="C259" s="12">
        <v>10630</v>
      </c>
      <c r="K259" s="12"/>
      <c r="L259" s="12"/>
      <c r="M259" s="12"/>
      <c r="N259" s="12"/>
      <c r="O259" s="12"/>
      <c r="P259" s="12"/>
      <c r="T259" s="12">
        <v>989</v>
      </c>
      <c r="U259" s="12">
        <v>17.5</v>
      </c>
    </row>
    <row r="260" spans="1:21">
      <c r="A260" s="12">
        <v>52</v>
      </c>
      <c r="B260" s="12">
        <v>72640</v>
      </c>
      <c r="C260" s="12">
        <v>11560</v>
      </c>
      <c r="K260" s="12"/>
      <c r="L260" s="12"/>
      <c r="M260" s="12"/>
      <c r="N260" s="12"/>
      <c r="O260" s="12"/>
      <c r="P260" s="12"/>
      <c r="T260" s="12">
        <v>998</v>
      </c>
      <c r="U260" s="12">
        <v>17</v>
      </c>
    </row>
    <row r="261" spans="1:21">
      <c r="A261" s="12">
        <v>53</v>
      </c>
      <c r="B261" s="12">
        <v>70260</v>
      </c>
      <c r="C261" s="12">
        <v>11430</v>
      </c>
      <c r="K261" s="12"/>
      <c r="L261" s="12"/>
      <c r="M261" s="12"/>
      <c r="N261" s="12"/>
      <c r="O261" s="12"/>
      <c r="P261" s="12"/>
      <c r="T261" s="12">
        <v>1003</v>
      </c>
      <c r="U261" s="12">
        <v>17.5</v>
      </c>
    </row>
    <row r="262" spans="1:21">
      <c r="A262" s="12">
        <v>54</v>
      </c>
      <c r="B262" s="12">
        <v>70740</v>
      </c>
      <c r="C262" s="12">
        <v>11330</v>
      </c>
      <c r="K262" s="12"/>
      <c r="L262" s="12"/>
      <c r="M262" s="12"/>
      <c r="N262" s="12"/>
      <c r="O262" s="12"/>
      <c r="P262" s="12"/>
      <c r="T262" s="12">
        <v>1007</v>
      </c>
      <c r="U262" s="12">
        <v>17.5</v>
      </c>
    </row>
    <row r="263" spans="1:21">
      <c r="A263" s="12">
        <v>55</v>
      </c>
      <c r="B263" s="12">
        <v>50770</v>
      </c>
      <c r="C263" s="12">
        <v>7640</v>
      </c>
      <c r="K263" s="12"/>
      <c r="L263" s="12"/>
      <c r="M263" s="12"/>
      <c r="N263" s="12"/>
      <c r="O263" s="12"/>
      <c r="P263" s="12"/>
      <c r="T263" s="12">
        <v>1371</v>
      </c>
      <c r="U263" s="12">
        <v>26</v>
      </c>
    </row>
    <row r="264" spans="1:21">
      <c r="A264" s="12">
        <v>56</v>
      </c>
      <c r="B264" s="12">
        <v>71850</v>
      </c>
      <c r="C264" s="12">
        <v>9390</v>
      </c>
      <c r="K264" s="12"/>
      <c r="L264" s="12"/>
      <c r="M264" s="12"/>
      <c r="N264" s="12"/>
      <c r="O264" s="12"/>
      <c r="P264" s="12"/>
      <c r="T264" s="12">
        <v>1291</v>
      </c>
      <c r="U264" s="12">
        <v>31.5</v>
      </c>
    </row>
    <row r="265" spans="1:21">
      <c r="A265" s="12">
        <v>57</v>
      </c>
      <c r="B265" s="12">
        <v>50430</v>
      </c>
      <c r="C265" s="12">
        <v>8770</v>
      </c>
      <c r="K265" s="12"/>
      <c r="L265" s="12"/>
      <c r="M265" s="12"/>
      <c r="N265" s="12"/>
      <c r="O265" s="12"/>
      <c r="P265" s="12"/>
      <c r="T265" s="12">
        <v>1330</v>
      </c>
      <c r="U265" s="12">
        <v>24.5</v>
      </c>
    </row>
    <row r="266" spans="1:21">
      <c r="A266" s="12">
        <v>58</v>
      </c>
      <c r="B266" s="12">
        <v>51700</v>
      </c>
      <c r="C266" s="12">
        <v>9500</v>
      </c>
      <c r="K266" s="12"/>
      <c r="L266" s="12"/>
      <c r="M266" s="12"/>
      <c r="N266" s="12"/>
      <c r="O266" s="12"/>
      <c r="P266" s="12"/>
      <c r="T266" s="12">
        <v>1347</v>
      </c>
      <c r="U266" s="12">
        <v>23.5</v>
      </c>
    </row>
    <row r="267" spans="1:21">
      <c r="A267" s="12">
        <v>59</v>
      </c>
      <c r="B267" s="12">
        <v>67140</v>
      </c>
      <c r="C267" s="12">
        <v>8570</v>
      </c>
      <c r="K267" s="12"/>
      <c r="L267" s="12"/>
      <c r="M267" s="12"/>
      <c r="N267" s="12"/>
      <c r="O267" s="12"/>
      <c r="P267" s="12"/>
      <c r="T267" s="12">
        <v>1307</v>
      </c>
      <c r="U267" s="12">
        <v>22</v>
      </c>
    </row>
    <row r="268" spans="1:21">
      <c r="A268" s="12">
        <v>60</v>
      </c>
      <c r="B268" s="12">
        <v>51070</v>
      </c>
      <c r="C268" s="12">
        <v>7980</v>
      </c>
      <c r="K268" s="12"/>
      <c r="L268" s="12"/>
      <c r="M268" s="12"/>
      <c r="N268" s="12"/>
      <c r="O268" s="12"/>
      <c r="P268" s="12"/>
      <c r="T268" s="12">
        <v>1321</v>
      </c>
      <c r="U268" s="12">
        <v>25</v>
      </c>
    </row>
    <row r="269" spans="1:21">
      <c r="A269" s="12">
        <v>61</v>
      </c>
      <c r="B269" s="12">
        <v>51740.000000000007</v>
      </c>
      <c r="C269" s="12">
        <v>7940</v>
      </c>
      <c r="K269" s="12"/>
      <c r="L269" s="12"/>
      <c r="M269" s="12"/>
      <c r="N269" s="12"/>
      <c r="O269" s="12"/>
      <c r="P269" s="12"/>
      <c r="T269" s="12">
        <v>1335</v>
      </c>
      <c r="U269" s="12">
        <v>25</v>
      </c>
    </row>
    <row r="270" spans="1:21">
      <c r="A270" s="12">
        <v>62</v>
      </c>
      <c r="B270" s="12">
        <v>21309.999999999996</v>
      </c>
      <c r="C270" s="12">
        <v>820</v>
      </c>
      <c r="K270" s="12"/>
      <c r="L270" s="12"/>
      <c r="M270" s="12"/>
      <c r="N270" s="12"/>
      <c r="O270" s="12"/>
      <c r="P270" s="12"/>
      <c r="T270" s="12">
        <v>1801</v>
      </c>
      <c r="U270" s="12">
        <v>88.5</v>
      </c>
    </row>
    <row r="271" spans="1:21">
      <c r="A271" s="12">
        <v>63</v>
      </c>
      <c r="B271" s="12">
        <v>16440</v>
      </c>
      <c r="C271" s="12">
        <v>820</v>
      </c>
      <c r="K271" s="12"/>
      <c r="L271" s="12"/>
      <c r="M271" s="12"/>
      <c r="N271" s="12"/>
      <c r="O271" s="12"/>
      <c r="P271" s="12"/>
      <c r="T271" s="12">
        <v>1822</v>
      </c>
      <c r="U271" s="12">
        <v>82.5</v>
      </c>
    </row>
    <row r="272" spans="1:21">
      <c r="A272" s="12">
        <v>64</v>
      </c>
      <c r="B272" s="12">
        <v>70600</v>
      </c>
      <c r="C272" s="12">
        <v>10930</v>
      </c>
      <c r="K272" s="12"/>
      <c r="L272" s="12"/>
      <c r="M272" s="12"/>
      <c r="N272" s="12"/>
      <c r="O272" s="12"/>
      <c r="P272" s="12"/>
      <c r="T272" s="12">
        <v>969</v>
      </c>
      <c r="U272" s="12">
        <v>16.5</v>
      </c>
    </row>
    <row r="273" spans="1:21">
      <c r="A273" s="12">
        <v>65</v>
      </c>
      <c r="B273" s="12">
        <v>72250</v>
      </c>
      <c r="C273" s="12">
        <v>9580</v>
      </c>
      <c r="K273" s="12"/>
      <c r="L273" s="12"/>
      <c r="M273" s="12"/>
      <c r="N273" s="12"/>
      <c r="O273" s="12"/>
      <c r="P273" s="12"/>
      <c r="T273" s="12">
        <v>971</v>
      </c>
      <c r="U273" s="12">
        <v>17</v>
      </c>
    </row>
    <row r="274" spans="1:21">
      <c r="A274" s="12">
        <v>66</v>
      </c>
      <c r="B274" s="12">
        <v>63560</v>
      </c>
      <c r="C274" s="12">
        <v>10700</v>
      </c>
      <c r="K274" s="12"/>
      <c r="L274" s="12"/>
      <c r="M274" s="12"/>
      <c r="N274" s="12"/>
      <c r="O274" s="12"/>
      <c r="P274" s="12"/>
      <c r="T274" s="12">
        <v>974</v>
      </c>
      <c r="U274" s="12">
        <v>26</v>
      </c>
    </row>
    <row r="275" spans="1:21">
      <c r="A275" s="12">
        <v>67</v>
      </c>
      <c r="B275" s="12">
        <v>50330</v>
      </c>
      <c r="C275" s="12">
        <v>9010</v>
      </c>
      <c r="K275" s="12"/>
      <c r="L275" s="12"/>
      <c r="M275" s="12"/>
      <c r="N275" s="12"/>
      <c r="O275" s="12"/>
      <c r="P275" s="12"/>
      <c r="T275" s="12">
        <v>1334</v>
      </c>
      <c r="U275" s="12">
        <v>34.5</v>
      </c>
    </row>
    <row r="276" spans="1:21">
      <c r="A276" s="12">
        <v>68</v>
      </c>
      <c r="B276" s="12">
        <v>54340</v>
      </c>
      <c r="C276" s="12">
        <v>11130</v>
      </c>
      <c r="K276" s="12"/>
      <c r="L276" s="12"/>
      <c r="M276" s="12"/>
      <c r="N276" s="12"/>
      <c r="O276" s="12"/>
      <c r="P276" s="12"/>
      <c r="T276" s="12">
        <v>1343</v>
      </c>
      <c r="U276" s="12">
        <v>21</v>
      </c>
    </row>
    <row r="277" spans="1:21">
      <c r="A277" s="12">
        <v>69</v>
      </c>
      <c r="B277" s="12">
        <v>56190</v>
      </c>
      <c r="C277" s="12">
        <v>10910</v>
      </c>
      <c r="K277" s="12"/>
      <c r="L277" s="12"/>
      <c r="M277" s="12"/>
      <c r="N277" s="12"/>
      <c r="O277" s="12"/>
      <c r="P277" s="12"/>
      <c r="T277" s="12">
        <v>1321</v>
      </c>
      <c r="U277" s="12">
        <v>31</v>
      </c>
    </row>
    <row r="278" spans="1:21">
      <c r="A278" s="12">
        <v>70</v>
      </c>
      <c r="B278" s="12">
        <v>65270</v>
      </c>
      <c r="C278" s="12">
        <v>8930</v>
      </c>
      <c r="K278" s="12"/>
      <c r="L278" s="12"/>
      <c r="M278" s="12"/>
      <c r="N278" s="12"/>
      <c r="O278" s="12"/>
      <c r="P278" s="12"/>
      <c r="T278" s="12">
        <v>1325</v>
      </c>
      <c r="U278" s="12">
        <v>22.5</v>
      </c>
    </row>
    <row r="279" spans="1:21">
      <c r="A279" s="12">
        <v>71</v>
      </c>
      <c r="B279" s="12">
        <v>66710</v>
      </c>
      <c r="C279" s="12">
        <v>9010</v>
      </c>
      <c r="K279" s="12"/>
      <c r="L279" s="12"/>
      <c r="M279" s="12"/>
      <c r="N279" s="12"/>
      <c r="O279" s="12"/>
      <c r="P279" s="12"/>
      <c r="T279" s="12">
        <v>1329</v>
      </c>
      <c r="U279" s="12">
        <v>20.5</v>
      </c>
    </row>
    <row r="280" spans="1:21">
      <c r="A280" s="12">
        <v>72</v>
      </c>
      <c r="B280" s="12">
        <v>66010</v>
      </c>
      <c r="C280" s="12">
        <v>8920</v>
      </c>
      <c r="K280" s="12"/>
      <c r="L280" s="12"/>
      <c r="M280" s="12"/>
      <c r="N280" s="12"/>
      <c r="O280" s="12"/>
      <c r="P280" s="12"/>
      <c r="T280" s="12">
        <v>1341</v>
      </c>
      <c r="U280" s="12">
        <v>21</v>
      </c>
    </row>
    <row r="281" spans="1:21">
      <c r="A281" s="12">
        <v>73</v>
      </c>
      <c r="B281" s="12">
        <v>63480</v>
      </c>
      <c r="C281" s="12">
        <v>9110</v>
      </c>
      <c r="K281" s="12"/>
      <c r="L281" s="12"/>
      <c r="M281" s="12"/>
      <c r="N281" s="12"/>
      <c r="O281" s="12"/>
      <c r="P281" s="12"/>
      <c r="T281" s="12">
        <v>1357</v>
      </c>
      <c r="U281" s="12">
        <v>33.5</v>
      </c>
    </row>
    <row r="282" spans="1:21">
      <c r="A282" s="12">
        <v>74</v>
      </c>
      <c r="B282" s="12">
        <v>68560</v>
      </c>
      <c r="C282" s="12">
        <v>8740</v>
      </c>
      <c r="K282" s="12"/>
      <c r="L282" s="12"/>
      <c r="M282" s="12"/>
      <c r="N282" s="12"/>
      <c r="O282" s="12"/>
      <c r="P282" s="12"/>
      <c r="T282" s="12">
        <v>1358</v>
      </c>
      <c r="U282" s="12">
        <v>22</v>
      </c>
    </row>
    <row r="283" spans="1:21">
      <c r="A283" s="12">
        <v>75</v>
      </c>
      <c r="B283" s="12">
        <v>69590</v>
      </c>
      <c r="C283" s="12">
        <v>9180</v>
      </c>
      <c r="K283" s="12"/>
      <c r="L283" s="12"/>
      <c r="M283" s="12"/>
      <c r="N283" s="12"/>
      <c r="O283" s="12"/>
      <c r="P283" s="12"/>
      <c r="T283" s="12">
        <v>1362</v>
      </c>
      <c r="U283" s="12">
        <v>33</v>
      </c>
    </row>
    <row r="284" spans="1:21">
      <c r="A284" s="12">
        <v>76</v>
      </c>
      <c r="B284" s="12">
        <v>50140</v>
      </c>
      <c r="C284" s="12">
        <v>5840</v>
      </c>
      <c r="K284" s="12"/>
      <c r="L284" s="12"/>
      <c r="M284" s="12"/>
      <c r="N284" s="12"/>
      <c r="O284" s="12"/>
      <c r="P284" s="12"/>
      <c r="T284" s="12">
        <v>1375</v>
      </c>
      <c r="U284" s="12">
        <v>39</v>
      </c>
    </row>
    <row r="285" spans="1:21">
      <c r="A285" s="12">
        <v>77</v>
      </c>
      <c r="B285" s="12">
        <v>66600</v>
      </c>
      <c r="C285" s="12">
        <v>8720</v>
      </c>
      <c r="K285" s="12"/>
      <c r="L285" s="12"/>
      <c r="M285" s="12"/>
      <c r="N285" s="12"/>
      <c r="O285" s="12"/>
      <c r="P285" s="12"/>
      <c r="T285" s="12">
        <v>1379</v>
      </c>
      <c r="U285" s="12">
        <v>21</v>
      </c>
    </row>
    <row r="286" spans="1:21">
      <c r="A286" s="12">
        <v>78</v>
      </c>
      <c r="B286" s="12">
        <v>67600</v>
      </c>
      <c r="C286" s="12">
        <v>8860</v>
      </c>
      <c r="K286" s="12"/>
      <c r="L286" s="12"/>
      <c r="M286" s="12"/>
      <c r="N286" s="12"/>
      <c r="O286" s="12"/>
      <c r="P286" s="12"/>
      <c r="T286" s="12">
        <v>1315</v>
      </c>
      <c r="U286" s="12">
        <v>21.5</v>
      </c>
    </row>
    <row r="287" spans="1:21">
      <c r="A287" s="12">
        <v>79</v>
      </c>
      <c r="B287" s="12">
        <v>22200.000000000004</v>
      </c>
      <c r="C287" s="12">
        <v>740</v>
      </c>
      <c r="K287" s="12"/>
      <c r="L287" s="12"/>
      <c r="M287" s="12"/>
      <c r="N287" s="12"/>
      <c r="O287" s="12"/>
      <c r="P287" s="12"/>
      <c r="T287" s="12">
        <v>1797</v>
      </c>
      <c r="U287" s="12">
        <v>64</v>
      </c>
    </row>
    <row r="288" spans="1:21">
      <c r="A288" s="12">
        <v>80</v>
      </c>
      <c r="B288" s="12">
        <v>17360</v>
      </c>
      <c r="C288" s="12">
        <v>720</v>
      </c>
      <c r="K288" s="12"/>
      <c r="L288" s="12"/>
      <c r="M288" s="12"/>
      <c r="N288" s="12"/>
      <c r="O288" s="12"/>
      <c r="P288" s="12"/>
      <c r="T288" s="12">
        <v>1833</v>
      </c>
      <c r="U288" s="12">
        <v>77</v>
      </c>
    </row>
    <row r="289" spans="1:21">
      <c r="A289" s="12">
        <v>81</v>
      </c>
      <c r="B289" s="12">
        <v>14200</v>
      </c>
      <c r="C289" s="12">
        <v>1100</v>
      </c>
      <c r="K289" s="12"/>
      <c r="L289" s="12"/>
      <c r="M289" s="12"/>
      <c r="N289" s="12"/>
      <c r="O289" s="12"/>
      <c r="P289" s="12"/>
      <c r="T289" s="12">
        <v>1839</v>
      </c>
      <c r="U289" s="12">
        <v>85</v>
      </c>
    </row>
    <row r="290" spans="1:21">
      <c r="A290" s="12">
        <v>82</v>
      </c>
      <c r="B290" s="12">
        <v>50590</v>
      </c>
      <c r="C290" s="12">
        <v>9320</v>
      </c>
      <c r="K290" s="12"/>
      <c r="L290" s="12"/>
      <c r="M290" s="12"/>
      <c r="N290" s="12"/>
      <c r="O290" s="12"/>
      <c r="P290" s="12"/>
      <c r="T290" s="12">
        <v>946</v>
      </c>
      <c r="U290" s="12">
        <v>27.5</v>
      </c>
    </row>
    <row r="291" spans="1:21">
      <c r="A291" s="12">
        <v>83</v>
      </c>
      <c r="B291" s="12">
        <v>50519.999999999993</v>
      </c>
      <c r="C291" s="12">
        <v>9060</v>
      </c>
      <c r="K291" s="12"/>
      <c r="L291" s="12"/>
      <c r="M291" s="12"/>
      <c r="N291" s="12"/>
      <c r="O291" s="12"/>
      <c r="P291" s="12"/>
      <c r="T291" s="12">
        <v>951</v>
      </c>
      <c r="U291" s="12">
        <v>28</v>
      </c>
    </row>
    <row r="292" spans="1:21">
      <c r="A292" s="12">
        <v>84</v>
      </c>
      <c r="B292" s="12">
        <v>80590</v>
      </c>
      <c r="C292" s="12">
        <v>3860</v>
      </c>
      <c r="K292" s="12"/>
      <c r="L292" s="12"/>
      <c r="M292" s="12"/>
      <c r="N292" s="12"/>
      <c r="O292" s="12"/>
      <c r="P292" s="12"/>
      <c r="T292" s="12">
        <v>1301</v>
      </c>
      <c r="U292" s="12">
        <v>21.5</v>
      </c>
    </row>
    <row r="293" spans="1:21">
      <c r="A293" s="12">
        <v>85</v>
      </c>
      <c r="B293" s="12">
        <v>189950</v>
      </c>
      <c r="C293" s="12">
        <v>5990</v>
      </c>
      <c r="K293" s="12"/>
      <c r="L293" s="12"/>
      <c r="M293" s="12"/>
      <c r="N293" s="12"/>
      <c r="O293" s="12"/>
      <c r="P293" s="12"/>
      <c r="T293" s="12">
        <v>1310</v>
      </c>
      <c r="U293" s="12">
        <v>29.5</v>
      </c>
    </row>
    <row r="294" spans="1:21">
      <c r="A294" s="12">
        <v>86</v>
      </c>
      <c r="B294" s="12">
        <v>68080</v>
      </c>
      <c r="C294" s="12">
        <v>8390</v>
      </c>
      <c r="K294" s="12"/>
      <c r="L294" s="12"/>
      <c r="M294" s="12"/>
      <c r="N294" s="12"/>
      <c r="O294" s="12"/>
      <c r="P294" s="12"/>
      <c r="T294" s="12">
        <v>1314</v>
      </c>
      <c r="U294" s="12">
        <v>22</v>
      </c>
    </row>
    <row r="295" spans="1:21">
      <c r="A295" s="12">
        <v>87</v>
      </c>
      <c r="B295" s="12">
        <v>90260</v>
      </c>
      <c r="C295" s="12">
        <v>9830</v>
      </c>
      <c r="K295" s="12"/>
      <c r="L295" s="12"/>
      <c r="M295" s="12"/>
      <c r="N295" s="12"/>
      <c r="O295" s="12"/>
      <c r="P295" s="12"/>
      <c r="T295" s="12">
        <v>1337</v>
      </c>
      <c r="U295" s="12">
        <v>19.5</v>
      </c>
    </row>
    <row r="296" spans="1:21">
      <c r="A296" s="12">
        <v>88</v>
      </c>
      <c r="B296" s="12">
        <v>65190</v>
      </c>
      <c r="C296" s="12">
        <v>9410</v>
      </c>
      <c r="K296" s="12"/>
      <c r="L296" s="12"/>
      <c r="M296" s="12"/>
      <c r="N296" s="12"/>
      <c r="O296" s="12"/>
      <c r="P296" s="12"/>
      <c r="T296" s="12">
        <v>1365</v>
      </c>
      <c r="U296" s="12">
        <v>33</v>
      </c>
    </row>
    <row r="297" spans="1:21">
      <c r="A297" s="12">
        <v>89</v>
      </c>
      <c r="B297" s="12">
        <v>67780</v>
      </c>
      <c r="C297" s="12">
        <v>9040</v>
      </c>
      <c r="K297" s="12"/>
      <c r="L297" s="12"/>
      <c r="M297" s="12"/>
      <c r="N297" s="12"/>
      <c r="O297" s="12"/>
      <c r="P297" s="12"/>
      <c r="T297" s="12">
        <v>1370</v>
      </c>
      <c r="U297" s="12">
        <v>22</v>
      </c>
    </row>
    <row r="298" spans="1:21">
      <c r="A298" s="12">
        <v>90</v>
      </c>
      <c r="B298" s="12">
        <v>70290</v>
      </c>
      <c r="C298" s="12">
        <v>9840</v>
      </c>
      <c r="K298" s="12"/>
      <c r="L298" s="12"/>
      <c r="M298" s="12"/>
      <c r="N298" s="12"/>
      <c r="O298" s="12"/>
      <c r="P298" s="12"/>
      <c r="T298" s="12">
        <v>1371</v>
      </c>
      <c r="U298" s="12">
        <v>32</v>
      </c>
    </row>
    <row r="299" spans="1:21">
      <c r="A299" s="12">
        <v>91</v>
      </c>
      <c r="B299" s="12">
        <v>53259.999999999993</v>
      </c>
      <c r="C299" s="12">
        <v>8139.9999999999991</v>
      </c>
      <c r="K299" s="12"/>
      <c r="L299" s="12"/>
      <c r="M299" s="12"/>
      <c r="N299" s="12"/>
      <c r="O299" s="12"/>
      <c r="P299" s="12"/>
      <c r="T299" s="12">
        <v>1372</v>
      </c>
      <c r="U299" s="12">
        <v>35.5</v>
      </c>
    </row>
    <row r="300" spans="1:21">
      <c r="A300" s="12">
        <v>92</v>
      </c>
      <c r="B300" s="12">
        <v>86190</v>
      </c>
      <c r="C300" s="12">
        <v>8470</v>
      </c>
      <c r="K300" s="12"/>
      <c r="L300" s="12"/>
      <c r="M300" s="12"/>
      <c r="N300" s="12"/>
      <c r="O300" s="12"/>
      <c r="P300" s="12"/>
      <c r="T300" s="12">
        <v>1372</v>
      </c>
      <c r="U300" s="12">
        <v>32.5</v>
      </c>
    </row>
    <row r="301" spans="1:21">
      <c r="A301" s="12">
        <v>93</v>
      </c>
      <c r="B301" s="12">
        <v>80950</v>
      </c>
      <c r="C301" s="12">
        <v>9480</v>
      </c>
      <c r="K301" s="12"/>
      <c r="L301" s="12"/>
      <c r="M301" s="12"/>
      <c r="N301" s="12"/>
      <c r="O301" s="12"/>
      <c r="P301" s="12"/>
      <c r="T301" s="12">
        <v>1377</v>
      </c>
      <c r="U301" s="12">
        <v>20.5</v>
      </c>
    </row>
    <row r="302" spans="1:21">
      <c r="A302" s="12">
        <v>94</v>
      </c>
      <c r="B302" s="12">
        <v>74870</v>
      </c>
      <c r="C302" s="12">
        <v>9270</v>
      </c>
      <c r="K302" s="12"/>
      <c r="L302" s="12"/>
      <c r="M302" s="12"/>
      <c r="N302" s="12"/>
      <c r="O302" s="12"/>
      <c r="P302" s="12"/>
      <c r="T302" s="12">
        <v>1385</v>
      </c>
      <c r="U302" s="12">
        <v>33</v>
      </c>
    </row>
    <row r="303" spans="1:21">
      <c r="A303" s="12">
        <v>95</v>
      </c>
      <c r="B303" s="12">
        <v>69350</v>
      </c>
      <c r="C303" s="12">
        <v>9330</v>
      </c>
      <c r="K303" s="12"/>
      <c r="L303" s="12"/>
      <c r="M303" s="12"/>
      <c r="N303" s="12"/>
      <c r="O303" s="12"/>
      <c r="P303" s="12"/>
      <c r="T303" s="12">
        <v>1386</v>
      </c>
      <c r="U303" s="12">
        <v>22</v>
      </c>
    </row>
    <row r="304" spans="1:21">
      <c r="A304" s="12">
        <v>96</v>
      </c>
      <c r="B304" s="12">
        <v>53380</v>
      </c>
      <c r="C304" s="12">
        <v>8169.9999999999991</v>
      </c>
      <c r="K304" s="12"/>
      <c r="L304" s="12"/>
      <c r="M304" s="12"/>
      <c r="N304" s="12"/>
      <c r="O304" s="12"/>
      <c r="P304" s="12"/>
      <c r="T304" s="12">
        <v>1405</v>
      </c>
      <c r="U304" s="12">
        <v>36</v>
      </c>
    </row>
    <row r="305" spans="1:21">
      <c r="A305" s="12">
        <v>97</v>
      </c>
      <c r="B305" s="12">
        <v>21100</v>
      </c>
      <c r="C305" s="12">
        <v>970</v>
      </c>
      <c r="K305" s="12"/>
      <c r="L305" s="12"/>
      <c r="M305" s="12"/>
      <c r="N305" s="12"/>
      <c r="O305" s="12"/>
      <c r="P305" s="12"/>
      <c r="T305" s="12">
        <v>1822</v>
      </c>
      <c r="U305" s="12">
        <v>67</v>
      </c>
    </row>
    <row r="306" spans="1:21">
      <c r="A306" s="12">
        <v>98</v>
      </c>
      <c r="B306" s="12">
        <v>28550</v>
      </c>
      <c r="C306" s="12">
        <v>1190</v>
      </c>
      <c r="K306" s="12"/>
      <c r="L306" s="12"/>
      <c r="M306" s="12"/>
      <c r="N306" s="12"/>
      <c r="O306" s="12"/>
      <c r="P306" s="12"/>
      <c r="T306" s="12">
        <v>1839</v>
      </c>
      <c r="U306" s="12">
        <v>74</v>
      </c>
    </row>
    <row r="307" spans="1:21">
      <c r="A307" s="12">
        <v>99</v>
      </c>
      <c r="B307" s="12">
        <v>17140</v>
      </c>
      <c r="C307" s="12">
        <v>670</v>
      </c>
      <c r="K307" s="12"/>
      <c r="L307" s="12"/>
      <c r="M307" s="12"/>
      <c r="N307" s="12"/>
      <c r="O307" s="12"/>
      <c r="P307" s="12"/>
      <c r="T307" s="12">
        <v>1843</v>
      </c>
      <c r="U307" s="12">
        <v>80</v>
      </c>
    </row>
    <row r="308" spans="1:21">
      <c r="A308" s="12">
        <v>100</v>
      </c>
      <c r="B308" s="12">
        <v>14180</v>
      </c>
      <c r="C308" s="12">
        <v>930</v>
      </c>
      <c r="K308" s="12"/>
      <c r="L308" s="12"/>
      <c r="M308" s="12"/>
      <c r="N308" s="12"/>
      <c r="O308" s="12"/>
      <c r="P308" s="12"/>
      <c r="T308" s="12">
        <v>1874</v>
      </c>
      <c r="U308" s="12">
        <v>89.5</v>
      </c>
    </row>
    <row r="309" spans="1:21">
      <c r="A309" s="12">
        <v>101</v>
      </c>
      <c r="B309" s="12">
        <v>86969.999999999985</v>
      </c>
      <c r="C309" s="12">
        <v>10149.999999999998</v>
      </c>
      <c r="K309" s="12"/>
      <c r="L309" s="12"/>
      <c r="M309" s="12"/>
      <c r="N309" s="12"/>
      <c r="O309" s="12"/>
      <c r="P309" s="12"/>
      <c r="T309" s="12">
        <v>1319</v>
      </c>
      <c r="U309" s="12">
        <v>20</v>
      </c>
    </row>
    <row r="310" spans="1:21">
      <c r="A310" s="12">
        <v>102</v>
      </c>
      <c r="B310" s="12">
        <v>93859.999999999985</v>
      </c>
      <c r="C310" s="12">
        <v>11590</v>
      </c>
      <c r="K310" s="12"/>
      <c r="L310" s="12"/>
      <c r="M310" s="12"/>
      <c r="N310" s="12"/>
      <c r="O310" s="12"/>
      <c r="P310" s="12"/>
      <c r="T310" s="12">
        <v>1323</v>
      </c>
      <c r="U310" s="12">
        <v>29</v>
      </c>
    </row>
    <row r="311" spans="1:21">
      <c r="A311" s="12">
        <v>103</v>
      </c>
      <c r="B311" s="12">
        <v>93020</v>
      </c>
      <c r="C311" s="12">
        <v>10140</v>
      </c>
      <c r="K311" s="12"/>
      <c r="L311" s="12"/>
      <c r="M311" s="12"/>
      <c r="N311" s="12"/>
      <c r="O311" s="12"/>
      <c r="P311" s="12"/>
      <c r="T311" s="12">
        <v>1328</v>
      </c>
      <c r="U311" s="12">
        <v>30</v>
      </c>
    </row>
    <row r="312" spans="1:21">
      <c r="A312" s="12">
        <v>104</v>
      </c>
      <c r="B312" s="12">
        <v>83770</v>
      </c>
      <c r="C312" s="12">
        <v>9260</v>
      </c>
      <c r="K312" s="12"/>
      <c r="L312" s="12"/>
      <c r="M312" s="12"/>
      <c r="N312" s="12"/>
      <c r="O312" s="12"/>
      <c r="P312" s="12"/>
      <c r="T312" s="12">
        <v>1335</v>
      </c>
      <c r="U312" s="12">
        <v>21</v>
      </c>
    </row>
    <row r="313" spans="1:21">
      <c r="A313" s="12">
        <v>105</v>
      </c>
      <c r="B313" s="12">
        <v>56050.000000000007</v>
      </c>
      <c r="C313" s="12">
        <v>8320</v>
      </c>
      <c r="K313" s="12"/>
      <c r="L313" s="12"/>
      <c r="M313" s="12"/>
      <c r="N313" s="12"/>
      <c r="O313" s="12"/>
      <c r="P313" s="12"/>
      <c r="T313" s="12">
        <v>1336</v>
      </c>
      <c r="U313" s="12">
        <v>24</v>
      </c>
    </row>
    <row r="314" spans="1:21">
      <c r="A314" s="12">
        <v>106</v>
      </c>
      <c r="B314" s="12">
        <v>63130</v>
      </c>
      <c r="C314" s="12">
        <v>8310</v>
      </c>
      <c r="K314" s="12"/>
      <c r="L314" s="12"/>
      <c r="M314" s="12"/>
      <c r="N314" s="12"/>
      <c r="O314" s="12"/>
      <c r="P314" s="12"/>
      <c r="T314" s="12">
        <v>1364</v>
      </c>
      <c r="U314" s="12">
        <v>23</v>
      </c>
    </row>
    <row r="315" spans="1:21">
      <c r="A315" s="12">
        <v>107</v>
      </c>
      <c r="B315" s="12">
        <v>67890</v>
      </c>
      <c r="C315" s="12">
        <v>9340</v>
      </c>
      <c r="K315" s="12"/>
      <c r="L315" s="12"/>
      <c r="M315" s="12"/>
      <c r="N315" s="12"/>
      <c r="O315" s="12"/>
      <c r="P315" s="12"/>
      <c r="T315" s="12">
        <v>1364</v>
      </c>
      <c r="U315" s="12">
        <v>22</v>
      </c>
    </row>
    <row r="316" spans="1:21">
      <c r="A316" s="12">
        <v>108</v>
      </c>
      <c r="B316" s="12">
        <v>65100</v>
      </c>
      <c r="C316" s="12">
        <v>9200</v>
      </c>
      <c r="K316" s="12"/>
      <c r="L316" s="12"/>
      <c r="M316" s="12"/>
      <c r="N316" s="12"/>
      <c r="O316" s="12"/>
      <c r="P316" s="12"/>
      <c r="T316" s="12">
        <v>1367</v>
      </c>
      <c r="U316" s="12">
        <v>22</v>
      </c>
    </row>
    <row r="317" spans="1:21">
      <c r="A317" s="12">
        <v>109</v>
      </c>
      <c r="B317" s="12">
        <v>92080</v>
      </c>
      <c r="C317" s="12">
        <v>10200</v>
      </c>
      <c r="K317" s="12"/>
      <c r="L317" s="12"/>
      <c r="M317" s="12"/>
      <c r="N317" s="12"/>
      <c r="O317" s="12"/>
      <c r="P317" s="12"/>
      <c r="T317" s="12">
        <v>1371</v>
      </c>
      <c r="U317" s="12">
        <v>31</v>
      </c>
    </row>
    <row r="318" spans="1:21">
      <c r="A318" s="12">
        <v>110</v>
      </c>
      <c r="B318" s="12">
        <v>90220</v>
      </c>
      <c r="C318" s="12">
        <v>10310</v>
      </c>
      <c r="K318" s="12"/>
      <c r="L318" s="12"/>
      <c r="M318" s="12"/>
      <c r="N318" s="12"/>
      <c r="O318" s="12"/>
      <c r="P318" s="12"/>
      <c r="T318" s="12">
        <v>1384</v>
      </c>
      <c r="U318" s="12">
        <v>31.5</v>
      </c>
    </row>
    <row r="319" spans="1:21">
      <c r="A319" s="12">
        <v>111</v>
      </c>
      <c r="B319" s="12">
        <v>13670</v>
      </c>
      <c r="C319" s="12">
        <v>830</v>
      </c>
      <c r="K319" s="12"/>
      <c r="L319" s="12"/>
      <c r="M319" s="12"/>
      <c r="N319" s="12"/>
      <c r="O319" s="12"/>
      <c r="P319" s="12"/>
      <c r="T319" s="12">
        <v>1826</v>
      </c>
      <c r="U319" s="12">
        <v>91.5</v>
      </c>
    </row>
    <row r="320" spans="1:21" s="9" customFormat="1">
      <c r="A320" s="11" t="s">
        <v>1769</v>
      </c>
      <c r="B320" s="13"/>
      <c r="C320" s="13"/>
      <c r="K320" s="13"/>
      <c r="L320" s="13"/>
      <c r="M320" s="13"/>
      <c r="N320" s="13"/>
      <c r="O320" s="13"/>
      <c r="P320" s="13"/>
      <c r="T320" s="13"/>
      <c r="U320" s="13"/>
    </row>
    <row r="321" spans="1:21">
      <c r="A321" s="12">
        <v>112</v>
      </c>
      <c r="B321" s="12">
        <v>52420</v>
      </c>
      <c r="C321" s="12">
        <v>4800</v>
      </c>
      <c r="K321" s="12"/>
      <c r="L321" s="12"/>
      <c r="M321" s="12"/>
      <c r="N321" s="12"/>
      <c r="O321" s="12"/>
      <c r="P321" s="12"/>
      <c r="T321" s="12">
        <v>1002</v>
      </c>
      <c r="U321" s="12">
        <v>23.5</v>
      </c>
    </row>
    <row r="322" spans="1:21">
      <c r="A322" s="12">
        <v>113</v>
      </c>
      <c r="B322" s="12">
        <v>68290</v>
      </c>
      <c r="C322" s="12">
        <v>2829.9999999999995</v>
      </c>
      <c r="K322" s="12"/>
      <c r="L322" s="12"/>
      <c r="M322" s="12"/>
      <c r="N322" s="12"/>
      <c r="O322" s="12"/>
      <c r="P322" s="12"/>
      <c r="T322" s="12">
        <v>1019</v>
      </c>
      <c r="U322" s="12">
        <v>21.5</v>
      </c>
    </row>
    <row r="323" spans="1:21">
      <c r="A323" s="12">
        <v>114</v>
      </c>
      <c r="B323" s="12">
        <v>51820.000000000007</v>
      </c>
      <c r="C323" s="12">
        <v>7450</v>
      </c>
      <c r="K323" s="12"/>
      <c r="L323" s="12"/>
      <c r="M323" s="12"/>
      <c r="N323" s="12"/>
      <c r="O323" s="12"/>
      <c r="P323" s="12"/>
      <c r="T323" s="12">
        <v>1331</v>
      </c>
      <c r="U323" s="12">
        <v>35</v>
      </c>
    </row>
    <row r="324" spans="1:21">
      <c r="A324" s="12">
        <v>115</v>
      </c>
      <c r="B324" s="12">
        <v>48450</v>
      </c>
      <c r="C324" s="12">
        <v>5350</v>
      </c>
      <c r="K324" s="12"/>
      <c r="L324" s="12"/>
      <c r="M324" s="12"/>
      <c r="N324" s="12"/>
      <c r="O324" s="12"/>
      <c r="P324" s="12"/>
      <c r="T324" s="12">
        <v>1362</v>
      </c>
      <c r="U324" s="12">
        <v>40</v>
      </c>
    </row>
    <row r="325" spans="1:21">
      <c r="A325" s="12">
        <v>116</v>
      </c>
      <c r="B325" s="12">
        <v>51270</v>
      </c>
      <c r="C325" s="12">
        <v>6350</v>
      </c>
      <c r="K325" s="12"/>
      <c r="L325" s="12"/>
      <c r="M325" s="12"/>
      <c r="N325" s="12"/>
      <c r="O325" s="12"/>
      <c r="P325" s="12"/>
      <c r="T325" s="12">
        <v>1368</v>
      </c>
      <c r="U325" s="12">
        <v>38</v>
      </c>
    </row>
    <row r="326" spans="1:21">
      <c r="A326" s="12">
        <v>117</v>
      </c>
      <c r="B326" s="12">
        <v>49550</v>
      </c>
      <c r="C326" s="12">
        <v>6490</v>
      </c>
      <c r="K326" s="12"/>
      <c r="L326" s="12"/>
      <c r="M326" s="12"/>
      <c r="N326" s="12"/>
      <c r="O326" s="12"/>
      <c r="P326" s="12"/>
      <c r="T326" s="12">
        <v>1381</v>
      </c>
      <c r="U326" s="12">
        <v>38</v>
      </c>
    </row>
    <row r="327" spans="1:21">
      <c r="A327" s="12">
        <v>118</v>
      </c>
      <c r="B327" s="12">
        <v>49020</v>
      </c>
      <c r="C327" s="12">
        <v>6690</v>
      </c>
      <c r="K327" s="12"/>
      <c r="L327" s="12"/>
      <c r="M327" s="12"/>
      <c r="N327" s="12"/>
      <c r="O327" s="12"/>
      <c r="P327" s="12"/>
      <c r="T327" s="12">
        <v>1382</v>
      </c>
      <c r="U327" s="12">
        <v>38.5</v>
      </c>
    </row>
    <row r="328" spans="1:21">
      <c r="A328" s="12">
        <v>119</v>
      </c>
      <c r="B328" s="12">
        <v>51910</v>
      </c>
      <c r="C328" s="12">
        <v>6320</v>
      </c>
      <c r="K328" s="12"/>
      <c r="L328" s="12"/>
      <c r="M328" s="12"/>
      <c r="N328" s="12"/>
      <c r="O328" s="12"/>
      <c r="P328" s="12"/>
      <c r="T328" s="12">
        <v>1403</v>
      </c>
      <c r="U328" s="12">
        <v>38.5</v>
      </c>
    </row>
    <row r="329" spans="1:21">
      <c r="A329" s="12">
        <v>120</v>
      </c>
      <c r="B329" s="12">
        <v>53060</v>
      </c>
      <c r="C329" s="12">
        <v>5790</v>
      </c>
      <c r="K329" s="12"/>
      <c r="L329" s="12"/>
      <c r="M329" s="12"/>
      <c r="N329" s="12"/>
      <c r="O329" s="12"/>
      <c r="P329" s="12"/>
      <c r="T329" s="12">
        <v>1405</v>
      </c>
      <c r="U329" s="12">
        <v>39.5</v>
      </c>
    </row>
    <row r="330" spans="1:21">
      <c r="A330" s="12">
        <v>121</v>
      </c>
      <c r="B330" s="12">
        <v>22940</v>
      </c>
      <c r="C330" s="12">
        <v>1840</v>
      </c>
      <c r="K330" s="12"/>
      <c r="L330" s="12"/>
      <c r="M330" s="12"/>
      <c r="N330" s="12"/>
      <c r="O330" s="12"/>
      <c r="P330" s="12"/>
      <c r="T330" s="12">
        <v>1850</v>
      </c>
      <c r="U330" s="12">
        <v>59.5</v>
      </c>
    </row>
    <row r="331" spans="1:21">
      <c r="A331" s="12">
        <v>122</v>
      </c>
      <c r="B331" s="12">
        <v>46970</v>
      </c>
      <c r="C331" s="12">
        <v>4960</v>
      </c>
      <c r="K331" s="12"/>
      <c r="L331" s="12"/>
      <c r="M331" s="12"/>
      <c r="N331" s="12"/>
      <c r="O331" s="12"/>
      <c r="P331" s="12"/>
      <c r="T331" s="12">
        <v>950</v>
      </c>
      <c r="U331" s="12">
        <v>24.5</v>
      </c>
    </row>
    <row r="332" spans="1:21">
      <c r="A332" s="12">
        <v>123</v>
      </c>
      <c r="B332" s="12">
        <v>51760</v>
      </c>
      <c r="C332" s="12">
        <v>5120</v>
      </c>
      <c r="K332" s="12"/>
      <c r="L332" s="12"/>
      <c r="M332" s="12"/>
      <c r="N332" s="12"/>
      <c r="O332" s="12"/>
      <c r="P332" s="12"/>
      <c r="T332" s="12">
        <v>969</v>
      </c>
      <c r="U332" s="12">
        <v>23</v>
      </c>
    </row>
    <row r="333" spans="1:21">
      <c r="A333" s="12">
        <v>124</v>
      </c>
      <c r="B333" s="12">
        <v>53830</v>
      </c>
      <c r="C333" s="12">
        <v>5649.9999999999991</v>
      </c>
      <c r="K333" s="12"/>
      <c r="L333" s="12"/>
      <c r="M333" s="12"/>
      <c r="N333" s="12"/>
      <c r="O333" s="12"/>
      <c r="P333" s="12"/>
      <c r="T333" s="12">
        <v>973</v>
      </c>
      <c r="U333" s="12">
        <v>22.5</v>
      </c>
    </row>
    <row r="334" spans="1:21">
      <c r="A334" s="12">
        <v>125</v>
      </c>
      <c r="B334" s="12">
        <v>51910</v>
      </c>
      <c r="C334" s="12">
        <v>4780</v>
      </c>
      <c r="K334" s="12"/>
      <c r="L334" s="12"/>
      <c r="M334" s="12"/>
      <c r="N334" s="12"/>
      <c r="O334" s="12"/>
      <c r="P334" s="12"/>
      <c r="T334" s="12">
        <v>984</v>
      </c>
      <c r="U334" s="12">
        <v>23.5</v>
      </c>
    </row>
    <row r="335" spans="1:21">
      <c r="A335" s="12">
        <v>126</v>
      </c>
      <c r="B335" s="12">
        <v>48390.000000000007</v>
      </c>
      <c r="C335" s="12">
        <v>4300</v>
      </c>
      <c r="K335" s="12"/>
      <c r="L335" s="12"/>
      <c r="M335" s="12"/>
      <c r="N335" s="12"/>
      <c r="O335" s="12"/>
      <c r="P335" s="12"/>
      <c r="T335" s="12">
        <v>984</v>
      </c>
      <c r="U335" s="12">
        <v>25</v>
      </c>
    </row>
    <row r="336" spans="1:21">
      <c r="A336" s="12">
        <v>127</v>
      </c>
      <c r="B336" s="12">
        <v>49690</v>
      </c>
      <c r="C336" s="12">
        <v>4670</v>
      </c>
      <c r="K336" s="12"/>
      <c r="L336" s="12"/>
      <c r="M336" s="12"/>
      <c r="N336" s="12"/>
      <c r="O336" s="12"/>
      <c r="P336" s="12"/>
      <c r="T336" s="12">
        <v>999</v>
      </c>
      <c r="U336" s="12">
        <v>24.5</v>
      </c>
    </row>
    <row r="337" spans="1:21">
      <c r="A337" s="12">
        <v>128</v>
      </c>
      <c r="B337" s="12">
        <v>45610</v>
      </c>
      <c r="C337" s="12">
        <v>4720</v>
      </c>
      <c r="K337" s="12"/>
      <c r="L337" s="12"/>
      <c r="M337" s="12"/>
      <c r="N337" s="12"/>
      <c r="O337" s="12"/>
      <c r="P337" s="12"/>
      <c r="T337" s="12">
        <v>1002</v>
      </c>
      <c r="U337" s="12">
        <v>25.5</v>
      </c>
    </row>
    <row r="338" spans="1:21">
      <c r="A338" s="12">
        <v>129</v>
      </c>
      <c r="B338" s="12">
        <v>51650</v>
      </c>
      <c r="C338" s="12">
        <v>4980</v>
      </c>
      <c r="K338" s="12"/>
      <c r="L338" s="12"/>
      <c r="M338" s="12"/>
      <c r="N338" s="12"/>
      <c r="O338" s="12"/>
      <c r="P338" s="12"/>
      <c r="T338" s="12">
        <v>1016</v>
      </c>
      <c r="U338" s="12">
        <v>23.5</v>
      </c>
    </row>
    <row r="339" spans="1:21">
      <c r="A339" s="12">
        <v>130</v>
      </c>
      <c r="B339" s="12">
        <v>51700</v>
      </c>
      <c r="C339" s="12">
        <v>7220</v>
      </c>
      <c r="K339" s="12"/>
      <c r="L339" s="12"/>
      <c r="M339" s="12"/>
      <c r="N339" s="12"/>
      <c r="O339" s="12"/>
      <c r="P339" s="12"/>
      <c r="T339" s="12">
        <v>1314</v>
      </c>
      <c r="U339" s="12">
        <v>25</v>
      </c>
    </row>
    <row r="340" spans="1:21">
      <c r="A340" s="12">
        <v>131</v>
      </c>
      <c r="B340" s="12">
        <v>49140</v>
      </c>
      <c r="C340" s="12">
        <v>5490</v>
      </c>
      <c r="K340" s="12"/>
      <c r="L340" s="12"/>
      <c r="M340" s="12"/>
      <c r="N340" s="12"/>
      <c r="O340" s="12"/>
      <c r="P340" s="12"/>
      <c r="T340" s="12">
        <v>1350</v>
      </c>
      <c r="U340" s="12">
        <v>27.5</v>
      </c>
    </row>
    <row r="341" spans="1:21">
      <c r="A341" s="12">
        <v>132</v>
      </c>
      <c r="B341" s="12">
        <v>51490</v>
      </c>
      <c r="C341" s="12">
        <v>6690</v>
      </c>
      <c r="K341" s="12"/>
      <c r="L341" s="12"/>
      <c r="M341" s="12"/>
      <c r="N341" s="12"/>
      <c r="O341" s="12"/>
      <c r="P341" s="12"/>
      <c r="T341" s="12">
        <v>1314</v>
      </c>
      <c r="U341" s="12">
        <v>25.5</v>
      </c>
    </row>
    <row r="342" spans="1:21">
      <c r="A342" s="12">
        <v>133</v>
      </c>
      <c r="B342" s="12">
        <v>46890</v>
      </c>
      <c r="C342" s="12">
        <v>6080</v>
      </c>
      <c r="K342" s="12"/>
      <c r="L342" s="12"/>
      <c r="M342" s="12"/>
      <c r="N342" s="12"/>
      <c r="O342" s="12"/>
      <c r="P342" s="12"/>
      <c r="T342" s="12">
        <v>1325</v>
      </c>
      <c r="U342" s="12">
        <v>38</v>
      </c>
    </row>
    <row r="343" spans="1:21">
      <c r="A343" s="12">
        <v>134</v>
      </c>
      <c r="B343" s="12">
        <v>47220.000000000007</v>
      </c>
      <c r="C343" s="12">
        <v>6250</v>
      </c>
      <c r="K343" s="12"/>
      <c r="L343" s="12"/>
      <c r="M343" s="12"/>
      <c r="N343" s="12"/>
      <c r="O343" s="12"/>
      <c r="P343" s="12"/>
      <c r="T343" s="12">
        <v>1360</v>
      </c>
      <c r="U343" s="12">
        <v>39</v>
      </c>
    </row>
    <row r="344" spans="1:21">
      <c r="A344" s="12">
        <v>135</v>
      </c>
      <c r="B344" s="12">
        <v>50279.999999999993</v>
      </c>
      <c r="C344" s="12">
        <v>5970</v>
      </c>
      <c r="K344" s="12"/>
      <c r="L344" s="12"/>
      <c r="M344" s="12"/>
      <c r="N344" s="12"/>
      <c r="O344" s="12"/>
      <c r="P344" s="12"/>
      <c r="T344" s="12">
        <v>1362</v>
      </c>
      <c r="U344" s="12">
        <v>38</v>
      </c>
    </row>
    <row r="345" spans="1:21">
      <c r="A345" s="12">
        <v>136</v>
      </c>
      <c r="B345" s="12">
        <v>48230.000000000007</v>
      </c>
      <c r="C345" s="12">
        <v>5719.9999999999991</v>
      </c>
      <c r="K345" s="12"/>
      <c r="L345" s="12"/>
      <c r="M345" s="12"/>
      <c r="N345" s="12"/>
      <c r="O345" s="12"/>
      <c r="P345" s="12"/>
      <c r="T345" s="12">
        <v>1364</v>
      </c>
      <c r="U345" s="12">
        <v>38.5</v>
      </c>
    </row>
    <row r="346" spans="1:21">
      <c r="A346" s="12">
        <v>137</v>
      </c>
      <c r="B346" s="12">
        <v>48410</v>
      </c>
      <c r="C346" s="12">
        <v>6000</v>
      </c>
      <c r="K346" s="12"/>
      <c r="L346" s="12"/>
      <c r="M346" s="12"/>
      <c r="N346" s="12"/>
      <c r="O346" s="12"/>
      <c r="P346" s="12"/>
      <c r="T346" s="12">
        <v>1371</v>
      </c>
      <c r="U346" s="12">
        <v>39</v>
      </c>
    </row>
    <row r="347" spans="1:21">
      <c r="A347" s="12">
        <v>138</v>
      </c>
      <c r="B347" s="12">
        <v>53430</v>
      </c>
      <c r="C347" s="12">
        <v>6370</v>
      </c>
      <c r="K347" s="12"/>
      <c r="L347" s="12"/>
      <c r="M347" s="12"/>
      <c r="N347" s="12"/>
      <c r="O347" s="12"/>
      <c r="P347" s="12"/>
      <c r="T347" s="12">
        <v>1372</v>
      </c>
      <c r="U347" s="12">
        <v>38</v>
      </c>
    </row>
    <row r="348" spans="1:21">
      <c r="A348" s="12">
        <v>139</v>
      </c>
      <c r="B348" s="12">
        <v>47170</v>
      </c>
      <c r="C348" s="12">
        <v>5590.0000000000009</v>
      </c>
      <c r="K348" s="12"/>
      <c r="L348" s="12"/>
      <c r="M348" s="12"/>
      <c r="N348" s="12"/>
      <c r="O348" s="12"/>
      <c r="P348" s="12"/>
      <c r="T348" s="12">
        <v>1372</v>
      </c>
      <c r="U348" s="12">
        <v>40</v>
      </c>
    </row>
    <row r="349" spans="1:21">
      <c r="A349" s="12">
        <v>140</v>
      </c>
      <c r="B349" s="12">
        <v>45870</v>
      </c>
      <c r="C349" s="12">
        <v>5750</v>
      </c>
      <c r="K349" s="12"/>
      <c r="L349" s="12"/>
      <c r="M349" s="12"/>
      <c r="N349" s="12"/>
      <c r="O349" s="12"/>
      <c r="P349" s="12"/>
      <c r="T349" s="12">
        <v>1375</v>
      </c>
      <c r="U349" s="12">
        <v>40</v>
      </c>
    </row>
    <row r="350" spans="1:21">
      <c r="A350" s="12">
        <v>141</v>
      </c>
      <c r="B350" s="12">
        <v>49630</v>
      </c>
      <c r="C350" s="12">
        <v>6290</v>
      </c>
      <c r="K350" s="12"/>
      <c r="L350" s="12"/>
      <c r="M350" s="12"/>
      <c r="N350" s="12"/>
      <c r="O350" s="12"/>
      <c r="P350" s="12"/>
      <c r="T350" s="12">
        <v>1377</v>
      </c>
      <c r="U350" s="12">
        <v>37.5</v>
      </c>
    </row>
    <row r="351" spans="1:21">
      <c r="A351" s="12">
        <v>142</v>
      </c>
      <c r="B351" s="12">
        <v>46929.999999999993</v>
      </c>
      <c r="C351" s="12">
        <v>5610.0000000000009</v>
      </c>
      <c r="K351" s="12"/>
      <c r="L351" s="12"/>
      <c r="M351" s="12"/>
      <c r="N351" s="12"/>
      <c r="O351" s="12"/>
      <c r="P351" s="12"/>
      <c r="T351" s="12">
        <v>1380</v>
      </c>
      <c r="U351" s="12">
        <v>39</v>
      </c>
    </row>
    <row r="352" spans="1:21">
      <c r="A352" s="12">
        <v>143</v>
      </c>
      <c r="B352" s="12">
        <v>49900</v>
      </c>
      <c r="C352" s="12">
        <v>6630</v>
      </c>
      <c r="K352" s="12"/>
      <c r="L352" s="12"/>
      <c r="M352" s="12"/>
      <c r="N352" s="12"/>
      <c r="O352" s="12"/>
      <c r="P352" s="12"/>
      <c r="T352" s="12">
        <v>1391</v>
      </c>
      <c r="U352" s="12">
        <v>38.5</v>
      </c>
    </row>
    <row r="353" spans="1:21">
      <c r="A353" s="12">
        <v>144</v>
      </c>
      <c r="B353" s="12">
        <v>87579.999999999985</v>
      </c>
      <c r="C353" s="12">
        <v>2039.9999999999998</v>
      </c>
      <c r="K353" s="12"/>
      <c r="L353" s="12"/>
      <c r="M353" s="12"/>
      <c r="N353" s="12"/>
      <c r="O353" s="12"/>
      <c r="P353" s="12"/>
      <c r="T353" s="12">
        <v>1757</v>
      </c>
      <c r="U353" s="12">
        <v>45.5</v>
      </c>
    </row>
    <row r="354" spans="1:21">
      <c r="A354" s="12">
        <v>145</v>
      </c>
      <c r="B354" s="12">
        <v>35020</v>
      </c>
      <c r="C354" s="12">
        <v>2210</v>
      </c>
      <c r="K354" s="12"/>
      <c r="L354" s="12"/>
      <c r="M354" s="12"/>
      <c r="N354" s="12"/>
      <c r="O354" s="12"/>
      <c r="P354" s="12"/>
      <c r="T354" s="12">
        <v>1772</v>
      </c>
      <c r="U354" s="12">
        <v>60.5</v>
      </c>
    </row>
    <row r="355" spans="1:21">
      <c r="A355" s="12">
        <v>146</v>
      </c>
      <c r="B355" s="12">
        <v>42859.999999999993</v>
      </c>
      <c r="C355" s="12">
        <v>2310</v>
      </c>
      <c r="K355" s="12"/>
      <c r="L355" s="12"/>
      <c r="M355" s="12"/>
      <c r="N355" s="12"/>
      <c r="O355" s="12"/>
      <c r="P355" s="12"/>
      <c r="T355" s="12">
        <v>1790</v>
      </c>
      <c r="U355" s="12">
        <v>57</v>
      </c>
    </row>
    <row r="356" spans="1:21">
      <c r="A356" s="12">
        <v>147</v>
      </c>
      <c r="B356" s="12">
        <v>64860</v>
      </c>
      <c r="C356" s="12">
        <v>3650</v>
      </c>
      <c r="K356" s="12"/>
      <c r="L356" s="12"/>
      <c r="M356" s="12"/>
      <c r="N356" s="12"/>
      <c r="O356" s="12"/>
      <c r="P356" s="12"/>
      <c r="T356" s="12">
        <v>1791</v>
      </c>
      <c r="U356" s="12">
        <v>48.5</v>
      </c>
    </row>
    <row r="357" spans="1:21">
      <c r="A357" s="12">
        <v>148</v>
      </c>
      <c r="B357" s="12">
        <v>61860</v>
      </c>
      <c r="C357" s="12">
        <v>3040</v>
      </c>
      <c r="K357" s="12"/>
      <c r="L357" s="12"/>
      <c r="M357" s="12"/>
      <c r="N357" s="12"/>
      <c r="O357" s="12"/>
      <c r="P357" s="12"/>
      <c r="T357" s="12">
        <v>1794</v>
      </c>
      <c r="U357" s="12">
        <v>49.5</v>
      </c>
    </row>
    <row r="358" spans="1:21">
      <c r="A358" s="12">
        <v>149</v>
      </c>
      <c r="B358" s="12">
        <v>66020</v>
      </c>
      <c r="C358" s="12">
        <v>2870</v>
      </c>
      <c r="K358" s="12"/>
      <c r="L358" s="12"/>
      <c r="M358" s="12"/>
      <c r="N358" s="12"/>
      <c r="O358" s="12"/>
      <c r="P358" s="12"/>
      <c r="T358" s="12">
        <v>1830</v>
      </c>
      <c r="U358" s="12">
        <v>49.5</v>
      </c>
    </row>
    <row r="359" spans="1:21">
      <c r="A359" s="12">
        <v>150</v>
      </c>
      <c r="B359" s="12">
        <v>52690</v>
      </c>
      <c r="C359" s="12">
        <v>2500</v>
      </c>
      <c r="K359" s="12"/>
      <c r="L359" s="12"/>
      <c r="M359" s="12"/>
      <c r="N359" s="12"/>
      <c r="O359" s="12"/>
      <c r="P359" s="12"/>
      <c r="T359" s="12">
        <v>1873</v>
      </c>
      <c r="U359" s="12">
        <v>55</v>
      </c>
    </row>
    <row r="360" spans="1:21">
      <c r="A360" s="12">
        <v>151</v>
      </c>
      <c r="B360" s="12">
        <v>74740</v>
      </c>
      <c r="C360" s="12">
        <v>2390</v>
      </c>
      <c r="K360" s="12"/>
      <c r="L360" s="12"/>
      <c r="M360" s="12"/>
      <c r="N360" s="12"/>
      <c r="O360" s="12"/>
      <c r="P360" s="12"/>
      <c r="T360" s="12">
        <v>1882</v>
      </c>
      <c r="U360" s="12">
        <v>49.5</v>
      </c>
    </row>
    <row r="361" spans="1:21">
      <c r="A361" s="12">
        <v>152</v>
      </c>
      <c r="B361" s="12">
        <v>50310</v>
      </c>
      <c r="C361" s="12">
        <v>2710</v>
      </c>
      <c r="K361" s="12"/>
      <c r="L361" s="12"/>
      <c r="M361" s="12"/>
      <c r="N361" s="12"/>
      <c r="O361" s="12"/>
      <c r="P361" s="12"/>
      <c r="T361" s="12">
        <v>1883</v>
      </c>
      <c r="U361" s="12">
        <v>55.5</v>
      </c>
    </row>
    <row r="362" spans="1:21" s="9" customFormat="1">
      <c r="A362" s="11" t="s">
        <v>1770</v>
      </c>
      <c r="B362" s="13"/>
      <c r="C362" s="13"/>
      <c r="K362" s="13"/>
      <c r="L362" s="13"/>
      <c r="M362" s="13"/>
      <c r="N362" s="13"/>
      <c r="O362" s="13"/>
      <c r="P362" s="13"/>
      <c r="T362" s="13"/>
      <c r="U362" s="13"/>
    </row>
    <row r="363" spans="1:21">
      <c r="A363" s="12">
        <v>1</v>
      </c>
      <c r="B363" s="12">
        <v>36340</v>
      </c>
      <c r="C363" s="12">
        <v>1910</v>
      </c>
      <c r="K363" s="12"/>
      <c r="L363" s="12"/>
      <c r="M363" s="12"/>
      <c r="N363" s="12"/>
      <c r="O363" s="12"/>
      <c r="P363" s="12"/>
      <c r="T363" s="12">
        <v>1780</v>
      </c>
      <c r="U363" s="12">
        <v>45</v>
      </c>
    </row>
    <row r="364" spans="1:21">
      <c r="A364" s="12">
        <v>2</v>
      </c>
      <c r="B364" s="12">
        <v>29580.000000000004</v>
      </c>
      <c r="C364" s="12">
        <v>720</v>
      </c>
      <c r="K364" s="12"/>
      <c r="L364" s="12"/>
      <c r="M364" s="12"/>
      <c r="N364" s="12"/>
      <c r="O364" s="12"/>
      <c r="P364" s="12"/>
      <c r="T364" s="12">
        <v>1861</v>
      </c>
      <c r="U364" s="12">
        <v>59.5</v>
      </c>
    </row>
    <row r="365" spans="1:21">
      <c r="A365" s="12">
        <v>3</v>
      </c>
      <c r="B365" s="12">
        <v>8290</v>
      </c>
      <c r="C365" s="12">
        <v>4270</v>
      </c>
      <c r="K365" s="12"/>
      <c r="L365" s="12"/>
      <c r="M365" s="12"/>
      <c r="N365" s="12"/>
      <c r="O365" s="12"/>
      <c r="P365" s="12"/>
      <c r="T365" s="12">
        <v>1412</v>
      </c>
      <c r="U365" s="12">
        <v>70.5</v>
      </c>
    </row>
    <row r="366" spans="1:21">
      <c r="A366" s="12">
        <v>4</v>
      </c>
      <c r="B366" s="12">
        <v>9450</v>
      </c>
      <c r="C366" s="12">
        <v>6180</v>
      </c>
      <c r="K366" s="12"/>
      <c r="L366" s="12"/>
      <c r="M366" s="12"/>
      <c r="N366" s="12"/>
      <c r="O366" s="12"/>
      <c r="P366" s="12"/>
      <c r="T366" s="12">
        <v>1353</v>
      </c>
      <c r="U366" s="12">
        <v>53</v>
      </c>
    </row>
    <row r="367" spans="1:21">
      <c r="A367" s="12">
        <v>5</v>
      </c>
      <c r="B367" s="12">
        <v>9970</v>
      </c>
      <c r="C367" s="12">
        <v>5580.0000000000009</v>
      </c>
      <c r="K367" s="12"/>
      <c r="L367" s="12"/>
      <c r="M367" s="12"/>
      <c r="N367" s="12"/>
      <c r="O367" s="12"/>
      <c r="P367" s="12"/>
      <c r="T367" s="12">
        <v>1373</v>
      </c>
      <c r="U367" s="12">
        <v>46</v>
      </c>
    </row>
    <row r="368" spans="1:21">
      <c r="A368" s="12">
        <v>6</v>
      </c>
      <c r="B368" s="12">
        <v>10710</v>
      </c>
      <c r="C368" s="12">
        <v>6740</v>
      </c>
      <c r="K368" s="12"/>
      <c r="L368" s="12"/>
      <c r="M368" s="12"/>
      <c r="N368" s="12"/>
      <c r="O368" s="12"/>
      <c r="P368" s="12"/>
      <c r="T368" s="12">
        <v>1355</v>
      </c>
      <c r="U368" s="12">
        <v>49</v>
      </c>
    </row>
    <row r="369" spans="1:21">
      <c r="A369" s="12">
        <v>7</v>
      </c>
      <c r="B369" s="12">
        <v>11140.000000000002</v>
      </c>
      <c r="C369" s="12">
        <v>5679.9999999999991</v>
      </c>
      <c r="K369" s="12"/>
      <c r="L369" s="12"/>
      <c r="M369" s="12"/>
      <c r="N369" s="12"/>
      <c r="O369" s="12"/>
      <c r="P369" s="12"/>
      <c r="T369" s="12">
        <v>1356</v>
      </c>
      <c r="U369" s="12">
        <v>45.5</v>
      </c>
    </row>
    <row r="370" spans="1:21">
      <c r="A370" s="12">
        <v>8</v>
      </c>
      <c r="B370" s="12">
        <v>9700</v>
      </c>
      <c r="C370" s="12">
        <v>6200</v>
      </c>
      <c r="K370" s="12"/>
      <c r="L370" s="12"/>
      <c r="M370" s="12"/>
      <c r="N370" s="12"/>
      <c r="O370" s="12"/>
      <c r="P370" s="12"/>
      <c r="T370" s="12">
        <v>1399</v>
      </c>
      <c r="U370" s="12">
        <v>52</v>
      </c>
    </row>
    <row r="371" spans="1:21">
      <c r="A371" s="12">
        <v>9</v>
      </c>
      <c r="B371" s="12">
        <v>16240.000000000002</v>
      </c>
      <c r="C371" s="12">
        <v>2630</v>
      </c>
      <c r="K371" s="12"/>
      <c r="L371" s="12"/>
      <c r="M371" s="12"/>
      <c r="N371" s="12"/>
      <c r="O371" s="12"/>
      <c r="P371" s="12"/>
      <c r="T371" s="12">
        <v>1403</v>
      </c>
      <c r="U371" s="12">
        <v>47</v>
      </c>
    </row>
    <row r="372" spans="1:21">
      <c r="A372" s="12">
        <v>10</v>
      </c>
      <c r="B372" s="12">
        <v>59830</v>
      </c>
      <c r="C372" s="12">
        <v>1419.9999999999998</v>
      </c>
      <c r="K372" s="12"/>
      <c r="L372" s="12"/>
      <c r="M372" s="12"/>
      <c r="N372" s="12"/>
      <c r="O372" s="12"/>
      <c r="P372" s="12"/>
      <c r="T372" s="12">
        <v>1707</v>
      </c>
      <c r="U372" s="12">
        <v>22.5</v>
      </c>
    </row>
    <row r="373" spans="1:21">
      <c r="A373" s="12">
        <v>11</v>
      </c>
      <c r="B373" s="12">
        <v>9460</v>
      </c>
      <c r="C373" s="12">
        <v>3970</v>
      </c>
      <c r="K373" s="12"/>
      <c r="L373" s="12"/>
      <c r="M373" s="12"/>
      <c r="N373" s="12"/>
      <c r="O373" s="12"/>
      <c r="P373" s="12"/>
      <c r="T373" s="12">
        <v>1364</v>
      </c>
      <c r="U373" s="12">
        <v>54.5</v>
      </c>
    </row>
    <row r="374" spans="1:21">
      <c r="A374" s="12">
        <v>12</v>
      </c>
      <c r="B374" s="12">
        <v>12560</v>
      </c>
      <c r="C374" s="12">
        <v>5740</v>
      </c>
      <c r="K374" s="12"/>
      <c r="L374" s="12"/>
      <c r="M374" s="12"/>
      <c r="N374" s="12"/>
      <c r="O374" s="12"/>
      <c r="P374" s="12"/>
      <c r="T374" s="12">
        <v>1398</v>
      </c>
      <c r="U374" s="12">
        <v>43.5</v>
      </c>
    </row>
    <row r="375" spans="1:21">
      <c r="A375" s="12">
        <v>13</v>
      </c>
      <c r="B375" s="12">
        <v>9990</v>
      </c>
      <c r="C375" s="12">
        <v>4730</v>
      </c>
      <c r="K375" s="12"/>
      <c r="L375" s="12"/>
      <c r="M375" s="12"/>
      <c r="N375" s="12"/>
      <c r="O375" s="12"/>
      <c r="P375" s="12"/>
      <c r="T375" s="12">
        <v>1321</v>
      </c>
      <c r="U375" s="12">
        <v>60</v>
      </c>
    </row>
    <row r="376" spans="1:21">
      <c r="A376" s="12">
        <v>14</v>
      </c>
      <c r="B376" s="12">
        <v>9140</v>
      </c>
      <c r="C376" s="12">
        <v>5380</v>
      </c>
      <c r="K376" s="12"/>
      <c r="L376" s="12"/>
      <c r="M376" s="12"/>
      <c r="N376" s="12"/>
      <c r="O376" s="12"/>
      <c r="P376" s="12"/>
      <c r="T376" s="12">
        <v>1322</v>
      </c>
      <c r="U376" s="12">
        <v>48</v>
      </c>
    </row>
    <row r="377" spans="1:21">
      <c r="A377" s="12">
        <v>15</v>
      </c>
      <c r="B377" s="12">
        <v>19750</v>
      </c>
      <c r="C377" s="12">
        <v>4200</v>
      </c>
      <c r="K377" s="12"/>
      <c r="L377" s="12"/>
      <c r="M377" s="12"/>
      <c r="N377" s="12"/>
      <c r="O377" s="12"/>
      <c r="P377" s="12"/>
      <c r="T377" s="12">
        <v>1346</v>
      </c>
      <c r="U377" s="12">
        <v>49</v>
      </c>
    </row>
    <row r="378" spans="1:21">
      <c r="A378" s="12">
        <v>16</v>
      </c>
      <c r="B378" s="12">
        <v>14000</v>
      </c>
      <c r="C378" s="12">
        <v>4130</v>
      </c>
      <c r="K378" s="12"/>
      <c r="L378" s="12"/>
      <c r="M378" s="12"/>
      <c r="N378" s="12"/>
      <c r="O378" s="12"/>
      <c r="P378" s="12"/>
      <c r="T378" s="12">
        <v>1370</v>
      </c>
      <c r="U378" s="12">
        <v>49.5</v>
      </c>
    </row>
    <row r="379" spans="1:21">
      <c r="A379" s="12">
        <v>17</v>
      </c>
      <c r="B379" s="12">
        <v>10080</v>
      </c>
      <c r="C379" s="12">
        <v>5679.9999999999991</v>
      </c>
      <c r="K379" s="12"/>
      <c r="L379" s="12"/>
      <c r="M379" s="12"/>
      <c r="N379" s="12"/>
      <c r="O379" s="12"/>
      <c r="P379" s="12"/>
      <c r="T379" s="12">
        <v>1015</v>
      </c>
      <c r="U379" s="12">
        <v>41.5</v>
      </c>
    </row>
    <row r="380" spans="1:21">
      <c r="A380" s="12">
        <v>18</v>
      </c>
      <c r="B380" s="12">
        <v>9210</v>
      </c>
      <c r="C380" s="12">
        <v>5460</v>
      </c>
      <c r="K380" s="12"/>
      <c r="L380" s="12"/>
      <c r="M380" s="12"/>
      <c r="N380" s="12"/>
      <c r="O380" s="12"/>
      <c r="P380" s="12"/>
      <c r="T380" s="12">
        <v>1032</v>
      </c>
      <c r="U380" s="12">
        <v>42</v>
      </c>
    </row>
    <row r="381" spans="1:21">
      <c r="A381" s="12">
        <v>19</v>
      </c>
      <c r="B381" s="12">
        <v>9120</v>
      </c>
      <c r="C381" s="12">
        <v>5500</v>
      </c>
      <c r="K381" s="12"/>
      <c r="L381" s="12"/>
      <c r="M381" s="12"/>
      <c r="N381" s="12"/>
      <c r="O381" s="12"/>
      <c r="P381" s="12"/>
      <c r="T381" s="12">
        <v>1038</v>
      </c>
      <c r="U381" s="12">
        <v>42</v>
      </c>
    </row>
    <row r="382" spans="1:21">
      <c r="A382" s="12">
        <v>20</v>
      </c>
      <c r="B382" s="12">
        <v>9430</v>
      </c>
      <c r="C382" s="12">
        <v>5679.9999999999991</v>
      </c>
      <c r="K382" s="12"/>
      <c r="L382" s="12"/>
      <c r="M382" s="12"/>
      <c r="N382" s="12"/>
      <c r="O382" s="12"/>
      <c r="P382" s="12"/>
      <c r="T382" s="12">
        <v>1043</v>
      </c>
      <c r="U382" s="12">
        <v>41</v>
      </c>
    </row>
    <row r="383" spans="1:21">
      <c r="A383" s="12">
        <v>21</v>
      </c>
      <c r="B383" s="12">
        <v>9300</v>
      </c>
      <c r="C383" s="12">
        <v>5520.0000000000009</v>
      </c>
      <c r="K383" s="12"/>
      <c r="L383" s="12"/>
      <c r="M383" s="12"/>
      <c r="N383" s="12"/>
      <c r="O383" s="12"/>
      <c r="P383" s="12"/>
      <c r="T383" s="12">
        <v>1059</v>
      </c>
      <c r="U383" s="12">
        <v>42</v>
      </c>
    </row>
    <row r="384" spans="1:21">
      <c r="A384" s="12">
        <v>22</v>
      </c>
      <c r="B384" s="12">
        <v>9470</v>
      </c>
      <c r="C384" s="12">
        <v>5500</v>
      </c>
      <c r="K384" s="12"/>
      <c r="L384" s="12"/>
      <c r="M384" s="12"/>
      <c r="N384" s="12"/>
      <c r="O384" s="12"/>
      <c r="P384" s="12"/>
      <c r="T384" s="12">
        <v>1064</v>
      </c>
      <c r="U384" s="12">
        <v>42</v>
      </c>
    </row>
    <row r="385" spans="1:21">
      <c r="A385" s="12">
        <v>23</v>
      </c>
      <c r="B385" s="12">
        <v>10530</v>
      </c>
      <c r="C385" s="12">
        <v>5300</v>
      </c>
      <c r="K385" s="12"/>
      <c r="L385" s="12"/>
      <c r="M385" s="12"/>
      <c r="N385" s="12"/>
      <c r="O385" s="12"/>
      <c r="P385" s="12"/>
      <c r="T385" s="12">
        <v>1070</v>
      </c>
      <c r="U385" s="12">
        <v>43.5</v>
      </c>
    </row>
    <row r="386" spans="1:21">
      <c r="A386" s="12">
        <v>24</v>
      </c>
      <c r="B386" s="12">
        <v>10040</v>
      </c>
      <c r="C386" s="12">
        <v>5540.0000000000009</v>
      </c>
      <c r="K386" s="12"/>
      <c r="L386" s="12"/>
      <c r="M386" s="12"/>
      <c r="N386" s="12"/>
      <c r="O386" s="12"/>
      <c r="P386" s="12"/>
      <c r="T386" s="12">
        <v>1083</v>
      </c>
      <c r="U386" s="12">
        <v>41</v>
      </c>
    </row>
    <row r="387" spans="1:21">
      <c r="A387" s="12">
        <v>25</v>
      </c>
      <c r="B387" s="12">
        <v>9560</v>
      </c>
      <c r="C387" s="12">
        <v>5950</v>
      </c>
      <c r="K387" s="12"/>
      <c r="L387" s="12"/>
      <c r="M387" s="12"/>
      <c r="N387" s="12"/>
      <c r="O387" s="12"/>
      <c r="P387" s="12"/>
      <c r="T387" s="12">
        <v>994</v>
      </c>
      <c r="U387" s="12">
        <v>47.5</v>
      </c>
    </row>
    <row r="388" spans="1:21">
      <c r="A388" s="12">
        <v>26</v>
      </c>
      <c r="B388" s="12">
        <v>13390</v>
      </c>
      <c r="C388" s="12">
        <v>5310</v>
      </c>
      <c r="K388" s="12"/>
      <c r="L388" s="12"/>
      <c r="M388" s="12"/>
      <c r="N388" s="12"/>
      <c r="O388" s="12"/>
      <c r="P388" s="12"/>
      <c r="T388" s="12">
        <v>1059</v>
      </c>
      <c r="U388" s="12">
        <v>49.5</v>
      </c>
    </row>
    <row r="389" spans="1:21">
      <c r="A389" s="12">
        <v>27</v>
      </c>
      <c r="B389" s="12">
        <v>13370</v>
      </c>
      <c r="C389" s="12">
        <v>5270</v>
      </c>
      <c r="K389" s="12"/>
      <c r="L389" s="12"/>
      <c r="M389" s="12"/>
      <c r="N389" s="12"/>
      <c r="O389" s="12"/>
      <c r="P389" s="12"/>
      <c r="T389" s="12">
        <v>1005</v>
      </c>
      <c r="U389" s="12">
        <v>49</v>
      </c>
    </row>
    <row r="390" spans="1:21">
      <c r="A390" s="12">
        <v>28</v>
      </c>
      <c r="B390" s="12">
        <v>13540.000000000002</v>
      </c>
      <c r="C390" s="12">
        <v>5240</v>
      </c>
      <c r="K390" s="12"/>
      <c r="L390" s="12"/>
      <c r="M390" s="12"/>
      <c r="N390" s="12"/>
      <c r="O390" s="12"/>
      <c r="P390" s="12"/>
      <c r="T390" s="12">
        <v>1016</v>
      </c>
      <c r="U390" s="12">
        <v>49</v>
      </c>
    </row>
    <row r="391" spans="1:21">
      <c r="A391" s="12">
        <v>29</v>
      </c>
      <c r="B391" s="12">
        <v>12790</v>
      </c>
      <c r="C391" s="12">
        <v>5420</v>
      </c>
      <c r="K391" s="12"/>
      <c r="L391" s="12"/>
      <c r="M391" s="12"/>
      <c r="N391" s="12"/>
      <c r="O391" s="12"/>
      <c r="P391" s="12"/>
      <c r="T391" s="12">
        <v>1019</v>
      </c>
      <c r="U391" s="12">
        <v>49.5</v>
      </c>
    </row>
    <row r="392" spans="1:21">
      <c r="A392" s="12">
        <v>30</v>
      </c>
      <c r="B392" s="12">
        <v>7780</v>
      </c>
      <c r="C392" s="12">
        <v>5890</v>
      </c>
      <c r="K392" s="12"/>
      <c r="L392" s="12"/>
      <c r="M392" s="12"/>
      <c r="N392" s="12"/>
      <c r="O392" s="12"/>
      <c r="P392" s="12"/>
      <c r="T392" s="12">
        <v>1000</v>
      </c>
      <c r="U392" s="12">
        <v>50</v>
      </c>
    </row>
    <row r="393" spans="1:21">
      <c r="A393" s="12">
        <v>31</v>
      </c>
      <c r="B393" s="12">
        <v>8250</v>
      </c>
      <c r="C393" s="12">
        <v>5840</v>
      </c>
      <c r="K393" s="12"/>
      <c r="L393" s="12"/>
      <c r="M393" s="12"/>
      <c r="N393" s="12"/>
      <c r="O393" s="12"/>
      <c r="P393" s="12"/>
      <c r="T393" s="12">
        <v>1002</v>
      </c>
      <c r="U393" s="12">
        <v>49.5</v>
      </c>
    </row>
    <row r="394" spans="1:21">
      <c r="A394" s="12">
        <v>32</v>
      </c>
      <c r="B394" s="12">
        <v>11800</v>
      </c>
      <c r="C394" s="12">
        <v>4720</v>
      </c>
      <c r="K394" s="12"/>
      <c r="L394" s="12"/>
      <c r="M394" s="12"/>
      <c r="N394" s="12"/>
      <c r="O394" s="12"/>
      <c r="P394" s="12"/>
      <c r="T394" s="12">
        <v>1048</v>
      </c>
      <c r="U394" s="12">
        <v>46</v>
      </c>
    </row>
    <row r="395" spans="1:21">
      <c r="A395" s="12">
        <v>33</v>
      </c>
      <c r="B395" s="12">
        <v>13450</v>
      </c>
      <c r="C395" s="12">
        <v>5380</v>
      </c>
      <c r="K395" s="12"/>
      <c r="L395" s="12"/>
      <c r="M395" s="12"/>
      <c r="N395" s="12"/>
      <c r="O395" s="12"/>
      <c r="P395" s="12"/>
      <c r="T395" s="12">
        <v>1060</v>
      </c>
      <c r="U395" s="12">
        <v>49</v>
      </c>
    </row>
    <row r="396" spans="1:21">
      <c r="A396" s="12">
        <v>34</v>
      </c>
      <c r="B396" s="12">
        <v>14090</v>
      </c>
      <c r="C396" s="12">
        <v>5080</v>
      </c>
      <c r="K396" s="12"/>
      <c r="L396" s="12"/>
      <c r="M396" s="12"/>
      <c r="N396" s="12"/>
      <c r="O396" s="12"/>
      <c r="P396" s="12"/>
      <c r="T396" s="12">
        <v>1061</v>
      </c>
      <c r="U396" s="12">
        <v>51</v>
      </c>
    </row>
    <row r="397" spans="1:21">
      <c r="A397" s="12">
        <v>35</v>
      </c>
      <c r="B397" s="12">
        <v>13550</v>
      </c>
      <c r="C397" s="12">
        <v>5050</v>
      </c>
      <c r="K397" s="12"/>
      <c r="L397" s="12"/>
      <c r="M397" s="12"/>
      <c r="N397" s="12"/>
      <c r="O397" s="12"/>
      <c r="P397" s="12"/>
      <c r="T397" s="12">
        <v>1068</v>
      </c>
      <c r="U397" s="12">
        <v>40.5</v>
      </c>
    </row>
    <row r="398" spans="1:21">
      <c r="A398" s="12">
        <v>36</v>
      </c>
      <c r="B398" s="12">
        <v>13330</v>
      </c>
      <c r="C398" s="12">
        <v>5450</v>
      </c>
      <c r="K398" s="12"/>
      <c r="L398" s="12"/>
      <c r="M398" s="12"/>
      <c r="N398" s="12"/>
      <c r="O398" s="12"/>
      <c r="P398" s="12"/>
      <c r="T398" s="12">
        <v>1073</v>
      </c>
      <c r="U398" s="12">
        <v>50</v>
      </c>
    </row>
    <row r="399" spans="1:21">
      <c r="A399" s="12">
        <v>37</v>
      </c>
      <c r="B399" s="12">
        <v>11530</v>
      </c>
      <c r="C399" s="12">
        <v>5230</v>
      </c>
      <c r="K399" s="12"/>
      <c r="L399" s="12"/>
      <c r="M399" s="12"/>
      <c r="N399" s="12"/>
      <c r="O399" s="12"/>
      <c r="P399" s="12"/>
      <c r="T399" s="12">
        <v>1087</v>
      </c>
      <c r="U399" s="12">
        <v>43.5</v>
      </c>
    </row>
    <row r="400" spans="1:21">
      <c r="A400" s="12">
        <v>38</v>
      </c>
      <c r="B400" s="12">
        <v>11850</v>
      </c>
      <c r="C400" s="12">
        <v>6040</v>
      </c>
      <c r="K400" s="12"/>
      <c r="L400" s="12"/>
      <c r="M400" s="12"/>
      <c r="N400" s="12"/>
      <c r="O400" s="12"/>
      <c r="P400" s="12"/>
      <c r="T400" s="12">
        <v>1093</v>
      </c>
      <c r="U400" s="12">
        <v>39.5</v>
      </c>
    </row>
    <row r="401" spans="1:21">
      <c r="A401" s="12">
        <v>39</v>
      </c>
      <c r="B401" s="12">
        <v>9390</v>
      </c>
      <c r="C401" s="12">
        <v>5510</v>
      </c>
      <c r="K401" s="12"/>
      <c r="L401" s="12"/>
      <c r="M401" s="12"/>
      <c r="N401" s="12"/>
      <c r="O401" s="12"/>
      <c r="P401" s="12"/>
      <c r="T401" s="12">
        <v>1326</v>
      </c>
      <c r="U401" s="12">
        <v>46.5</v>
      </c>
    </row>
    <row r="402" spans="1:21">
      <c r="A402" s="12">
        <v>40</v>
      </c>
      <c r="B402" s="12">
        <v>9170</v>
      </c>
      <c r="C402" s="12">
        <v>3700</v>
      </c>
      <c r="K402" s="12"/>
      <c r="L402" s="12"/>
      <c r="M402" s="12"/>
      <c r="N402" s="12"/>
      <c r="O402" s="12"/>
      <c r="P402" s="12"/>
      <c r="T402" s="12">
        <v>1392</v>
      </c>
      <c r="U402" s="12">
        <v>58</v>
      </c>
    </row>
    <row r="403" spans="1:21">
      <c r="A403" s="12">
        <v>41</v>
      </c>
      <c r="B403" s="12">
        <v>21520</v>
      </c>
      <c r="C403" s="12">
        <v>2550</v>
      </c>
      <c r="K403" s="12"/>
      <c r="L403" s="12"/>
      <c r="M403" s="12"/>
      <c r="N403" s="12"/>
      <c r="O403" s="12"/>
      <c r="P403" s="12"/>
      <c r="T403" s="12">
        <v>1380</v>
      </c>
      <c r="U403" s="12">
        <v>49.5</v>
      </c>
    </row>
    <row r="404" spans="1:21">
      <c r="A404" s="12">
        <v>42</v>
      </c>
      <c r="B404" s="12">
        <v>13220</v>
      </c>
      <c r="C404" s="12">
        <v>5780</v>
      </c>
      <c r="K404" s="12"/>
      <c r="L404" s="12"/>
      <c r="M404" s="12"/>
      <c r="N404" s="12"/>
      <c r="O404" s="12"/>
      <c r="P404" s="12"/>
      <c r="T404" s="12">
        <v>1392</v>
      </c>
      <c r="U404" s="12">
        <v>43</v>
      </c>
    </row>
    <row r="405" spans="1:21">
      <c r="A405" s="12">
        <v>43</v>
      </c>
      <c r="B405" s="12">
        <v>9380</v>
      </c>
      <c r="C405" s="12">
        <v>3030</v>
      </c>
      <c r="K405" s="12"/>
      <c r="L405" s="12"/>
      <c r="M405" s="12"/>
      <c r="N405" s="12"/>
      <c r="O405" s="12"/>
      <c r="P405" s="12"/>
      <c r="T405" s="12">
        <v>1420</v>
      </c>
      <c r="U405" s="12">
        <v>66</v>
      </c>
    </row>
    <row r="406" spans="1:21" s="9" customFormat="1">
      <c r="A406" s="11" t="s">
        <v>1771</v>
      </c>
      <c r="B406" s="13"/>
      <c r="C406" s="13"/>
      <c r="K406" s="13"/>
      <c r="L406" s="13"/>
      <c r="M406" s="13"/>
      <c r="N406" s="13"/>
      <c r="O406" s="13"/>
      <c r="P406" s="13"/>
      <c r="T406" s="13"/>
      <c r="U406" s="13"/>
    </row>
    <row r="407" spans="1:21">
      <c r="A407" s="12">
        <v>44</v>
      </c>
      <c r="B407" s="12">
        <v>42510</v>
      </c>
      <c r="C407" s="12">
        <v>6810.0000000000009</v>
      </c>
      <c r="K407" s="12"/>
      <c r="L407" s="12"/>
      <c r="M407" s="12"/>
      <c r="N407" s="12"/>
      <c r="O407" s="12"/>
      <c r="P407" s="12"/>
      <c r="T407" s="12">
        <v>1030</v>
      </c>
      <c r="U407" s="12">
        <v>24.5</v>
      </c>
    </row>
    <row r="408" spans="1:21">
      <c r="A408" s="12">
        <v>45</v>
      </c>
      <c r="B408" s="12">
        <v>38160</v>
      </c>
      <c r="C408" s="12">
        <v>6170</v>
      </c>
      <c r="K408" s="12"/>
      <c r="L408" s="12"/>
      <c r="M408" s="12"/>
      <c r="N408" s="12"/>
      <c r="O408" s="12"/>
      <c r="P408" s="12"/>
      <c r="T408" s="12">
        <v>1037</v>
      </c>
      <c r="U408" s="12">
        <v>26.5</v>
      </c>
    </row>
    <row r="409" spans="1:21">
      <c r="A409" s="12">
        <v>46</v>
      </c>
      <c r="B409" s="12">
        <v>39910</v>
      </c>
      <c r="C409" s="12">
        <v>6000</v>
      </c>
      <c r="K409" s="12"/>
      <c r="L409" s="12"/>
      <c r="M409" s="12"/>
      <c r="N409" s="12"/>
      <c r="O409" s="12"/>
      <c r="P409" s="12"/>
      <c r="T409" s="12">
        <v>1049</v>
      </c>
      <c r="U409" s="12">
        <v>27</v>
      </c>
    </row>
    <row r="410" spans="1:21">
      <c r="A410" s="12">
        <v>47</v>
      </c>
      <c r="B410" s="12">
        <v>40930</v>
      </c>
      <c r="C410" s="12">
        <v>6140</v>
      </c>
      <c r="K410" s="12"/>
      <c r="L410" s="12"/>
      <c r="M410" s="12"/>
      <c r="N410" s="12"/>
      <c r="O410" s="12"/>
      <c r="P410" s="12"/>
      <c r="T410" s="12">
        <v>1057</v>
      </c>
      <c r="U410" s="12">
        <v>26.5</v>
      </c>
    </row>
    <row r="411" spans="1:21">
      <c r="A411" s="12">
        <v>48</v>
      </c>
      <c r="B411" s="12">
        <v>37810</v>
      </c>
      <c r="C411" s="12">
        <v>6030</v>
      </c>
      <c r="K411" s="12"/>
      <c r="L411" s="12"/>
      <c r="M411" s="12"/>
      <c r="N411" s="12"/>
      <c r="O411" s="12"/>
      <c r="P411" s="12"/>
      <c r="T411" s="12">
        <v>1094</v>
      </c>
      <c r="U411" s="12">
        <v>30</v>
      </c>
    </row>
    <row r="412" spans="1:21">
      <c r="A412" s="12">
        <v>49</v>
      </c>
      <c r="B412" s="12">
        <v>37860</v>
      </c>
      <c r="C412" s="12">
        <v>6050</v>
      </c>
      <c r="K412" s="12"/>
      <c r="L412" s="12"/>
      <c r="M412" s="12"/>
      <c r="N412" s="12"/>
      <c r="O412" s="12"/>
      <c r="P412" s="12"/>
      <c r="T412" s="12">
        <v>1067</v>
      </c>
      <c r="U412" s="12">
        <v>27.5</v>
      </c>
    </row>
    <row r="413" spans="1:21">
      <c r="A413" s="12">
        <v>50</v>
      </c>
      <c r="B413" s="12">
        <v>38810</v>
      </c>
      <c r="C413" s="12">
        <v>6020</v>
      </c>
      <c r="K413" s="12"/>
      <c r="L413" s="12"/>
      <c r="M413" s="12"/>
      <c r="N413" s="12"/>
      <c r="O413" s="12"/>
      <c r="P413" s="12"/>
      <c r="T413" s="12">
        <v>1084</v>
      </c>
      <c r="U413" s="12">
        <v>27</v>
      </c>
    </row>
    <row r="414" spans="1:21">
      <c r="A414" s="12">
        <v>51</v>
      </c>
      <c r="B414" s="12">
        <v>41180</v>
      </c>
      <c r="C414" s="12">
        <v>6820.0000000000009</v>
      </c>
      <c r="K414" s="12"/>
      <c r="L414" s="12"/>
      <c r="M414" s="12"/>
      <c r="N414" s="12"/>
      <c r="O414" s="12"/>
      <c r="P414" s="12"/>
      <c r="T414" s="12">
        <v>1365</v>
      </c>
      <c r="U414" s="12">
        <v>32</v>
      </c>
    </row>
    <row r="415" spans="1:21">
      <c r="A415" s="12">
        <v>52</v>
      </c>
      <c r="B415" s="12">
        <v>22490</v>
      </c>
      <c r="C415" s="12">
        <v>4850</v>
      </c>
      <c r="K415" s="12"/>
      <c r="L415" s="12"/>
      <c r="M415" s="12"/>
      <c r="N415" s="12"/>
      <c r="O415" s="12"/>
      <c r="P415" s="12"/>
      <c r="T415" s="12">
        <v>1321</v>
      </c>
      <c r="U415" s="12">
        <v>52</v>
      </c>
    </row>
    <row r="416" spans="1:21">
      <c r="A416" s="12">
        <v>53</v>
      </c>
      <c r="B416" s="12">
        <v>22120.000000000004</v>
      </c>
      <c r="C416" s="12">
        <v>4670</v>
      </c>
      <c r="K416" s="12"/>
      <c r="L416" s="12"/>
      <c r="M416" s="12"/>
      <c r="N416" s="12"/>
      <c r="O416" s="12"/>
      <c r="P416" s="12"/>
      <c r="T416" s="12">
        <v>1342</v>
      </c>
      <c r="U416" s="12">
        <v>52.5</v>
      </c>
    </row>
    <row r="417" spans="1:21">
      <c r="A417" s="12">
        <v>54</v>
      </c>
      <c r="B417" s="12">
        <v>51080</v>
      </c>
      <c r="C417" s="12">
        <v>6200</v>
      </c>
      <c r="K417" s="12"/>
      <c r="L417" s="12"/>
      <c r="M417" s="12"/>
      <c r="N417" s="12"/>
      <c r="O417" s="12"/>
      <c r="P417" s="12"/>
      <c r="T417" s="12">
        <v>1349</v>
      </c>
      <c r="U417" s="12">
        <v>39</v>
      </c>
    </row>
    <row r="418" spans="1:21">
      <c r="A418" s="12">
        <v>55</v>
      </c>
      <c r="B418" s="12">
        <v>30980</v>
      </c>
      <c r="C418" s="12">
        <v>4500</v>
      </c>
      <c r="K418" s="12"/>
      <c r="L418" s="12"/>
      <c r="M418" s="12"/>
      <c r="N418" s="12"/>
      <c r="O418" s="12"/>
      <c r="P418" s="12"/>
      <c r="T418" s="12">
        <v>1368</v>
      </c>
      <c r="U418" s="12">
        <v>48.5</v>
      </c>
    </row>
    <row r="419" spans="1:21">
      <c r="A419" s="12">
        <v>56</v>
      </c>
      <c r="B419" s="12">
        <v>34240</v>
      </c>
      <c r="C419" s="12">
        <v>5320</v>
      </c>
      <c r="K419" s="12"/>
      <c r="L419" s="12"/>
      <c r="M419" s="12"/>
      <c r="N419" s="12"/>
      <c r="O419" s="12"/>
      <c r="P419" s="12"/>
      <c r="T419" s="12">
        <v>1382</v>
      </c>
      <c r="U419" s="12">
        <v>45.5</v>
      </c>
    </row>
    <row r="420" spans="1:21">
      <c r="A420" s="12">
        <v>57</v>
      </c>
      <c r="B420" s="12">
        <v>20910.000000000004</v>
      </c>
      <c r="C420" s="12">
        <v>4040.0000000000005</v>
      </c>
      <c r="K420" s="12"/>
      <c r="L420" s="12"/>
      <c r="M420" s="12"/>
      <c r="N420" s="12"/>
      <c r="O420" s="12"/>
      <c r="P420" s="12"/>
      <c r="T420" s="12">
        <v>1392</v>
      </c>
      <c r="U420" s="12">
        <v>57.5</v>
      </c>
    </row>
    <row r="421" spans="1:21">
      <c r="A421" s="12">
        <v>58</v>
      </c>
      <c r="B421" s="12">
        <v>33820</v>
      </c>
      <c r="C421" s="12">
        <v>3670</v>
      </c>
      <c r="K421" s="12"/>
      <c r="L421" s="12"/>
      <c r="M421" s="12"/>
      <c r="N421" s="12"/>
      <c r="O421" s="12"/>
      <c r="P421" s="12"/>
      <c r="T421" s="12">
        <v>1394</v>
      </c>
      <c r="U421" s="12">
        <v>49.5</v>
      </c>
    </row>
    <row r="422" spans="1:21">
      <c r="A422" s="12">
        <v>59</v>
      </c>
      <c r="B422" s="12">
        <v>39310</v>
      </c>
      <c r="C422" s="12">
        <v>6340</v>
      </c>
      <c r="K422" s="12"/>
      <c r="L422" s="12"/>
      <c r="M422" s="12"/>
      <c r="N422" s="12"/>
      <c r="O422" s="12"/>
      <c r="P422" s="12"/>
      <c r="T422" s="12">
        <v>1397</v>
      </c>
      <c r="U422" s="12">
        <v>33.5</v>
      </c>
    </row>
    <row r="423" spans="1:21">
      <c r="A423" s="12">
        <v>60</v>
      </c>
      <c r="B423" s="12">
        <v>41270</v>
      </c>
      <c r="C423" s="12">
        <v>6620</v>
      </c>
      <c r="K423" s="12"/>
      <c r="L423" s="12"/>
      <c r="M423" s="12"/>
      <c r="N423" s="12"/>
      <c r="O423" s="12"/>
      <c r="P423" s="12"/>
      <c r="T423" s="12">
        <v>1416</v>
      </c>
      <c r="U423" s="12">
        <v>33</v>
      </c>
    </row>
    <row r="424" spans="1:21">
      <c r="A424" s="12">
        <v>61</v>
      </c>
      <c r="B424" s="12">
        <v>38640</v>
      </c>
      <c r="C424" s="12">
        <v>5950</v>
      </c>
      <c r="K424" s="12"/>
      <c r="L424" s="12"/>
      <c r="M424" s="12"/>
      <c r="N424" s="12"/>
      <c r="O424" s="12"/>
      <c r="P424" s="12"/>
      <c r="T424" s="12">
        <v>1308</v>
      </c>
      <c r="U424" s="12">
        <v>30</v>
      </c>
    </row>
    <row r="425" spans="1:21">
      <c r="A425" s="12">
        <v>62</v>
      </c>
      <c r="B425" s="12">
        <v>40000</v>
      </c>
      <c r="C425" s="12">
        <v>6180</v>
      </c>
      <c r="K425" s="12"/>
      <c r="L425" s="12"/>
      <c r="M425" s="12"/>
      <c r="N425" s="12"/>
      <c r="O425" s="12"/>
      <c r="P425" s="12"/>
      <c r="T425" s="12">
        <v>1308</v>
      </c>
      <c r="U425" s="12">
        <v>29</v>
      </c>
    </row>
    <row r="426" spans="1:21">
      <c r="A426" s="12">
        <v>63</v>
      </c>
      <c r="B426" s="12">
        <v>44080</v>
      </c>
      <c r="C426" s="12">
        <v>6820.0000000000009</v>
      </c>
      <c r="K426" s="12"/>
      <c r="L426" s="12"/>
      <c r="M426" s="12"/>
      <c r="N426" s="12"/>
      <c r="O426" s="12"/>
      <c r="P426" s="12"/>
      <c r="T426" s="12">
        <v>1317</v>
      </c>
      <c r="U426" s="12">
        <v>27.5</v>
      </c>
    </row>
    <row r="427" spans="1:21">
      <c r="A427" s="12">
        <v>64</v>
      </c>
      <c r="B427" s="12">
        <v>41800</v>
      </c>
      <c r="C427" s="12">
        <v>4600</v>
      </c>
      <c r="K427" s="12"/>
      <c r="L427" s="12"/>
      <c r="M427" s="12"/>
      <c r="N427" s="12"/>
      <c r="O427" s="12"/>
      <c r="P427" s="12"/>
      <c r="T427" s="12">
        <v>1351</v>
      </c>
      <c r="U427" s="12">
        <v>31.5</v>
      </c>
    </row>
    <row r="428" spans="1:21">
      <c r="A428" s="12">
        <v>65</v>
      </c>
      <c r="B428" s="12">
        <v>44320.000000000007</v>
      </c>
      <c r="C428" s="12">
        <v>5900</v>
      </c>
      <c r="K428" s="12"/>
      <c r="L428" s="12"/>
      <c r="M428" s="12"/>
      <c r="N428" s="12"/>
      <c r="O428" s="12"/>
      <c r="P428" s="12"/>
      <c r="T428" s="12">
        <v>1363</v>
      </c>
      <c r="U428" s="12">
        <v>29</v>
      </c>
    </row>
    <row r="429" spans="1:21">
      <c r="A429" s="12">
        <v>66</v>
      </c>
      <c r="B429" s="12">
        <v>39540</v>
      </c>
      <c r="C429" s="12">
        <v>5950</v>
      </c>
      <c r="K429" s="12"/>
      <c r="L429" s="12"/>
      <c r="M429" s="12"/>
      <c r="N429" s="12"/>
      <c r="O429" s="12"/>
      <c r="P429" s="12"/>
      <c r="T429" s="12">
        <v>1372</v>
      </c>
      <c r="U429" s="12">
        <v>30.5</v>
      </c>
    </row>
    <row r="430" spans="1:21">
      <c r="A430" s="12">
        <v>67</v>
      </c>
      <c r="B430" s="12">
        <v>41980.000000000007</v>
      </c>
      <c r="C430" s="12">
        <v>7760</v>
      </c>
      <c r="K430" s="12"/>
      <c r="L430" s="12"/>
      <c r="M430" s="12"/>
      <c r="N430" s="12"/>
      <c r="O430" s="12"/>
      <c r="P430" s="12"/>
      <c r="T430" s="12">
        <v>1372</v>
      </c>
      <c r="U430" s="12">
        <v>27.5</v>
      </c>
    </row>
    <row r="431" spans="1:21">
      <c r="A431" s="12">
        <v>68</v>
      </c>
      <c r="B431" s="12">
        <v>39370</v>
      </c>
      <c r="C431" s="12">
        <v>6020</v>
      </c>
      <c r="K431" s="12"/>
      <c r="L431" s="12"/>
      <c r="M431" s="12"/>
      <c r="N431" s="12"/>
      <c r="O431" s="12"/>
      <c r="P431" s="12"/>
      <c r="T431" s="12">
        <v>1376</v>
      </c>
      <c r="U431" s="12">
        <v>30.5</v>
      </c>
    </row>
    <row r="432" spans="1:21">
      <c r="A432" s="12">
        <v>69</v>
      </c>
      <c r="B432" s="12">
        <v>44210</v>
      </c>
      <c r="C432" s="12">
        <v>6760</v>
      </c>
      <c r="K432" s="12"/>
      <c r="L432" s="12"/>
      <c r="M432" s="12"/>
      <c r="N432" s="12"/>
      <c r="O432" s="12"/>
      <c r="P432" s="12"/>
      <c r="T432" s="12">
        <v>1384</v>
      </c>
      <c r="U432" s="12">
        <v>28</v>
      </c>
    </row>
    <row r="433" spans="1:21">
      <c r="A433" s="12">
        <v>70</v>
      </c>
      <c r="B433" s="12">
        <v>49920</v>
      </c>
      <c r="C433" s="12">
        <v>5830</v>
      </c>
      <c r="K433" s="12"/>
      <c r="L433" s="12"/>
      <c r="M433" s="12"/>
      <c r="N433" s="12"/>
      <c r="O433" s="12"/>
      <c r="P433" s="12"/>
      <c r="T433" s="12">
        <v>1397</v>
      </c>
      <c r="U433" s="12">
        <v>27.5</v>
      </c>
    </row>
    <row r="434" spans="1:21">
      <c r="A434" s="12">
        <v>71</v>
      </c>
      <c r="B434" s="12">
        <v>21549.999999999996</v>
      </c>
      <c r="C434" s="12">
        <v>2910</v>
      </c>
      <c r="K434" s="12"/>
      <c r="L434" s="12"/>
      <c r="M434" s="12"/>
      <c r="N434" s="12"/>
      <c r="O434" s="12"/>
      <c r="P434" s="12"/>
      <c r="T434" s="12">
        <v>1400</v>
      </c>
      <c r="U434" s="12">
        <v>62</v>
      </c>
    </row>
    <row r="435" spans="1:21">
      <c r="A435" s="12">
        <v>72</v>
      </c>
      <c r="B435" s="12">
        <v>23900</v>
      </c>
      <c r="C435" s="12">
        <v>5160</v>
      </c>
      <c r="K435" s="12"/>
      <c r="L435" s="12"/>
      <c r="M435" s="12"/>
      <c r="N435" s="12"/>
      <c r="O435" s="12"/>
      <c r="P435" s="12"/>
      <c r="T435" s="12">
        <v>1401</v>
      </c>
      <c r="U435" s="12">
        <v>51</v>
      </c>
    </row>
    <row r="436" spans="1:21">
      <c r="A436" s="12">
        <v>73</v>
      </c>
      <c r="B436" s="12">
        <v>31330</v>
      </c>
      <c r="C436" s="12">
        <v>3200</v>
      </c>
      <c r="K436" s="12"/>
      <c r="L436" s="12"/>
      <c r="M436" s="12"/>
      <c r="N436" s="12"/>
      <c r="O436" s="12"/>
      <c r="P436" s="12"/>
      <c r="T436" s="12">
        <v>1401</v>
      </c>
      <c r="U436" s="12">
        <v>53.5</v>
      </c>
    </row>
    <row r="437" spans="1:21">
      <c r="A437" s="12">
        <v>74</v>
      </c>
      <c r="B437" s="12">
        <v>49810</v>
      </c>
      <c r="C437" s="12">
        <v>5719.9999999999991</v>
      </c>
      <c r="K437" s="12"/>
      <c r="L437" s="12"/>
      <c r="M437" s="12"/>
      <c r="N437" s="12"/>
      <c r="O437" s="12"/>
      <c r="P437" s="12"/>
      <c r="T437" s="12">
        <v>1424</v>
      </c>
      <c r="U437" s="12">
        <v>27</v>
      </c>
    </row>
    <row r="438" spans="1:21">
      <c r="A438" s="12">
        <v>75</v>
      </c>
      <c r="B438" s="12">
        <v>33640</v>
      </c>
      <c r="C438" s="12">
        <v>740</v>
      </c>
      <c r="K438" s="12"/>
      <c r="L438" s="12"/>
      <c r="M438" s="12"/>
      <c r="N438" s="12"/>
      <c r="O438" s="12"/>
      <c r="P438" s="12"/>
      <c r="T438" s="12">
        <v>1424</v>
      </c>
      <c r="U438" s="12">
        <v>43</v>
      </c>
    </row>
    <row r="439" spans="1:21" s="9" customFormat="1">
      <c r="A439" s="11" t="s">
        <v>1797</v>
      </c>
      <c r="B439" s="13"/>
      <c r="C439" s="13"/>
      <c r="K439" s="13"/>
      <c r="L439" s="13"/>
      <c r="M439" s="13"/>
      <c r="N439" s="13"/>
      <c r="O439" s="13"/>
      <c r="P439" s="13"/>
      <c r="T439" s="13"/>
      <c r="U439" s="13"/>
    </row>
    <row r="440" spans="1:21">
      <c r="A440" s="12" t="s">
        <v>931</v>
      </c>
      <c r="B440" s="12">
        <v>22845</v>
      </c>
      <c r="C440" s="12">
        <v>727</v>
      </c>
      <c r="K440" s="12">
        <v>922</v>
      </c>
      <c r="L440" s="12">
        <v>69</v>
      </c>
      <c r="M440" s="12"/>
      <c r="N440" s="12"/>
      <c r="O440" s="12">
        <v>921</v>
      </c>
      <c r="P440" s="12">
        <v>12</v>
      </c>
      <c r="T440" s="12">
        <v>921</v>
      </c>
      <c r="U440" s="12">
        <v>12</v>
      </c>
    </row>
    <row r="441" spans="1:21">
      <c r="A441" s="12" t="s">
        <v>932</v>
      </c>
      <c r="B441" s="12">
        <v>33573</v>
      </c>
      <c r="C441" s="12">
        <v>1403</v>
      </c>
      <c r="K441" s="12">
        <v>951</v>
      </c>
      <c r="L441" s="12">
        <v>42</v>
      </c>
      <c r="M441" s="12"/>
      <c r="N441" s="12"/>
      <c r="O441" s="12">
        <v>922</v>
      </c>
      <c r="P441" s="12">
        <v>10</v>
      </c>
      <c r="T441" s="12">
        <v>922</v>
      </c>
      <c r="U441" s="12">
        <v>10</v>
      </c>
    </row>
    <row r="442" spans="1:21">
      <c r="A442" s="12" t="s">
        <v>933</v>
      </c>
      <c r="B442" s="12">
        <v>20236</v>
      </c>
      <c r="C442" s="12">
        <v>1393</v>
      </c>
      <c r="K442" s="12">
        <v>934</v>
      </c>
      <c r="L442" s="12">
        <v>30</v>
      </c>
      <c r="M442" s="12"/>
      <c r="N442" s="12"/>
      <c r="O442" s="12">
        <v>950</v>
      </c>
      <c r="P442" s="12">
        <v>13</v>
      </c>
      <c r="T442" s="12">
        <v>950</v>
      </c>
      <c r="U442" s="12">
        <v>13</v>
      </c>
    </row>
    <row r="443" spans="1:21">
      <c r="A443" s="12" t="s">
        <v>934</v>
      </c>
      <c r="B443" s="12">
        <v>29215</v>
      </c>
      <c r="C443" s="12">
        <v>1331</v>
      </c>
      <c r="K443" s="12">
        <v>933</v>
      </c>
      <c r="L443" s="12">
        <v>40</v>
      </c>
      <c r="M443" s="12"/>
      <c r="N443" s="12"/>
      <c r="O443" s="12">
        <v>937</v>
      </c>
      <c r="P443" s="12">
        <v>10</v>
      </c>
      <c r="T443" s="12">
        <v>937</v>
      </c>
      <c r="U443" s="12">
        <v>10</v>
      </c>
    </row>
    <row r="444" spans="1:21">
      <c r="A444" s="12" t="s">
        <v>935</v>
      </c>
      <c r="B444" s="12">
        <v>27412</v>
      </c>
      <c r="C444" s="12">
        <v>1275</v>
      </c>
      <c r="K444" s="12">
        <v>903</v>
      </c>
      <c r="L444" s="12">
        <v>39</v>
      </c>
      <c r="M444" s="12"/>
      <c r="N444" s="12"/>
      <c r="O444" s="12">
        <v>940</v>
      </c>
      <c r="P444" s="12">
        <v>11</v>
      </c>
      <c r="T444" s="12">
        <v>940</v>
      </c>
      <c r="U444" s="12">
        <v>11</v>
      </c>
    </row>
    <row r="445" spans="1:21">
      <c r="A445" s="12" t="s">
        <v>936</v>
      </c>
      <c r="B445" s="12">
        <v>24045</v>
      </c>
      <c r="C445" s="12">
        <v>1408</v>
      </c>
      <c r="K445" s="12">
        <v>942</v>
      </c>
      <c r="L445" s="12">
        <v>26</v>
      </c>
      <c r="M445" s="12"/>
      <c r="N445" s="12"/>
      <c r="O445" s="12">
        <v>926</v>
      </c>
      <c r="P445" s="12">
        <v>10</v>
      </c>
      <c r="T445" s="12">
        <v>926</v>
      </c>
      <c r="U445" s="12">
        <v>10</v>
      </c>
    </row>
    <row r="446" spans="1:21">
      <c r="A446" s="12" t="s">
        <v>937</v>
      </c>
      <c r="B446" s="12">
        <v>193034</v>
      </c>
      <c r="C446" s="12">
        <v>13043</v>
      </c>
      <c r="K446" s="12">
        <v>707</v>
      </c>
      <c r="L446" s="12">
        <v>81</v>
      </c>
      <c r="M446" s="12"/>
      <c r="N446" s="12"/>
      <c r="O446" s="12">
        <v>1196</v>
      </c>
      <c r="P446" s="12">
        <v>15</v>
      </c>
      <c r="T446" s="12"/>
      <c r="U446" s="12"/>
    </row>
    <row r="447" spans="1:21">
      <c r="A447" s="12" t="s">
        <v>938</v>
      </c>
      <c r="B447" s="12">
        <v>44536</v>
      </c>
      <c r="C447" s="12">
        <v>2267</v>
      </c>
      <c r="K447" s="12">
        <v>969</v>
      </c>
      <c r="L447" s="12">
        <v>42</v>
      </c>
      <c r="M447" s="12"/>
      <c r="N447" s="12"/>
      <c r="O447" s="12">
        <v>982</v>
      </c>
      <c r="P447" s="12">
        <v>12</v>
      </c>
      <c r="T447" s="12">
        <v>982</v>
      </c>
      <c r="U447" s="12">
        <v>12</v>
      </c>
    </row>
    <row r="448" spans="1:21">
      <c r="A448" s="12" t="s">
        <v>939</v>
      </c>
      <c r="B448" s="12">
        <v>31483</v>
      </c>
      <c r="C448" s="12">
        <v>1590</v>
      </c>
      <c r="K448" s="12">
        <v>946</v>
      </c>
      <c r="L448" s="12">
        <v>46</v>
      </c>
      <c r="M448" s="12"/>
      <c r="N448" s="12"/>
      <c r="O448" s="12">
        <v>955</v>
      </c>
      <c r="P448" s="12">
        <v>12</v>
      </c>
      <c r="T448" s="12">
        <v>955</v>
      </c>
      <c r="U448" s="12">
        <v>12</v>
      </c>
    </row>
    <row r="449" spans="1:21">
      <c r="A449" s="12" t="s">
        <v>940</v>
      </c>
      <c r="B449" s="12">
        <v>30993</v>
      </c>
      <c r="C449" s="12">
        <v>1536</v>
      </c>
      <c r="K449" s="12">
        <v>1041</v>
      </c>
      <c r="L449" s="12">
        <v>29</v>
      </c>
      <c r="M449" s="12"/>
      <c r="N449" s="12"/>
      <c r="O449" s="12">
        <v>945</v>
      </c>
      <c r="P449" s="12">
        <v>11</v>
      </c>
      <c r="T449" s="12">
        <v>945</v>
      </c>
      <c r="U449" s="12">
        <v>11</v>
      </c>
    </row>
    <row r="450" spans="1:21">
      <c r="A450" s="12" t="s">
        <v>941</v>
      </c>
      <c r="B450" s="12">
        <v>13743</v>
      </c>
      <c r="C450" s="12">
        <v>1241</v>
      </c>
      <c r="K450" s="12">
        <v>942</v>
      </c>
      <c r="L450" s="12">
        <v>29</v>
      </c>
      <c r="M450" s="12"/>
      <c r="N450" s="12"/>
      <c r="O450" s="12">
        <v>942</v>
      </c>
      <c r="P450" s="12">
        <v>11</v>
      </c>
      <c r="T450" s="12">
        <v>942</v>
      </c>
      <c r="U450" s="12">
        <v>11</v>
      </c>
    </row>
    <row r="451" spans="1:21">
      <c r="A451" s="12" t="s">
        <v>942</v>
      </c>
      <c r="B451" s="12">
        <v>21849</v>
      </c>
      <c r="C451" s="12">
        <v>1605</v>
      </c>
      <c r="K451" s="12">
        <v>897</v>
      </c>
      <c r="L451" s="12">
        <v>45</v>
      </c>
      <c r="M451" s="12"/>
      <c r="N451" s="12"/>
      <c r="O451" s="12">
        <v>940</v>
      </c>
      <c r="P451" s="12">
        <v>11</v>
      </c>
      <c r="T451" s="12">
        <v>940</v>
      </c>
      <c r="U451" s="12">
        <v>11</v>
      </c>
    </row>
    <row r="452" spans="1:21">
      <c r="A452" s="12" t="s">
        <v>943</v>
      </c>
      <c r="B452" s="12">
        <v>39682</v>
      </c>
      <c r="C452" s="12">
        <v>470</v>
      </c>
      <c r="K452" s="12">
        <v>1486</v>
      </c>
      <c r="L452" s="12">
        <v>169</v>
      </c>
      <c r="M452" s="12"/>
      <c r="N452" s="12"/>
      <c r="O452" s="12">
        <v>1348</v>
      </c>
      <c r="P452" s="12">
        <v>23</v>
      </c>
      <c r="T452" s="12">
        <v>1486</v>
      </c>
      <c r="U452" s="12">
        <v>169</v>
      </c>
    </row>
    <row r="453" spans="1:21">
      <c r="A453" s="12" t="s">
        <v>944</v>
      </c>
      <c r="B453" s="12">
        <v>43016</v>
      </c>
      <c r="C453" s="12">
        <v>470</v>
      </c>
      <c r="K453" s="12">
        <v>1524</v>
      </c>
      <c r="L453" s="12">
        <v>77</v>
      </c>
      <c r="M453" s="12"/>
      <c r="N453" s="12"/>
      <c r="O453" s="12">
        <v>1653</v>
      </c>
      <c r="P453" s="12">
        <v>23</v>
      </c>
      <c r="T453" s="12">
        <v>1524</v>
      </c>
      <c r="U453" s="12">
        <v>77</v>
      </c>
    </row>
    <row r="454" spans="1:21">
      <c r="A454" s="12" t="s">
        <v>945</v>
      </c>
      <c r="B454" s="12">
        <v>49250</v>
      </c>
      <c r="C454" s="12">
        <v>458</v>
      </c>
      <c r="K454" s="12">
        <v>1563</v>
      </c>
      <c r="L454" s="12">
        <v>32</v>
      </c>
      <c r="M454" s="12"/>
      <c r="N454" s="12"/>
      <c r="O454" s="12">
        <v>1480</v>
      </c>
      <c r="P454" s="12">
        <v>21</v>
      </c>
      <c r="T454" s="12">
        <v>1563</v>
      </c>
      <c r="U454" s="12">
        <v>32</v>
      </c>
    </row>
    <row r="455" spans="1:21">
      <c r="A455" s="12" t="s">
        <v>946</v>
      </c>
      <c r="B455" s="12">
        <v>54295</v>
      </c>
      <c r="C455" s="12">
        <v>426</v>
      </c>
      <c r="K455" s="12">
        <v>1570</v>
      </c>
      <c r="L455" s="12">
        <v>46</v>
      </c>
      <c r="M455" s="12"/>
      <c r="N455" s="12"/>
      <c r="O455" s="12">
        <v>1558</v>
      </c>
      <c r="P455" s="12">
        <v>22</v>
      </c>
      <c r="T455" s="12">
        <v>1570</v>
      </c>
      <c r="U455" s="12">
        <v>46</v>
      </c>
    </row>
    <row r="456" spans="1:21">
      <c r="A456" s="12" t="s">
        <v>947</v>
      </c>
      <c r="B456" s="12">
        <v>46507</v>
      </c>
      <c r="C456" s="12">
        <v>769</v>
      </c>
      <c r="K456" s="12">
        <v>1581</v>
      </c>
      <c r="L456" s="12">
        <v>23</v>
      </c>
      <c r="M456" s="12"/>
      <c r="N456" s="12"/>
      <c r="O456" s="12">
        <v>1555</v>
      </c>
      <c r="P456" s="12">
        <v>19</v>
      </c>
      <c r="T456" s="12">
        <v>1581</v>
      </c>
      <c r="U456" s="12">
        <v>23</v>
      </c>
    </row>
    <row r="457" spans="1:21">
      <c r="A457" s="12" t="s">
        <v>948</v>
      </c>
      <c r="B457" s="12">
        <v>43989</v>
      </c>
      <c r="C457" s="12">
        <v>674</v>
      </c>
      <c r="K457" s="12">
        <v>1618</v>
      </c>
      <c r="L457" s="12">
        <v>30</v>
      </c>
      <c r="M457" s="12"/>
      <c r="N457" s="12"/>
      <c r="O457" s="12">
        <v>1536</v>
      </c>
      <c r="P457" s="12">
        <v>19</v>
      </c>
      <c r="T457" s="12">
        <v>1618</v>
      </c>
      <c r="U457" s="12">
        <v>30</v>
      </c>
    </row>
    <row r="458" spans="1:21">
      <c r="A458" s="12" t="s">
        <v>949</v>
      </c>
      <c r="B458" s="12">
        <v>57275</v>
      </c>
      <c r="C458" s="12">
        <v>641</v>
      </c>
      <c r="K458" s="12">
        <v>1621</v>
      </c>
      <c r="L458" s="12">
        <v>34</v>
      </c>
      <c r="M458" s="12"/>
      <c r="N458" s="12"/>
      <c r="O458" s="12">
        <v>1657</v>
      </c>
      <c r="P458" s="12">
        <v>22</v>
      </c>
      <c r="T458" s="12">
        <v>1621</v>
      </c>
      <c r="U458" s="12">
        <v>34</v>
      </c>
    </row>
    <row r="459" spans="1:21">
      <c r="A459" s="12" t="s">
        <v>950</v>
      </c>
      <c r="B459" s="12">
        <v>53900</v>
      </c>
      <c r="C459" s="12">
        <v>626</v>
      </c>
      <c r="K459" s="12">
        <v>1638</v>
      </c>
      <c r="L459" s="12">
        <v>27</v>
      </c>
      <c r="M459" s="12"/>
      <c r="N459" s="12"/>
      <c r="O459" s="12">
        <v>1591</v>
      </c>
      <c r="P459" s="12">
        <v>21</v>
      </c>
      <c r="T459" s="12">
        <v>1638</v>
      </c>
      <c r="U459" s="12">
        <v>27</v>
      </c>
    </row>
    <row r="460" spans="1:21">
      <c r="A460" s="12" t="s">
        <v>951</v>
      </c>
      <c r="B460" s="12">
        <v>64281</v>
      </c>
      <c r="C460" s="12">
        <v>745</v>
      </c>
      <c r="K460" s="12">
        <v>1649</v>
      </c>
      <c r="L460" s="12">
        <v>32</v>
      </c>
      <c r="M460" s="12"/>
      <c r="N460" s="12"/>
      <c r="O460" s="12">
        <v>1595</v>
      </c>
      <c r="P460" s="12">
        <v>21</v>
      </c>
      <c r="T460" s="12">
        <v>1649</v>
      </c>
      <c r="U460" s="12">
        <v>32</v>
      </c>
    </row>
    <row r="461" spans="1:21">
      <c r="A461" s="12" t="s">
        <v>952</v>
      </c>
      <c r="B461" s="12">
        <v>73427</v>
      </c>
      <c r="C461" s="12">
        <v>3893</v>
      </c>
      <c r="K461" s="12">
        <v>1651</v>
      </c>
      <c r="L461" s="12">
        <v>10</v>
      </c>
      <c r="M461" s="12"/>
      <c r="N461" s="12"/>
      <c r="O461" s="12">
        <v>1612</v>
      </c>
      <c r="P461" s="12">
        <v>15</v>
      </c>
      <c r="T461" s="12">
        <v>1651</v>
      </c>
      <c r="U461" s="12">
        <v>10</v>
      </c>
    </row>
    <row r="462" spans="1:21">
      <c r="A462" s="12" t="s">
        <v>953</v>
      </c>
      <c r="B462" s="12">
        <v>50443</v>
      </c>
      <c r="C462" s="12">
        <v>552</v>
      </c>
      <c r="K462" s="12">
        <v>1693</v>
      </c>
      <c r="L462" s="12">
        <v>38</v>
      </c>
      <c r="M462" s="12"/>
      <c r="N462" s="12"/>
      <c r="O462" s="12">
        <v>1690</v>
      </c>
      <c r="P462" s="12">
        <v>36</v>
      </c>
      <c r="T462" s="12">
        <v>1693</v>
      </c>
      <c r="U462" s="12">
        <v>38</v>
      </c>
    </row>
    <row r="463" spans="1:21">
      <c r="A463" s="12" t="s">
        <v>954</v>
      </c>
      <c r="B463" s="12">
        <v>51785</v>
      </c>
      <c r="C463" s="12">
        <v>1771</v>
      </c>
      <c r="K463" s="12">
        <v>1703</v>
      </c>
      <c r="L463" s="12">
        <v>26</v>
      </c>
      <c r="M463" s="12"/>
      <c r="N463" s="12"/>
      <c r="O463" s="12">
        <v>1729</v>
      </c>
      <c r="P463" s="12">
        <v>18</v>
      </c>
      <c r="T463" s="12">
        <v>1703</v>
      </c>
      <c r="U463" s="12">
        <v>26</v>
      </c>
    </row>
    <row r="464" spans="1:21">
      <c r="A464" s="12" t="s">
        <v>955</v>
      </c>
      <c r="B464" s="12">
        <v>63310</v>
      </c>
      <c r="C464" s="12">
        <v>3288</v>
      </c>
      <c r="K464" s="12">
        <v>1721</v>
      </c>
      <c r="L464" s="12">
        <v>9</v>
      </c>
      <c r="M464" s="12"/>
      <c r="N464" s="12"/>
      <c r="O464" s="12">
        <v>1661</v>
      </c>
      <c r="P464" s="12">
        <v>16</v>
      </c>
      <c r="T464" s="12">
        <v>1721</v>
      </c>
      <c r="U464" s="12">
        <v>9</v>
      </c>
    </row>
    <row r="465" spans="1:21">
      <c r="A465" s="12" t="s">
        <v>956</v>
      </c>
      <c r="B465" s="12">
        <v>58786</v>
      </c>
      <c r="C465" s="12">
        <v>612</v>
      </c>
      <c r="K465" s="12">
        <v>1726</v>
      </c>
      <c r="L465" s="12">
        <v>29</v>
      </c>
      <c r="M465" s="12"/>
      <c r="N465" s="12"/>
      <c r="O465" s="12">
        <v>1713</v>
      </c>
      <c r="P465" s="12">
        <v>24</v>
      </c>
      <c r="T465" s="12">
        <v>1726</v>
      </c>
      <c r="U465" s="12">
        <v>29</v>
      </c>
    </row>
    <row r="466" spans="1:21">
      <c r="A466" s="12" t="s">
        <v>957</v>
      </c>
      <c r="B466" s="12">
        <v>66211</v>
      </c>
      <c r="C466" s="12">
        <v>1907</v>
      </c>
      <c r="K466" s="12">
        <v>1675</v>
      </c>
      <c r="L466" s="12">
        <v>15</v>
      </c>
      <c r="M466" s="12"/>
      <c r="N466" s="12"/>
      <c r="O466" s="12">
        <v>1646</v>
      </c>
      <c r="P466" s="12">
        <v>13</v>
      </c>
      <c r="T466" s="12">
        <v>1675</v>
      </c>
      <c r="U466" s="12">
        <v>15</v>
      </c>
    </row>
    <row r="467" spans="1:21">
      <c r="A467" s="12" t="s">
        <v>958</v>
      </c>
      <c r="B467" s="12">
        <v>65285</v>
      </c>
      <c r="C467" s="12">
        <v>1292</v>
      </c>
      <c r="K467" s="12">
        <v>1638</v>
      </c>
      <c r="L467" s="12">
        <v>11</v>
      </c>
      <c r="M467" s="12"/>
      <c r="N467" s="12"/>
      <c r="O467" s="12">
        <v>1609</v>
      </c>
      <c r="P467" s="12">
        <v>17</v>
      </c>
      <c r="T467" s="12">
        <v>1638</v>
      </c>
      <c r="U467" s="12">
        <v>11</v>
      </c>
    </row>
    <row r="468" spans="1:21">
      <c r="A468" s="12" t="s">
        <v>959</v>
      </c>
      <c r="B468" s="12">
        <v>58095</v>
      </c>
      <c r="C468" s="12">
        <v>7115</v>
      </c>
      <c r="K468" s="12">
        <v>1709</v>
      </c>
      <c r="L468" s="12">
        <v>5</v>
      </c>
      <c r="M468" s="12"/>
      <c r="N468" s="12"/>
      <c r="O468" s="12">
        <v>1676</v>
      </c>
      <c r="P468" s="12">
        <v>12</v>
      </c>
      <c r="T468" s="12">
        <v>1709</v>
      </c>
      <c r="U468" s="12">
        <v>5</v>
      </c>
    </row>
    <row r="469" spans="1:21">
      <c r="A469" s="12" t="s">
        <v>960</v>
      </c>
      <c r="B469" s="12">
        <v>67377</v>
      </c>
      <c r="C469" s="12">
        <v>4107</v>
      </c>
      <c r="K469" s="12">
        <v>1722</v>
      </c>
      <c r="L469" s="12">
        <v>5</v>
      </c>
      <c r="M469" s="12"/>
      <c r="N469" s="12"/>
      <c r="O469" s="12">
        <v>1709</v>
      </c>
      <c r="P469" s="12">
        <v>13</v>
      </c>
      <c r="T469" s="12">
        <v>1722</v>
      </c>
      <c r="U469" s="12">
        <v>5</v>
      </c>
    </row>
    <row r="470" spans="1:21">
      <c r="A470" s="12" t="s">
        <v>961</v>
      </c>
      <c r="B470" s="12">
        <v>58336</v>
      </c>
      <c r="C470" s="12">
        <v>892</v>
      </c>
      <c r="K470" s="12">
        <v>1594</v>
      </c>
      <c r="L470" s="12">
        <v>13</v>
      </c>
      <c r="M470" s="12"/>
      <c r="N470" s="12"/>
      <c r="O470" s="12">
        <v>1487</v>
      </c>
      <c r="P470" s="12">
        <v>15</v>
      </c>
      <c r="T470" s="12">
        <v>1594</v>
      </c>
      <c r="U470" s="12">
        <v>13</v>
      </c>
    </row>
    <row r="471" spans="1:21">
      <c r="A471" s="12" t="s">
        <v>962</v>
      </c>
      <c r="B471" s="12">
        <v>70755</v>
      </c>
      <c r="C471" s="12">
        <v>615</v>
      </c>
      <c r="K471" s="12">
        <v>1683</v>
      </c>
      <c r="L471" s="12">
        <v>14</v>
      </c>
      <c r="M471" s="12"/>
      <c r="N471" s="12"/>
      <c r="O471" s="12">
        <v>1679</v>
      </c>
      <c r="P471" s="12">
        <v>18</v>
      </c>
      <c r="T471" s="12">
        <v>1683</v>
      </c>
      <c r="U471" s="12">
        <v>14</v>
      </c>
    </row>
    <row r="472" spans="1:21">
      <c r="A472" s="12" t="s">
        <v>963</v>
      </c>
      <c r="B472" s="12">
        <v>49818</v>
      </c>
      <c r="C472" s="12">
        <v>594</v>
      </c>
      <c r="K472" s="12">
        <v>1597</v>
      </c>
      <c r="L472" s="12">
        <v>16</v>
      </c>
      <c r="M472" s="12"/>
      <c r="N472" s="12"/>
      <c r="O472" s="12">
        <v>1618</v>
      </c>
      <c r="P472" s="12">
        <v>17</v>
      </c>
      <c r="T472" s="12">
        <v>1597</v>
      </c>
      <c r="U472" s="12">
        <v>16</v>
      </c>
    </row>
    <row r="473" spans="1:21" s="9" customFormat="1">
      <c r="A473" s="11" t="s">
        <v>1772</v>
      </c>
      <c r="B473" s="13"/>
      <c r="C473" s="13"/>
      <c r="K473" s="13"/>
      <c r="L473" s="13"/>
      <c r="M473" s="13"/>
      <c r="N473" s="13"/>
      <c r="O473" s="13"/>
      <c r="P473" s="13"/>
      <c r="T473" s="13"/>
      <c r="U473" s="13"/>
    </row>
    <row r="474" spans="1:21">
      <c r="A474" s="12" t="s">
        <v>964</v>
      </c>
      <c r="B474" s="12">
        <v>37977</v>
      </c>
      <c r="C474" s="12">
        <v>1627</v>
      </c>
      <c r="K474" s="12"/>
      <c r="L474" s="12"/>
      <c r="M474" s="12"/>
      <c r="N474" s="12"/>
      <c r="O474" s="12"/>
      <c r="P474" s="12"/>
      <c r="T474" s="12">
        <v>791.42689355649054</v>
      </c>
      <c r="U474" s="12">
        <v>41.109160520136356</v>
      </c>
    </row>
    <row r="475" spans="1:21">
      <c r="A475" s="12" t="s">
        <v>965</v>
      </c>
      <c r="B475" s="12">
        <v>34717</v>
      </c>
      <c r="C475" s="12">
        <v>1862</v>
      </c>
      <c r="K475" s="12"/>
      <c r="L475" s="12"/>
      <c r="M475" s="12"/>
      <c r="N475" s="12"/>
      <c r="O475" s="12"/>
      <c r="P475" s="12"/>
      <c r="T475" s="12">
        <v>1033.2614765502508</v>
      </c>
      <c r="U475" s="12">
        <v>49.483118345960982</v>
      </c>
    </row>
    <row r="476" spans="1:21">
      <c r="A476" s="12" t="s">
        <v>966</v>
      </c>
      <c r="B476" s="12">
        <v>27745</v>
      </c>
      <c r="C476" s="12">
        <v>1373</v>
      </c>
      <c r="K476" s="12"/>
      <c r="L476" s="12"/>
      <c r="M476" s="12"/>
      <c r="N476" s="12"/>
      <c r="O476" s="12"/>
      <c r="P476" s="12"/>
      <c r="T476" s="12">
        <v>713.87464413419366</v>
      </c>
      <c r="U476" s="12">
        <v>45.57499778456986</v>
      </c>
    </row>
    <row r="477" spans="1:21">
      <c r="A477" s="12" t="s">
        <v>967</v>
      </c>
      <c r="B477" s="12">
        <v>36033</v>
      </c>
      <c r="C477" s="12">
        <v>1469</v>
      </c>
      <c r="K477" s="12"/>
      <c r="L477" s="12"/>
      <c r="M477" s="12"/>
      <c r="N477" s="12"/>
      <c r="O477" s="12"/>
      <c r="P477" s="12"/>
      <c r="T477" s="12">
        <v>696.24942261725664</v>
      </c>
      <c r="U477" s="12">
        <v>39.473030483350151</v>
      </c>
    </row>
    <row r="478" spans="1:21">
      <c r="A478" s="12" t="s">
        <v>968</v>
      </c>
      <c r="B478" s="12">
        <v>37150</v>
      </c>
      <c r="C478" s="12">
        <v>1217</v>
      </c>
      <c r="K478" s="12"/>
      <c r="L478" s="12"/>
      <c r="M478" s="12"/>
      <c r="N478" s="12"/>
      <c r="O478" s="12"/>
      <c r="P478" s="12"/>
      <c r="T478" s="12">
        <v>1020.490541122854</v>
      </c>
      <c r="U478" s="12">
        <v>48.641872126609094</v>
      </c>
    </row>
    <row r="479" spans="1:21">
      <c r="A479" s="12" t="s">
        <v>969</v>
      </c>
      <c r="B479" s="12">
        <v>36962</v>
      </c>
      <c r="C479" s="12">
        <v>1407</v>
      </c>
      <c r="K479" s="12"/>
      <c r="L479" s="12"/>
      <c r="M479" s="12"/>
      <c r="N479" s="12"/>
      <c r="O479" s="12"/>
      <c r="P479" s="12"/>
      <c r="T479" s="12">
        <v>846.93808457814168</v>
      </c>
      <c r="U479" s="12">
        <v>43.57860598247499</v>
      </c>
    </row>
    <row r="480" spans="1:21">
      <c r="A480" s="12" t="s">
        <v>970</v>
      </c>
      <c r="B480" s="12">
        <v>35997</v>
      </c>
      <c r="C480" s="12">
        <v>1609</v>
      </c>
      <c r="K480" s="12"/>
      <c r="L480" s="12"/>
      <c r="M480" s="12"/>
      <c r="N480" s="12"/>
      <c r="O480" s="12"/>
      <c r="P480" s="12"/>
      <c r="T480" s="12">
        <v>757.61857442557812</v>
      </c>
      <c r="U480" s="12">
        <v>41.16000491194427</v>
      </c>
    </row>
    <row r="481" spans="1:21">
      <c r="A481" s="12" t="s">
        <v>971</v>
      </c>
      <c r="B481" s="12">
        <v>36940</v>
      </c>
      <c r="C481" s="12">
        <v>1559</v>
      </c>
      <c r="K481" s="12"/>
      <c r="L481" s="12"/>
      <c r="M481" s="12"/>
      <c r="N481" s="12"/>
      <c r="O481" s="12"/>
      <c r="P481" s="12"/>
      <c r="T481" s="12">
        <v>780.83659172989428</v>
      </c>
      <c r="U481" s="12">
        <v>41.431339923292398</v>
      </c>
    </row>
    <row r="482" spans="1:21">
      <c r="A482" s="12" t="s">
        <v>972</v>
      </c>
      <c r="B482" s="12">
        <v>34882</v>
      </c>
      <c r="C482" s="12">
        <v>1878</v>
      </c>
      <c r="K482" s="12"/>
      <c r="L482" s="12"/>
      <c r="M482" s="12"/>
      <c r="N482" s="12"/>
      <c r="O482" s="12"/>
      <c r="P482" s="12"/>
      <c r="T482" s="12">
        <v>1114.1929135192188</v>
      </c>
      <c r="U482" s="12">
        <v>51.4663988724351</v>
      </c>
    </row>
    <row r="483" spans="1:21">
      <c r="A483" s="12" t="s">
        <v>973</v>
      </c>
      <c r="B483" s="12">
        <v>35892</v>
      </c>
      <c r="C483" s="12">
        <v>1343</v>
      </c>
      <c r="K483" s="12"/>
      <c r="L483" s="12"/>
      <c r="M483" s="12"/>
      <c r="N483" s="12"/>
      <c r="O483" s="12"/>
      <c r="P483" s="12"/>
      <c r="T483" s="12">
        <v>944.46296861860901</v>
      </c>
      <c r="U483" s="12">
        <v>47.11083602160214</v>
      </c>
    </row>
    <row r="484" spans="1:21">
      <c r="A484" s="12" t="s">
        <v>974</v>
      </c>
      <c r="B484" s="12">
        <v>34700</v>
      </c>
      <c r="C484" s="12">
        <v>2264</v>
      </c>
      <c r="K484" s="12"/>
      <c r="L484" s="12"/>
      <c r="M484" s="12"/>
      <c r="N484" s="12"/>
      <c r="O484" s="12"/>
      <c r="P484" s="12"/>
      <c r="T484" s="12">
        <v>1018.4775455854829</v>
      </c>
      <c r="U484" s="12">
        <v>48.401794629171491</v>
      </c>
    </row>
    <row r="485" spans="1:21">
      <c r="A485" s="12" t="s">
        <v>975</v>
      </c>
      <c r="B485" s="12">
        <v>34840</v>
      </c>
      <c r="C485" s="12">
        <v>1179</v>
      </c>
      <c r="K485" s="12"/>
      <c r="L485" s="12"/>
      <c r="M485" s="12"/>
      <c r="N485" s="12"/>
      <c r="O485" s="12"/>
      <c r="P485" s="12"/>
      <c r="T485" s="12">
        <v>836.84806304518133</v>
      </c>
      <c r="U485" s="12">
        <v>44.897911720909178</v>
      </c>
    </row>
    <row r="486" spans="1:21">
      <c r="A486" s="12" t="s">
        <v>976</v>
      </c>
      <c r="B486" s="12">
        <v>33982</v>
      </c>
      <c r="C486" s="12">
        <v>2034</v>
      </c>
      <c r="K486" s="12"/>
      <c r="L486" s="12"/>
      <c r="M486" s="12"/>
      <c r="N486" s="12"/>
      <c r="O486" s="12"/>
      <c r="P486" s="12"/>
      <c r="T486" s="12">
        <v>906.22573043219768</v>
      </c>
      <c r="U486" s="12">
        <v>46.120170736685402</v>
      </c>
    </row>
    <row r="487" spans="1:21">
      <c r="A487" s="12" t="s">
        <v>977</v>
      </c>
      <c r="B487" s="12">
        <v>34189</v>
      </c>
      <c r="C487" s="12">
        <v>1298</v>
      </c>
      <c r="K487" s="12"/>
      <c r="L487" s="12"/>
      <c r="M487" s="12"/>
      <c r="N487" s="12"/>
      <c r="O487" s="12"/>
      <c r="P487" s="12"/>
      <c r="T487" s="12">
        <v>1180.3801171481609</v>
      </c>
      <c r="U487" s="12">
        <v>54.939358960837126</v>
      </c>
    </row>
    <row r="488" spans="1:21">
      <c r="A488" s="12" t="s">
        <v>978</v>
      </c>
      <c r="B488" s="12">
        <v>33171</v>
      </c>
      <c r="C488" s="12">
        <v>2216</v>
      </c>
      <c r="K488" s="12"/>
      <c r="L488" s="12"/>
      <c r="M488" s="12"/>
      <c r="N488" s="12"/>
      <c r="O488" s="12"/>
      <c r="P488" s="12"/>
      <c r="T488" s="12">
        <v>926.64231488015503</v>
      </c>
      <c r="U488" s="12">
        <v>47.056775656528778</v>
      </c>
    </row>
    <row r="489" spans="1:21">
      <c r="A489" s="12" t="s">
        <v>979</v>
      </c>
      <c r="B489" s="12">
        <v>33096</v>
      </c>
      <c r="C489" s="12">
        <v>2785</v>
      </c>
      <c r="K489" s="12"/>
      <c r="L489" s="12"/>
      <c r="M489" s="12"/>
      <c r="N489" s="12"/>
      <c r="O489" s="12"/>
      <c r="P489" s="12"/>
      <c r="T489" s="12">
        <v>823.6902067437768</v>
      </c>
      <c r="U489" s="12">
        <v>43.16840204410255</v>
      </c>
    </row>
    <row r="490" spans="1:21">
      <c r="A490" s="12" t="s">
        <v>980</v>
      </c>
      <c r="B490" s="12">
        <v>34766</v>
      </c>
      <c r="C490" s="12">
        <v>1895</v>
      </c>
      <c r="K490" s="12"/>
      <c r="L490" s="12"/>
      <c r="M490" s="12"/>
      <c r="N490" s="12"/>
      <c r="O490" s="12"/>
      <c r="P490" s="12"/>
      <c r="T490" s="12">
        <v>961.52587502729159</v>
      </c>
      <c r="U490" s="12">
        <v>47.475376049987979</v>
      </c>
    </row>
    <row r="491" spans="1:21">
      <c r="A491" s="12" t="s">
        <v>981</v>
      </c>
      <c r="B491" s="12">
        <v>35609</v>
      </c>
      <c r="C491" s="12">
        <v>2068</v>
      </c>
      <c r="K491" s="12"/>
      <c r="L491" s="12"/>
      <c r="M491" s="12"/>
      <c r="N491" s="12"/>
      <c r="O491" s="12"/>
      <c r="P491" s="12"/>
      <c r="T491" s="12">
        <v>1054.022170137614</v>
      </c>
      <c r="U491" s="12">
        <v>49.159512855112546</v>
      </c>
    </row>
    <row r="492" spans="1:21">
      <c r="A492" s="12" t="s">
        <v>982</v>
      </c>
      <c r="B492" s="12">
        <v>35184</v>
      </c>
      <c r="C492" s="12">
        <v>1461</v>
      </c>
      <c r="K492" s="12"/>
      <c r="L492" s="12"/>
      <c r="M492" s="12"/>
      <c r="N492" s="12"/>
      <c r="O492" s="12"/>
      <c r="P492" s="12"/>
      <c r="T492" s="12">
        <v>811.18971866089862</v>
      </c>
      <c r="U492" s="12">
        <v>43.50885865278542</v>
      </c>
    </row>
    <row r="493" spans="1:21">
      <c r="A493" s="12" t="s">
        <v>983</v>
      </c>
      <c r="B493" s="12">
        <v>34300</v>
      </c>
      <c r="C493" s="12">
        <v>1560</v>
      </c>
      <c r="K493" s="12"/>
      <c r="L493" s="12"/>
      <c r="M493" s="12"/>
      <c r="N493" s="12"/>
      <c r="O493" s="12"/>
      <c r="P493" s="12"/>
      <c r="T493" s="12">
        <v>611.04200722184032</v>
      </c>
      <c r="U493" s="12">
        <v>37.483434425666914</v>
      </c>
    </row>
    <row r="494" spans="1:21">
      <c r="A494" s="12" t="s">
        <v>984</v>
      </c>
      <c r="B494" s="12">
        <v>35901</v>
      </c>
      <c r="C494" s="12">
        <v>1470</v>
      </c>
      <c r="K494" s="12"/>
      <c r="L494" s="12"/>
      <c r="M494" s="12"/>
      <c r="N494" s="12"/>
      <c r="O494" s="12"/>
      <c r="P494" s="12"/>
      <c r="T494" s="12">
        <v>1073.2204245869068</v>
      </c>
      <c r="U494" s="12">
        <v>50.493617891333997</v>
      </c>
    </row>
    <row r="495" spans="1:21">
      <c r="A495" s="12" t="s">
        <v>985</v>
      </c>
      <c r="B495" s="12">
        <v>32132</v>
      </c>
      <c r="C495" s="12">
        <v>2186</v>
      </c>
      <c r="K495" s="12"/>
      <c r="L495" s="12"/>
      <c r="M495" s="12"/>
      <c r="N495" s="12"/>
      <c r="O495" s="12"/>
      <c r="P495" s="12"/>
      <c r="T495" s="12">
        <v>731.68467497453105</v>
      </c>
      <c r="U495" s="12">
        <v>41.889958083629601</v>
      </c>
    </row>
    <row r="496" spans="1:21">
      <c r="A496" s="12" t="s">
        <v>986</v>
      </c>
      <c r="B496" s="12">
        <v>52248</v>
      </c>
      <c r="C496" s="12">
        <v>1000</v>
      </c>
      <c r="K496" s="12"/>
      <c r="L496" s="12"/>
      <c r="M496" s="12"/>
      <c r="N496" s="12"/>
      <c r="O496" s="12"/>
      <c r="P496" s="12"/>
      <c r="T496" s="12">
        <v>913.08112314436573</v>
      </c>
      <c r="U496" s="12">
        <v>38.654136005789042</v>
      </c>
    </row>
    <row r="497" spans="1:21">
      <c r="A497" s="12" t="s">
        <v>987</v>
      </c>
      <c r="B497" s="12">
        <v>35180</v>
      </c>
      <c r="C497" s="12">
        <v>2133</v>
      </c>
      <c r="K497" s="12"/>
      <c r="L497" s="12"/>
      <c r="M497" s="12"/>
      <c r="N497" s="12"/>
      <c r="O497" s="12"/>
      <c r="P497" s="12"/>
      <c r="T497" s="12">
        <v>1048.0251221451911</v>
      </c>
      <c r="U497" s="12">
        <v>49.174617743119597</v>
      </c>
    </row>
    <row r="498" spans="1:21">
      <c r="A498" s="12" t="s">
        <v>988</v>
      </c>
      <c r="B498" s="12">
        <v>26780</v>
      </c>
      <c r="C498" s="12">
        <v>1716</v>
      </c>
      <c r="K498" s="12"/>
      <c r="L498" s="12"/>
      <c r="M498" s="12"/>
      <c r="N498" s="12"/>
      <c r="O498" s="12"/>
      <c r="P498" s="12"/>
      <c r="T498" s="12">
        <v>872.97038407996308</v>
      </c>
      <c r="U498" s="12">
        <v>50.959890359081321</v>
      </c>
    </row>
    <row r="499" spans="1:21">
      <c r="A499" s="12" t="s">
        <v>989</v>
      </c>
      <c r="B499" s="12">
        <v>35433</v>
      </c>
      <c r="C499" s="12">
        <v>1804</v>
      </c>
      <c r="K499" s="12"/>
      <c r="L499" s="12"/>
      <c r="M499" s="12"/>
      <c r="N499" s="12"/>
      <c r="O499" s="12"/>
      <c r="P499" s="12"/>
      <c r="T499" s="12">
        <v>708.73167715035379</v>
      </c>
      <c r="U499" s="12">
        <v>39.717124309390776</v>
      </c>
    </row>
    <row r="500" spans="1:21">
      <c r="A500" s="12" t="s">
        <v>990</v>
      </c>
      <c r="B500" s="12">
        <v>35999</v>
      </c>
      <c r="C500" s="12">
        <v>1277</v>
      </c>
      <c r="K500" s="12"/>
      <c r="L500" s="12"/>
      <c r="M500" s="12"/>
      <c r="N500" s="12"/>
      <c r="O500" s="12"/>
      <c r="P500" s="12"/>
      <c r="T500" s="12">
        <v>1072.97909562476</v>
      </c>
      <c r="U500" s="12">
        <v>50.728835049085319</v>
      </c>
    </row>
    <row r="501" spans="1:21">
      <c r="A501" s="12" t="s">
        <v>991</v>
      </c>
      <c r="B501" s="12">
        <v>34593</v>
      </c>
      <c r="C501" s="12">
        <v>1470</v>
      </c>
      <c r="K501" s="12"/>
      <c r="L501" s="12"/>
      <c r="M501" s="12"/>
      <c r="N501" s="12"/>
      <c r="O501" s="12"/>
      <c r="P501" s="12"/>
      <c r="T501" s="12">
        <v>925.73938309214998</v>
      </c>
      <c r="U501" s="12">
        <v>47.251538489945226</v>
      </c>
    </row>
    <row r="502" spans="1:21">
      <c r="A502" s="12" t="s">
        <v>992</v>
      </c>
      <c r="B502" s="12">
        <v>35008</v>
      </c>
      <c r="C502" s="12">
        <v>2084</v>
      </c>
      <c r="K502" s="12"/>
      <c r="L502" s="12"/>
      <c r="M502" s="12"/>
      <c r="N502" s="12"/>
      <c r="O502" s="12"/>
      <c r="P502" s="12"/>
      <c r="T502" s="12">
        <v>962.7484541852026</v>
      </c>
      <c r="U502" s="12">
        <v>47.046560212038457</v>
      </c>
    </row>
    <row r="503" spans="1:21">
      <c r="A503" s="12" t="s">
        <v>993</v>
      </c>
      <c r="B503" s="12">
        <v>37847</v>
      </c>
      <c r="C503" s="12">
        <v>1218</v>
      </c>
      <c r="K503" s="12"/>
      <c r="L503" s="12"/>
      <c r="M503" s="12"/>
      <c r="N503" s="12"/>
      <c r="O503" s="12"/>
      <c r="P503" s="12"/>
      <c r="T503" s="12">
        <v>864.03846216853697</v>
      </c>
      <c r="U503" s="12">
        <v>43.867286876775317</v>
      </c>
    </row>
    <row r="504" spans="1:21">
      <c r="A504" s="12" t="s">
        <v>994</v>
      </c>
      <c r="B504" s="12">
        <v>36087</v>
      </c>
      <c r="C504" s="12">
        <v>1850</v>
      </c>
      <c r="K504" s="12"/>
      <c r="L504" s="12"/>
      <c r="M504" s="12"/>
      <c r="N504" s="12"/>
      <c r="O504" s="12"/>
      <c r="P504" s="12"/>
      <c r="T504" s="12">
        <v>809.17573359329265</v>
      </c>
      <c r="U504" s="12">
        <v>42.390980524942272</v>
      </c>
    </row>
    <row r="505" spans="1:21">
      <c r="A505" s="12" t="s">
        <v>995</v>
      </c>
      <c r="B505" s="12">
        <v>34659</v>
      </c>
      <c r="C505" s="12">
        <v>981</v>
      </c>
      <c r="K505" s="12"/>
      <c r="L505" s="12"/>
      <c r="M505" s="12"/>
      <c r="N505" s="12"/>
      <c r="O505" s="12"/>
      <c r="P505" s="12"/>
      <c r="T505" s="12">
        <v>1026.6379977110771</v>
      </c>
      <c r="U505" s="12">
        <v>50.915870815515518</v>
      </c>
    </row>
    <row r="506" spans="1:21">
      <c r="A506" s="12" t="s">
        <v>996</v>
      </c>
      <c r="B506" s="12">
        <v>37015</v>
      </c>
      <c r="C506" s="12">
        <v>1162</v>
      </c>
      <c r="K506" s="12"/>
      <c r="L506" s="12"/>
      <c r="M506" s="12"/>
      <c r="N506" s="12"/>
      <c r="O506" s="12"/>
      <c r="P506" s="12"/>
      <c r="T506" s="12">
        <v>987.23766859620798</v>
      </c>
      <c r="U506" s="12">
        <v>47.919922508299344</v>
      </c>
    </row>
    <row r="507" spans="1:21">
      <c r="A507" s="12" t="s">
        <v>997</v>
      </c>
      <c r="B507" s="12">
        <v>38747</v>
      </c>
      <c r="C507" s="12">
        <v>1193</v>
      </c>
      <c r="K507" s="12"/>
      <c r="L507" s="12"/>
      <c r="M507" s="12"/>
      <c r="N507" s="12"/>
      <c r="O507" s="12"/>
      <c r="P507" s="12"/>
      <c r="T507" s="12">
        <v>977.06238739192474</v>
      </c>
      <c r="U507" s="12">
        <v>46.529967221431427</v>
      </c>
    </row>
    <row r="508" spans="1:21">
      <c r="A508" s="12" t="s">
        <v>998</v>
      </c>
      <c r="B508" s="12">
        <v>36236</v>
      </c>
      <c r="C508" s="12">
        <v>1596</v>
      </c>
      <c r="K508" s="12"/>
      <c r="L508" s="12"/>
      <c r="M508" s="12"/>
      <c r="N508" s="12"/>
      <c r="O508" s="12"/>
      <c r="P508" s="12"/>
      <c r="T508" s="12">
        <v>970.26428557001054</v>
      </c>
      <c r="U508" s="12">
        <v>47.251902287825949</v>
      </c>
    </row>
    <row r="509" spans="1:21">
      <c r="A509" s="12" t="s">
        <v>999</v>
      </c>
      <c r="B509" s="12">
        <v>27656</v>
      </c>
      <c r="C509" s="12">
        <v>1793</v>
      </c>
      <c r="K509" s="12"/>
      <c r="L509" s="12"/>
      <c r="M509" s="12"/>
      <c r="N509" s="12"/>
      <c r="O509" s="12"/>
      <c r="P509" s="12"/>
      <c r="T509" s="12">
        <v>980.72737455368065</v>
      </c>
      <c r="U509" s="12">
        <v>53.469382692128427</v>
      </c>
    </row>
    <row r="510" spans="1:21">
      <c r="A510" s="12" t="s">
        <v>1000</v>
      </c>
      <c r="B510" s="12">
        <v>31095</v>
      </c>
      <c r="C510" s="12">
        <v>1899</v>
      </c>
      <c r="K510" s="12"/>
      <c r="L510" s="12"/>
      <c r="M510" s="12"/>
      <c r="N510" s="12"/>
      <c r="O510" s="12"/>
      <c r="P510" s="12"/>
      <c r="T510" s="12">
        <v>888.84732394944865</v>
      </c>
      <c r="U510" s="12">
        <v>47.807945520617061</v>
      </c>
    </row>
    <row r="511" spans="1:21">
      <c r="A511" s="12" t="s">
        <v>1001</v>
      </c>
      <c r="B511" s="12">
        <v>31506</v>
      </c>
      <c r="C511" s="12">
        <v>2139</v>
      </c>
      <c r="K511" s="12"/>
      <c r="L511" s="12"/>
      <c r="M511" s="12"/>
      <c r="N511" s="12"/>
      <c r="O511" s="12"/>
      <c r="P511" s="12"/>
      <c r="T511" s="12">
        <v>1000.9038378484551</v>
      </c>
      <c r="U511" s="12">
        <v>50.277711125090725</v>
      </c>
    </row>
    <row r="512" spans="1:21">
      <c r="A512" s="12" t="s">
        <v>1002</v>
      </c>
      <c r="B512" s="12">
        <v>32435</v>
      </c>
      <c r="C512" s="12">
        <v>2162</v>
      </c>
      <c r="K512" s="12"/>
      <c r="L512" s="12"/>
      <c r="M512" s="12"/>
      <c r="N512" s="12"/>
      <c r="O512" s="12"/>
      <c r="P512" s="12"/>
      <c r="T512" s="12">
        <v>969.6330816950649</v>
      </c>
      <c r="U512" s="12">
        <v>48.695510486140854</v>
      </c>
    </row>
    <row r="513" spans="1:21">
      <c r="A513" s="12" t="s">
        <v>1003</v>
      </c>
      <c r="B513" s="12">
        <v>33579</v>
      </c>
      <c r="C513" s="12">
        <v>1988</v>
      </c>
      <c r="K513" s="12"/>
      <c r="L513" s="12"/>
      <c r="M513" s="12"/>
      <c r="N513" s="12"/>
      <c r="O513" s="12"/>
      <c r="P513" s="12"/>
      <c r="T513" s="12">
        <v>1079.3282126542179</v>
      </c>
      <c r="U513" s="12">
        <v>51.305556553415947</v>
      </c>
    </row>
    <row r="514" spans="1:21">
      <c r="A514" s="12" t="s">
        <v>1004</v>
      </c>
      <c r="B514" s="12">
        <v>32598</v>
      </c>
      <c r="C514" s="12">
        <v>1970</v>
      </c>
      <c r="K514" s="12"/>
      <c r="L514" s="12"/>
      <c r="M514" s="12"/>
      <c r="N514" s="12"/>
      <c r="O514" s="12"/>
      <c r="P514" s="12"/>
      <c r="T514" s="12">
        <v>955.88903059251595</v>
      </c>
      <c r="U514" s="12">
        <v>48.611516831442707</v>
      </c>
    </row>
    <row r="515" spans="1:21">
      <c r="A515" s="12" t="s">
        <v>1005</v>
      </c>
      <c r="B515" s="12">
        <v>30273</v>
      </c>
      <c r="C515" s="12">
        <v>1426</v>
      </c>
      <c r="K515" s="12"/>
      <c r="L515" s="12"/>
      <c r="M515" s="12"/>
      <c r="N515" s="12"/>
      <c r="O515" s="12"/>
      <c r="P515" s="12"/>
      <c r="T515" s="12">
        <v>990.98405917175114</v>
      </c>
      <c r="U515" s="12">
        <v>52.492585382424302</v>
      </c>
    </row>
    <row r="516" spans="1:21">
      <c r="A516" s="12" t="s">
        <v>1006</v>
      </c>
      <c r="B516" s="12">
        <v>26400</v>
      </c>
      <c r="C516" s="12">
        <v>2052</v>
      </c>
      <c r="K516" s="12"/>
      <c r="L516" s="12"/>
      <c r="M516" s="12"/>
      <c r="N516" s="12"/>
      <c r="O516" s="12"/>
      <c r="P516" s="12"/>
      <c r="T516" s="12">
        <v>1152.5160807650543</v>
      </c>
      <c r="U516" s="12">
        <v>58.973106206394732</v>
      </c>
    </row>
    <row r="517" spans="1:21">
      <c r="A517" s="12" t="s">
        <v>1007</v>
      </c>
      <c r="B517" s="12">
        <v>33361</v>
      </c>
      <c r="C517" s="12">
        <v>1940</v>
      </c>
      <c r="K517" s="12"/>
      <c r="L517" s="12"/>
      <c r="M517" s="12"/>
      <c r="N517" s="12"/>
      <c r="O517" s="12"/>
      <c r="P517" s="12"/>
      <c r="T517" s="12">
        <v>669.55544753000152</v>
      </c>
      <c r="U517" s="12">
        <v>39.466060115955777</v>
      </c>
    </row>
    <row r="518" spans="1:21">
      <c r="A518" s="12" t="s">
        <v>1008</v>
      </c>
      <c r="B518" s="12">
        <v>27220</v>
      </c>
      <c r="C518" s="12">
        <v>1665</v>
      </c>
      <c r="K518" s="12"/>
      <c r="L518" s="12"/>
      <c r="M518" s="12"/>
      <c r="N518" s="12"/>
      <c r="O518" s="12"/>
      <c r="P518" s="12"/>
      <c r="T518" s="12">
        <v>1056.3650575932122</v>
      </c>
      <c r="U518" s="12">
        <v>56.544202379882336</v>
      </c>
    </row>
    <row r="519" spans="1:21">
      <c r="A519" s="12" t="s">
        <v>1009</v>
      </c>
      <c r="B519" s="12">
        <v>33896</v>
      </c>
      <c r="C519" s="12">
        <v>2008</v>
      </c>
      <c r="K519" s="12"/>
      <c r="L519" s="12"/>
      <c r="M519" s="12"/>
      <c r="N519" s="12"/>
      <c r="O519" s="12"/>
      <c r="P519" s="12"/>
      <c r="T519" s="12">
        <v>971.02957079187036</v>
      </c>
      <c r="U519" s="12">
        <v>48.138754209503531</v>
      </c>
    </row>
    <row r="520" spans="1:21">
      <c r="A520" s="12" t="s">
        <v>1010</v>
      </c>
      <c r="B520" s="12">
        <v>32342</v>
      </c>
      <c r="C520" s="12">
        <v>1902</v>
      </c>
      <c r="K520" s="12"/>
      <c r="L520" s="12"/>
      <c r="M520" s="12"/>
      <c r="N520" s="12"/>
      <c r="O520" s="12"/>
      <c r="P520" s="12"/>
      <c r="T520" s="12">
        <v>1018.157607177272</v>
      </c>
      <c r="U520" s="12">
        <v>50.705421017482877</v>
      </c>
    </row>
    <row r="521" spans="1:21">
      <c r="A521" s="12" t="s">
        <v>1011</v>
      </c>
      <c r="B521" s="12">
        <v>33864</v>
      </c>
      <c r="C521" s="12">
        <v>1875</v>
      </c>
      <c r="K521" s="12"/>
      <c r="L521" s="12"/>
      <c r="M521" s="12"/>
      <c r="N521" s="12"/>
      <c r="O521" s="12"/>
      <c r="P521" s="12"/>
      <c r="T521" s="12">
        <v>1066.275115590543</v>
      </c>
      <c r="U521" s="12">
        <v>51.040551625192165</v>
      </c>
    </row>
    <row r="522" spans="1:21">
      <c r="A522" s="12" t="s">
        <v>1012</v>
      </c>
      <c r="B522" s="12">
        <v>34602</v>
      </c>
      <c r="C522" s="12">
        <v>2219</v>
      </c>
      <c r="K522" s="12"/>
      <c r="L522" s="12"/>
      <c r="M522" s="12"/>
      <c r="N522" s="12"/>
      <c r="O522" s="12"/>
      <c r="P522" s="12"/>
      <c r="T522" s="12">
        <v>1030.8088094461712</v>
      </c>
      <c r="U522" s="12">
        <v>48.953370423987501</v>
      </c>
    </row>
    <row r="523" spans="1:21">
      <c r="A523" s="12" t="s">
        <v>1013</v>
      </c>
      <c r="B523" s="12">
        <v>29096</v>
      </c>
      <c r="C523" s="12">
        <v>1769</v>
      </c>
      <c r="K523" s="12"/>
      <c r="L523" s="12"/>
      <c r="M523" s="12"/>
      <c r="N523" s="12"/>
      <c r="O523" s="12"/>
      <c r="P523" s="12"/>
      <c r="T523" s="12">
        <v>1062.1589171933008</v>
      </c>
      <c r="U523" s="12">
        <v>54.785181418992572</v>
      </c>
    </row>
    <row r="524" spans="1:21">
      <c r="A524" s="12" t="s">
        <v>1014</v>
      </c>
      <c r="B524" s="12">
        <v>30402</v>
      </c>
      <c r="C524" s="12">
        <v>1868</v>
      </c>
      <c r="K524" s="12"/>
      <c r="L524" s="12"/>
      <c r="M524" s="12"/>
      <c r="N524" s="12"/>
      <c r="O524" s="12"/>
      <c r="P524" s="12"/>
      <c r="T524" s="12">
        <v>761.12188980914652</v>
      </c>
      <c r="U524" s="12">
        <v>44.358865125104778</v>
      </c>
    </row>
    <row r="525" spans="1:21">
      <c r="A525" s="12" t="s">
        <v>1015</v>
      </c>
      <c r="B525" s="12">
        <v>28829</v>
      </c>
      <c r="C525" s="12">
        <v>1710</v>
      </c>
      <c r="K525" s="12"/>
      <c r="L525" s="12"/>
      <c r="M525" s="12"/>
      <c r="N525" s="12"/>
      <c r="O525" s="12"/>
      <c r="P525" s="12"/>
      <c r="T525" s="12">
        <v>1083.204304450192</v>
      </c>
      <c r="U525" s="12">
        <v>55.785945733077831</v>
      </c>
    </row>
    <row r="526" spans="1:21">
      <c r="A526" s="12" t="s">
        <v>1016</v>
      </c>
      <c r="B526" s="12">
        <v>29292</v>
      </c>
      <c r="C526" s="12">
        <v>1807</v>
      </c>
      <c r="K526" s="12"/>
      <c r="L526" s="12"/>
      <c r="M526" s="12"/>
      <c r="N526" s="12"/>
      <c r="O526" s="12"/>
      <c r="P526" s="12"/>
      <c r="T526" s="12">
        <v>1028.4203308401629</v>
      </c>
      <c r="U526" s="12">
        <v>53.525916882790625</v>
      </c>
    </row>
    <row r="527" spans="1:21">
      <c r="A527" s="12" t="s">
        <v>1017</v>
      </c>
      <c r="B527" s="12">
        <v>35000</v>
      </c>
      <c r="C527" s="12">
        <v>1924</v>
      </c>
      <c r="K527" s="12"/>
      <c r="L527" s="12"/>
      <c r="M527" s="12"/>
      <c r="N527" s="12"/>
      <c r="O527" s="12"/>
      <c r="P527" s="12"/>
      <c r="T527" s="12">
        <v>1023.470613290556</v>
      </c>
      <c r="U527" s="12">
        <v>49.008100177161396</v>
      </c>
    </row>
    <row r="528" spans="1:21">
      <c r="A528" s="12" t="s">
        <v>1018</v>
      </c>
      <c r="B528" s="12">
        <v>34627</v>
      </c>
      <c r="C528" s="12">
        <v>2162</v>
      </c>
      <c r="K528" s="12"/>
      <c r="L528" s="12"/>
      <c r="M528" s="12"/>
      <c r="N528" s="12"/>
      <c r="O528" s="12"/>
      <c r="P528" s="12"/>
      <c r="T528" s="12">
        <v>942.57009914144862</v>
      </c>
      <c r="U528" s="12">
        <v>46.599976485595107</v>
      </c>
    </row>
    <row r="529" spans="1:21">
      <c r="A529" s="12" t="s">
        <v>1019</v>
      </c>
      <c r="B529" s="12">
        <v>31740</v>
      </c>
      <c r="C529" s="12">
        <v>2258</v>
      </c>
      <c r="K529" s="12"/>
      <c r="L529" s="12"/>
      <c r="M529" s="12"/>
      <c r="N529" s="12"/>
      <c r="O529" s="12"/>
      <c r="P529" s="12"/>
      <c r="T529" s="12">
        <v>1084.586197976023</v>
      </c>
      <c r="U529" s="12">
        <v>52.185554523020983</v>
      </c>
    </row>
    <row r="530" spans="1:21">
      <c r="A530" s="12" t="s">
        <v>1020</v>
      </c>
      <c r="B530" s="12">
        <v>32305</v>
      </c>
      <c r="C530" s="12">
        <v>2391</v>
      </c>
      <c r="K530" s="12"/>
      <c r="L530" s="12"/>
      <c r="M530" s="12"/>
      <c r="N530" s="12"/>
      <c r="O530" s="12"/>
      <c r="P530" s="12"/>
      <c r="T530" s="12">
        <v>834.14418622851372</v>
      </c>
      <c r="U530" s="12">
        <v>44.443673687055707</v>
      </c>
    </row>
    <row r="531" spans="1:21">
      <c r="A531" s="12" t="s">
        <v>1021</v>
      </c>
      <c r="B531" s="12">
        <v>26555</v>
      </c>
      <c r="C531" s="12">
        <v>1750</v>
      </c>
      <c r="K531" s="12"/>
      <c r="L531" s="12"/>
      <c r="M531" s="12"/>
      <c r="N531" s="12"/>
      <c r="O531" s="12"/>
      <c r="P531" s="12"/>
      <c r="T531" s="12">
        <v>1176.6492680180818</v>
      </c>
      <c r="U531" s="12">
        <v>60.443417169153683</v>
      </c>
    </row>
    <row r="532" spans="1:21">
      <c r="A532" s="12" t="s">
        <v>1022</v>
      </c>
      <c r="B532" s="12">
        <v>29266</v>
      </c>
      <c r="C532" s="12">
        <v>1821</v>
      </c>
      <c r="K532" s="12"/>
      <c r="L532" s="12"/>
      <c r="M532" s="12"/>
      <c r="N532" s="12"/>
      <c r="O532" s="12"/>
      <c r="P532" s="12"/>
      <c r="T532" s="12">
        <v>931.07175780460238</v>
      </c>
      <c r="U532" s="12">
        <v>50.598231609910727</v>
      </c>
    </row>
    <row r="533" spans="1:21">
      <c r="A533" s="12" t="s">
        <v>1023</v>
      </c>
      <c r="B533" s="12">
        <v>27294</v>
      </c>
      <c r="C533" s="12">
        <v>1717</v>
      </c>
      <c r="K533" s="12"/>
      <c r="L533" s="12"/>
      <c r="M533" s="12"/>
      <c r="N533" s="12"/>
      <c r="O533" s="12"/>
      <c r="P533" s="12"/>
      <c r="T533" s="12">
        <v>1146.0932728368787</v>
      </c>
      <c r="U533" s="12">
        <v>58.96590300835669</v>
      </c>
    </row>
    <row r="534" spans="1:21">
      <c r="A534" s="12" t="s">
        <v>1024</v>
      </c>
      <c r="B534" s="12">
        <v>33429</v>
      </c>
      <c r="C534" s="12">
        <v>2370</v>
      </c>
      <c r="K534" s="12"/>
      <c r="L534" s="12"/>
      <c r="M534" s="12"/>
      <c r="N534" s="12"/>
      <c r="O534" s="12"/>
      <c r="P534" s="12"/>
      <c r="T534" s="12">
        <v>864.14531688205898</v>
      </c>
      <c r="U534" s="12">
        <v>44.720742153003812</v>
      </c>
    </row>
    <row r="535" spans="1:21">
      <c r="A535" s="12" t="s">
        <v>1025</v>
      </c>
      <c r="B535" s="12">
        <v>27298</v>
      </c>
      <c r="C535" s="12">
        <v>1737</v>
      </c>
      <c r="K535" s="12"/>
      <c r="L535" s="12"/>
      <c r="M535" s="12"/>
      <c r="N535" s="12"/>
      <c r="O535" s="12"/>
      <c r="P535" s="12"/>
      <c r="T535" s="12">
        <v>949.08924074843526</v>
      </c>
      <c r="U535" s="12">
        <v>52.988703828304999</v>
      </c>
    </row>
    <row r="536" spans="1:21">
      <c r="A536" s="12" t="s">
        <v>1026</v>
      </c>
      <c r="B536" s="12">
        <v>32280</v>
      </c>
      <c r="C536" s="12">
        <v>2151</v>
      </c>
      <c r="K536" s="12"/>
      <c r="L536" s="12"/>
      <c r="M536" s="12"/>
      <c r="N536" s="12"/>
      <c r="O536" s="12"/>
      <c r="P536" s="12"/>
      <c r="T536" s="12">
        <v>1124.469796195626</v>
      </c>
      <c r="U536" s="12">
        <v>53.129944717511528</v>
      </c>
    </row>
    <row r="537" spans="1:21">
      <c r="A537" s="12" t="s">
        <v>1027</v>
      </c>
      <c r="B537" s="12">
        <v>30133</v>
      </c>
      <c r="C537" s="12">
        <v>1844</v>
      </c>
      <c r="K537" s="12"/>
      <c r="L537" s="12"/>
      <c r="M537" s="12"/>
      <c r="N537" s="12"/>
      <c r="O537" s="12"/>
      <c r="P537" s="12"/>
      <c r="T537" s="12">
        <v>1077.4201800813901</v>
      </c>
      <c r="U537" s="12">
        <v>54.174422984942794</v>
      </c>
    </row>
    <row r="538" spans="1:21">
      <c r="A538" s="12" t="s">
        <v>1028</v>
      </c>
      <c r="B538" s="12">
        <v>33473</v>
      </c>
      <c r="C538" s="12">
        <v>2626</v>
      </c>
      <c r="K538" s="12"/>
      <c r="L538" s="12"/>
      <c r="M538" s="12"/>
      <c r="N538" s="12"/>
      <c r="O538" s="12"/>
      <c r="P538" s="12"/>
      <c r="T538" s="12">
        <v>906.60253772512078</v>
      </c>
      <c r="U538" s="12">
        <v>45.469190808944397</v>
      </c>
    </row>
    <row r="539" spans="1:21">
      <c r="A539" s="12" t="s">
        <v>1029</v>
      </c>
      <c r="B539" s="12">
        <v>33672</v>
      </c>
      <c r="C539" s="12">
        <v>2262</v>
      </c>
      <c r="K539" s="12"/>
      <c r="L539" s="12"/>
      <c r="M539" s="12"/>
      <c r="N539" s="12"/>
      <c r="O539" s="12"/>
      <c r="P539" s="12"/>
      <c r="T539" s="12">
        <v>891.85562683269359</v>
      </c>
      <c r="U539" s="12">
        <v>45.550652430392802</v>
      </c>
    </row>
    <row r="540" spans="1:21">
      <c r="A540" s="12" t="s">
        <v>1030</v>
      </c>
      <c r="B540" s="12">
        <v>30517</v>
      </c>
      <c r="C540" s="12">
        <v>1512</v>
      </c>
      <c r="K540" s="12"/>
      <c r="L540" s="12"/>
      <c r="M540" s="12"/>
      <c r="N540" s="12"/>
      <c r="O540" s="12"/>
      <c r="P540" s="12"/>
      <c r="T540" s="12">
        <v>1080.3818149724978</v>
      </c>
      <c r="U540" s="12">
        <v>54.746895330026753</v>
      </c>
    </row>
    <row r="541" spans="1:21">
      <c r="A541" s="12" t="s">
        <v>1031</v>
      </c>
      <c r="B541" s="12">
        <v>33400</v>
      </c>
      <c r="C541" s="12">
        <v>2204</v>
      </c>
      <c r="K541" s="12"/>
      <c r="L541" s="12"/>
      <c r="M541" s="12"/>
      <c r="N541" s="12"/>
      <c r="O541" s="12"/>
      <c r="P541" s="12"/>
      <c r="T541" s="12">
        <v>857.35277389176179</v>
      </c>
      <c r="U541" s="12">
        <v>44.830652768723667</v>
      </c>
    </row>
    <row r="542" spans="1:21">
      <c r="A542" s="12" t="s">
        <v>1032</v>
      </c>
      <c r="B542" s="12">
        <v>33945</v>
      </c>
      <c r="C542" s="12">
        <v>2285</v>
      </c>
      <c r="K542" s="12"/>
      <c r="L542" s="12"/>
      <c r="M542" s="12"/>
      <c r="N542" s="12"/>
      <c r="O542" s="12"/>
      <c r="P542" s="12"/>
      <c r="T542" s="12">
        <v>807.67463077791047</v>
      </c>
      <c r="U542" s="12">
        <v>42.932195356115699</v>
      </c>
    </row>
    <row r="543" spans="1:21">
      <c r="A543" s="12" t="s">
        <v>1033</v>
      </c>
      <c r="B543" s="12">
        <v>34750</v>
      </c>
      <c r="C543" s="12">
        <v>2948</v>
      </c>
      <c r="K543" s="12"/>
      <c r="L543" s="12"/>
      <c r="M543" s="12"/>
      <c r="N543" s="12"/>
      <c r="O543" s="12"/>
      <c r="P543" s="12"/>
      <c r="T543" s="12">
        <v>979.7515522222966</v>
      </c>
      <c r="U543" s="12">
        <v>46.190310968086131</v>
      </c>
    </row>
    <row r="544" spans="1:21">
      <c r="A544" s="12" t="s">
        <v>1034</v>
      </c>
      <c r="B544" s="12">
        <v>35054</v>
      </c>
      <c r="C544" s="12">
        <v>2107</v>
      </c>
      <c r="K544" s="12"/>
      <c r="L544" s="12"/>
      <c r="M544" s="12"/>
      <c r="N544" s="12"/>
      <c r="O544" s="12"/>
      <c r="P544" s="12"/>
      <c r="T544" s="12">
        <v>976.09403019305319</v>
      </c>
      <c r="U544" s="12">
        <v>47.394569264724851</v>
      </c>
    </row>
    <row r="545" spans="1:21">
      <c r="A545" s="12" t="s">
        <v>1035</v>
      </c>
      <c r="B545" s="12">
        <v>36047</v>
      </c>
      <c r="C545" s="12">
        <v>2438</v>
      </c>
      <c r="K545" s="12"/>
      <c r="L545" s="12"/>
      <c r="M545" s="12"/>
      <c r="N545" s="12"/>
      <c r="O545" s="12"/>
      <c r="P545" s="12"/>
      <c r="T545" s="12">
        <v>837.39527326542873</v>
      </c>
      <c r="U545" s="12">
        <v>42.408064473420367</v>
      </c>
    </row>
    <row r="546" spans="1:21" s="9" customFormat="1">
      <c r="A546" s="11" t="s">
        <v>1773</v>
      </c>
      <c r="B546" s="13"/>
      <c r="C546" s="13"/>
      <c r="K546" s="13"/>
      <c r="L546" s="13"/>
      <c r="M546" s="13"/>
      <c r="N546" s="13"/>
      <c r="O546" s="13"/>
      <c r="P546" s="13"/>
      <c r="T546" s="13"/>
      <c r="U546" s="13"/>
    </row>
    <row r="547" spans="1:21">
      <c r="A547" s="12" t="s">
        <v>1036</v>
      </c>
      <c r="B547" s="12">
        <v>24167</v>
      </c>
      <c r="C547" s="12">
        <v>9265</v>
      </c>
      <c r="K547" s="12"/>
      <c r="L547" s="12"/>
      <c r="M547" s="12"/>
      <c r="N547" s="12"/>
      <c r="O547" s="12"/>
      <c r="P547" s="12"/>
      <c r="T547" s="12">
        <v>1926.3871196126852</v>
      </c>
      <c r="U547" s="12">
        <v>72.627563832322153</v>
      </c>
    </row>
    <row r="548" spans="1:21">
      <c r="A548" s="12" t="s">
        <v>1037</v>
      </c>
      <c r="B548" s="12">
        <v>18043</v>
      </c>
      <c r="C548" s="12">
        <v>10058</v>
      </c>
      <c r="K548" s="12"/>
      <c r="L548" s="12"/>
      <c r="M548" s="12"/>
      <c r="N548" s="12"/>
      <c r="O548" s="12"/>
      <c r="P548" s="12"/>
      <c r="T548" s="12">
        <v>1929.7778022383145</v>
      </c>
      <c r="U548" s="12">
        <v>74.623507948043624</v>
      </c>
    </row>
    <row r="549" spans="1:21">
      <c r="A549" s="12" t="s">
        <v>1038</v>
      </c>
      <c r="B549" s="12">
        <v>29362</v>
      </c>
      <c r="C549" s="12">
        <v>9357</v>
      </c>
      <c r="K549" s="12"/>
      <c r="L549" s="12"/>
      <c r="M549" s="12"/>
      <c r="N549" s="12"/>
      <c r="O549" s="12"/>
      <c r="P549" s="12"/>
      <c r="T549" s="12">
        <v>1786.3173970168561</v>
      </c>
      <c r="U549" s="12">
        <v>68.42165228489506</v>
      </c>
    </row>
    <row r="550" spans="1:21">
      <c r="A550" s="12" t="s">
        <v>1039</v>
      </c>
      <c r="B550" s="12">
        <v>11549</v>
      </c>
      <c r="C550" s="12">
        <v>11432</v>
      </c>
      <c r="K550" s="12"/>
      <c r="L550" s="12"/>
      <c r="M550" s="12"/>
      <c r="N550" s="12"/>
      <c r="O550" s="12"/>
      <c r="P550" s="12"/>
      <c r="T550" s="12">
        <v>1806.1164308031764</v>
      </c>
      <c r="U550" s="12">
        <v>75.559161569250122</v>
      </c>
    </row>
    <row r="551" spans="1:21">
      <c r="A551" s="12" t="s">
        <v>1040</v>
      </c>
      <c r="B551" s="12">
        <v>7068</v>
      </c>
      <c r="C551" s="12">
        <v>8320</v>
      </c>
      <c r="K551" s="12"/>
      <c r="L551" s="12"/>
      <c r="M551" s="12"/>
      <c r="N551" s="12"/>
      <c r="O551" s="12"/>
      <c r="P551" s="12"/>
      <c r="T551" s="12">
        <v>2010.1572988319012</v>
      </c>
      <c r="U551" s="12">
        <v>100.0909240283283</v>
      </c>
    </row>
    <row r="552" spans="1:21">
      <c r="A552" s="12" t="s">
        <v>1041</v>
      </c>
      <c r="B552" s="12">
        <v>13050</v>
      </c>
      <c r="C552" s="12">
        <v>11941</v>
      </c>
      <c r="K552" s="12"/>
      <c r="L552" s="12"/>
      <c r="M552" s="12"/>
      <c r="N552" s="12"/>
      <c r="O552" s="12"/>
      <c r="P552" s="12"/>
      <c r="T552" s="12">
        <v>1898.5000238030609</v>
      </c>
      <c r="U552" s="12">
        <v>72.138936786966326</v>
      </c>
    </row>
    <row r="553" spans="1:21">
      <c r="A553" s="12" t="s">
        <v>1042</v>
      </c>
      <c r="B553" s="12">
        <v>4517</v>
      </c>
      <c r="C553" s="12">
        <v>4419</v>
      </c>
      <c r="K553" s="12"/>
      <c r="L553" s="12"/>
      <c r="M553" s="12"/>
      <c r="N553" s="12"/>
      <c r="O553" s="12"/>
      <c r="P553" s="12"/>
      <c r="T553" s="12">
        <v>1889.6903385457222</v>
      </c>
      <c r="U553" s="12">
        <v>172.72176640150428</v>
      </c>
    </row>
    <row r="554" spans="1:21">
      <c r="A554" s="12" t="s">
        <v>1043</v>
      </c>
      <c r="B554" s="12">
        <v>2606</v>
      </c>
      <c r="C554" s="12">
        <v>1844</v>
      </c>
      <c r="K554" s="12"/>
      <c r="L554" s="12"/>
      <c r="M554" s="12"/>
      <c r="N554" s="12"/>
      <c r="O554" s="12"/>
      <c r="P554" s="12"/>
      <c r="T554" s="12">
        <v>1776.7390485293686</v>
      </c>
      <c r="U554" s="12">
        <v>358.79004087217169</v>
      </c>
    </row>
    <row r="555" spans="1:21">
      <c r="A555" s="12" t="s">
        <v>1044</v>
      </c>
      <c r="B555" s="12">
        <v>32076</v>
      </c>
      <c r="C555" s="12">
        <v>7798</v>
      </c>
      <c r="K555" s="12"/>
      <c r="L555" s="12"/>
      <c r="M555" s="12"/>
      <c r="N555" s="12"/>
      <c r="O555" s="12"/>
      <c r="P555" s="12"/>
      <c r="T555" s="12">
        <v>1823.1504546914673</v>
      </c>
      <c r="U555" s="12">
        <v>71.405804882805185</v>
      </c>
    </row>
    <row r="556" spans="1:21">
      <c r="A556" s="12" t="s">
        <v>1045</v>
      </c>
      <c r="B556" s="12">
        <v>8565</v>
      </c>
      <c r="C556" s="12">
        <v>4093</v>
      </c>
      <c r="K556" s="12"/>
      <c r="L556" s="12"/>
      <c r="M556" s="12"/>
      <c r="N556" s="12"/>
      <c r="O556" s="12"/>
      <c r="P556" s="12"/>
      <c r="T556" s="12">
        <v>2022.5184234577564</v>
      </c>
      <c r="U556" s="12">
        <v>157.63605110239951</v>
      </c>
    </row>
    <row r="557" spans="1:21">
      <c r="A557" s="12" t="s">
        <v>1046</v>
      </c>
      <c r="B557" s="12">
        <v>9119</v>
      </c>
      <c r="C557" s="12">
        <v>3528</v>
      </c>
      <c r="K557" s="12"/>
      <c r="L557" s="12"/>
      <c r="M557" s="12"/>
      <c r="N557" s="12"/>
      <c r="O557" s="12"/>
      <c r="P557" s="12"/>
      <c r="T557" s="12">
        <v>1663.989992773375</v>
      </c>
      <c r="U557" s="12">
        <v>175.12903241894378</v>
      </c>
    </row>
    <row r="558" spans="1:21">
      <c r="A558" s="12" t="s">
        <v>1047</v>
      </c>
      <c r="B558" s="12">
        <v>35352</v>
      </c>
      <c r="C558" s="12">
        <v>7582</v>
      </c>
      <c r="K558" s="12"/>
      <c r="L558" s="12"/>
      <c r="M558" s="12"/>
      <c r="N558" s="12"/>
      <c r="O558" s="12"/>
      <c r="P558" s="12"/>
      <c r="T558" s="12">
        <v>927.01248274660895</v>
      </c>
      <c r="U558" s="12">
        <v>70.487016452010337</v>
      </c>
    </row>
    <row r="559" spans="1:21">
      <c r="A559" s="12" t="s">
        <v>1048</v>
      </c>
      <c r="B559" s="12">
        <v>33018</v>
      </c>
      <c r="C559" s="12">
        <v>6888</v>
      </c>
      <c r="K559" s="12"/>
      <c r="L559" s="12"/>
      <c r="M559" s="12"/>
      <c r="N559" s="12"/>
      <c r="O559" s="12"/>
      <c r="P559" s="12"/>
      <c r="T559" s="12">
        <v>863.79878086916972</v>
      </c>
      <c r="U559" s="12">
        <v>75.349092257268268</v>
      </c>
    </row>
    <row r="560" spans="1:21">
      <c r="A560" s="12" t="s">
        <v>1049</v>
      </c>
      <c r="B560" s="12">
        <v>31413</v>
      </c>
      <c r="C560" s="12">
        <v>6790</v>
      </c>
      <c r="K560" s="12"/>
      <c r="L560" s="12"/>
      <c r="M560" s="12"/>
      <c r="N560" s="12"/>
      <c r="O560" s="12"/>
      <c r="P560" s="12"/>
      <c r="T560" s="12">
        <v>952.83140310817282</v>
      </c>
      <c r="U560" s="12">
        <v>77.649640216894554</v>
      </c>
    </row>
    <row r="561" spans="1:21">
      <c r="A561" s="12" t="s">
        <v>1050</v>
      </c>
      <c r="B561" s="12">
        <v>41174</v>
      </c>
      <c r="C561" s="12">
        <v>4507</v>
      </c>
      <c r="K561" s="12"/>
      <c r="L561" s="12"/>
      <c r="M561" s="12"/>
      <c r="N561" s="12"/>
      <c r="O561" s="12"/>
      <c r="P561" s="12"/>
      <c r="T561" s="12">
        <v>1645.1341439039275</v>
      </c>
      <c r="U561" s="12">
        <v>77.99662056226704</v>
      </c>
    </row>
    <row r="562" spans="1:21">
      <c r="A562" s="12" t="s">
        <v>1051</v>
      </c>
      <c r="B562" s="12">
        <v>41065</v>
      </c>
      <c r="C562" s="12">
        <v>4815</v>
      </c>
      <c r="K562" s="12"/>
      <c r="L562" s="12"/>
      <c r="M562" s="12"/>
      <c r="N562" s="12"/>
      <c r="O562" s="12"/>
      <c r="P562" s="12"/>
      <c r="T562" s="12">
        <v>1686.1354116361852</v>
      </c>
      <c r="U562" s="12">
        <v>76.632351244066982</v>
      </c>
    </row>
    <row r="563" spans="1:21">
      <c r="A563" s="12" t="s">
        <v>1052</v>
      </c>
      <c r="B563" s="12">
        <v>41067</v>
      </c>
      <c r="C563" s="12">
        <v>4416</v>
      </c>
      <c r="K563" s="12"/>
      <c r="L563" s="12"/>
      <c r="M563" s="12"/>
      <c r="N563" s="12"/>
      <c r="O563" s="12"/>
      <c r="P563" s="12"/>
      <c r="T563" s="12">
        <v>1727.2352112963424</v>
      </c>
      <c r="U563" s="12">
        <v>78.093770793869055</v>
      </c>
    </row>
    <row r="564" spans="1:21">
      <c r="A564" s="12" t="s">
        <v>1053</v>
      </c>
      <c r="B564" s="12">
        <v>44573</v>
      </c>
      <c r="C564" s="12">
        <v>8268</v>
      </c>
      <c r="K564" s="12"/>
      <c r="L564" s="12"/>
      <c r="M564" s="12"/>
      <c r="N564" s="12"/>
      <c r="O564" s="12"/>
      <c r="P564" s="12"/>
      <c r="T564" s="12">
        <v>1787.5820151736639</v>
      </c>
      <c r="U564" s="12">
        <v>61.750018338397652</v>
      </c>
    </row>
    <row r="565" spans="1:21">
      <c r="A565" s="12" t="s">
        <v>1054</v>
      </c>
      <c r="B565" s="12">
        <v>40191</v>
      </c>
      <c r="C565" s="12">
        <v>5904</v>
      </c>
      <c r="K565" s="12"/>
      <c r="L565" s="12"/>
      <c r="M565" s="12"/>
      <c r="N565" s="12"/>
      <c r="O565" s="12"/>
      <c r="P565" s="12"/>
      <c r="T565" s="12">
        <v>1775.0858362027518</v>
      </c>
      <c r="U565" s="12">
        <v>72.410074925454566</v>
      </c>
    </row>
    <row r="566" spans="1:21">
      <c r="A566" s="12" t="s">
        <v>1055</v>
      </c>
      <c r="B566" s="12">
        <v>41008</v>
      </c>
      <c r="C566" s="12">
        <v>5986</v>
      </c>
      <c r="K566" s="12"/>
      <c r="L566" s="12"/>
      <c r="M566" s="12"/>
      <c r="N566" s="12"/>
      <c r="O566" s="12"/>
      <c r="P566" s="12"/>
      <c r="T566" s="12">
        <v>1712.2085183065121</v>
      </c>
      <c r="U566" s="12">
        <v>71.303747445603577</v>
      </c>
    </row>
    <row r="567" spans="1:21">
      <c r="A567" s="12" t="s">
        <v>1056</v>
      </c>
      <c r="B567" s="12">
        <v>31084</v>
      </c>
      <c r="C567" s="12">
        <v>7031</v>
      </c>
      <c r="K567" s="12"/>
      <c r="L567" s="12"/>
      <c r="M567" s="12"/>
      <c r="N567" s="12"/>
      <c r="O567" s="12"/>
      <c r="P567" s="12"/>
      <c r="T567" s="12">
        <v>933.85414859985099</v>
      </c>
      <c r="U567" s="12">
        <v>76.490015713106501</v>
      </c>
    </row>
    <row r="568" spans="1:21">
      <c r="A568" s="12" t="s">
        <v>1057</v>
      </c>
      <c r="B568" s="12">
        <v>27376</v>
      </c>
      <c r="C568" s="12">
        <v>5591</v>
      </c>
      <c r="K568" s="12"/>
      <c r="L568" s="12"/>
      <c r="M568" s="12"/>
      <c r="N568" s="12"/>
      <c r="O568" s="12"/>
      <c r="P568" s="12"/>
      <c r="T568" s="12">
        <v>1044.6363396840586</v>
      </c>
      <c r="U568" s="12">
        <v>89.016657015506624</v>
      </c>
    </row>
    <row r="569" spans="1:21">
      <c r="A569" s="12" t="s">
        <v>1058</v>
      </c>
      <c r="B569" s="12">
        <v>33750</v>
      </c>
      <c r="C569" s="12">
        <v>6664</v>
      </c>
      <c r="K569" s="12"/>
      <c r="L569" s="12"/>
      <c r="M569" s="12"/>
      <c r="N569" s="12"/>
      <c r="O569" s="12"/>
      <c r="P569" s="12"/>
      <c r="T569" s="12">
        <v>1039.3413011089506</v>
      </c>
      <c r="U569" s="12">
        <v>74.850922505305547</v>
      </c>
    </row>
    <row r="570" spans="1:21">
      <c r="A570" s="12" t="s">
        <v>1059</v>
      </c>
      <c r="B570" s="12">
        <v>31930</v>
      </c>
      <c r="C570" s="12">
        <v>6604</v>
      </c>
      <c r="K570" s="12"/>
      <c r="L570" s="12"/>
      <c r="M570" s="12"/>
      <c r="N570" s="12"/>
      <c r="O570" s="12"/>
      <c r="P570" s="12"/>
      <c r="T570" s="12">
        <v>891.64390044133313</v>
      </c>
      <c r="U570" s="12">
        <v>78.192137487909534</v>
      </c>
    </row>
    <row r="571" spans="1:21">
      <c r="A571" s="12" t="s">
        <v>1060</v>
      </c>
      <c r="B571" s="12">
        <v>33585</v>
      </c>
      <c r="C571" s="12">
        <v>6680</v>
      </c>
      <c r="K571" s="12"/>
      <c r="L571" s="12"/>
      <c r="M571" s="12"/>
      <c r="N571" s="12"/>
      <c r="O571" s="12"/>
      <c r="P571" s="12"/>
      <c r="T571" s="12">
        <v>1011.9048255342254</v>
      </c>
      <c r="U571" s="12">
        <v>76.049016674905104</v>
      </c>
    </row>
    <row r="572" spans="1:21">
      <c r="A572" s="12" t="s">
        <v>1061</v>
      </c>
      <c r="B572" s="12">
        <v>33154</v>
      </c>
      <c r="C572" s="12">
        <v>5642</v>
      </c>
      <c r="K572" s="12"/>
      <c r="L572" s="12"/>
      <c r="M572" s="12"/>
      <c r="N572" s="12"/>
      <c r="O572" s="12"/>
      <c r="P572" s="12"/>
      <c r="T572" s="12">
        <v>1110.7062965449168</v>
      </c>
      <c r="U572" s="12">
        <v>80.620664863006027</v>
      </c>
    </row>
    <row r="573" spans="1:21">
      <c r="A573" s="12" t="s">
        <v>1062</v>
      </c>
      <c r="B573" s="12">
        <v>35995</v>
      </c>
      <c r="C573" s="12">
        <v>8466</v>
      </c>
      <c r="K573" s="12"/>
      <c r="L573" s="12"/>
      <c r="M573" s="12"/>
      <c r="N573" s="12"/>
      <c r="O573" s="12"/>
      <c r="P573" s="12"/>
      <c r="T573" s="12">
        <v>1822.0488308983033</v>
      </c>
      <c r="U573" s="12">
        <v>66.348291742507001</v>
      </c>
    </row>
    <row r="574" spans="1:21">
      <c r="A574" s="12" t="s">
        <v>1063</v>
      </c>
      <c r="B574" s="12">
        <v>29648</v>
      </c>
      <c r="C574" s="12">
        <v>11424</v>
      </c>
      <c r="K574" s="12"/>
      <c r="L574" s="12"/>
      <c r="M574" s="12"/>
      <c r="N574" s="12"/>
      <c r="O574" s="12"/>
      <c r="P574" s="12"/>
      <c r="T574" s="12">
        <v>1901.7293754111672</v>
      </c>
      <c r="U574" s="12">
        <v>60.786058998232058</v>
      </c>
    </row>
    <row r="575" spans="1:21">
      <c r="A575" s="12" t="s">
        <v>1064</v>
      </c>
      <c r="B575" s="12">
        <v>12947</v>
      </c>
      <c r="C575" s="12">
        <v>5058</v>
      </c>
      <c r="K575" s="12"/>
      <c r="L575" s="12"/>
      <c r="M575" s="12"/>
      <c r="N575" s="12"/>
      <c r="O575" s="12"/>
      <c r="P575" s="12"/>
      <c r="T575" s="12">
        <v>1608.3248391608483</v>
      </c>
      <c r="U575" s="12">
        <v>128.13364303981757</v>
      </c>
    </row>
    <row r="576" spans="1:21">
      <c r="A576" s="12" t="s">
        <v>1065</v>
      </c>
      <c r="B576" s="12">
        <v>10095</v>
      </c>
      <c r="C576" s="12">
        <v>3533</v>
      </c>
      <c r="K576" s="12"/>
      <c r="L576" s="12"/>
      <c r="M576" s="12"/>
      <c r="N576" s="12"/>
      <c r="O576" s="12"/>
      <c r="P576" s="12"/>
      <c r="T576" s="12">
        <v>2034.2496226953285</v>
      </c>
      <c r="U576" s="12">
        <v>161.65476026986576</v>
      </c>
    </row>
    <row r="577" spans="1:21">
      <c r="A577" s="12" t="s">
        <v>1066</v>
      </c>
      <c r="B577" s="12">
        <v>16721</v>
      </c>
      <c r="C577" s="12">
        <v>10391</v>
      </c>
      <c r="K577" s="12"/>
      <c r="L577" s="12"/>
      <c r="M577" s="12"/>
      <c r="N577" s="12"/>
      <c r="O577" s="12"/>
      <c r="P577" s="12"/>
      <c r="T577" s="12">
        <v>1928.2963116442231</v>
      </c>
      <c r="U577" s="12">
        <v>74.485355351489758</v>
      </c>
    </row>
    <row r="578" spans="1:21">
      <c r="A578" s="12" t="s">
        <v>1067</v>
      </c>
      <c r="B578" s="12">
        <v>28903</v>
      </c>
      <c r="C578" s="12">
        <v>8423</v>
      </c>
      <c r="K578" s="12"/>
      <c r="L578" s="12"/>
      <c r="M578" s="12"/>
      <c r="N578" s="12"/>
      <c r="O578" s="12"/>
      <c r="P578" s="12"/>
      <c r="T578" s="12">
        <v>1883.0601197138551</v>
      </c>
      <c r="U578" s="12">
        <v>71.505829486841691</v>
      </c>
    </row>
    <row r="579" spans="1:21">
      <c r="A579" s="12" t="s">
        <v>1068</v>
      </c>
      <c r="B579" s="12">
        <v>34410</v>
      </c>
      <c r="C579" s="12">
        <v>7020</v>
      </c>
      <c r="K579" s="12"/>
      <c r="L579" s="12"/>
      <c r="M579" s="12"/>
      <c r="N579" s="12"/>
      <c r="O579" s="12"/>
      <c r="P579" s="12"/>
      <c r="T579" s="12">
        <v>902.08065218923116</v>
      </c>
      <c r="U579" s="12">
        <v>72.583931275387215</v>
      </c>
    </row>
    <row r="580" spans="1:21">
      <c r="A580" s="12" t="s">
        <v>1069</v>
      </c>
      <c r="B580" s="12">
        <v>34916</v>
      </c>
      <c r="C580" s="12">
        <v>6737</v>
      </c>
      <c r="K580" s="12"/>
      <c r="L580" s="12"/>
      <c r="M580" s="12"/>
      <c r="N580" s="12"/>
      <c r="O580" s="12"/>
      <c r="P580" s="12"/>
      <c r="T580" s="12">
        <v>1038.2816044167421</v>
      </c>
      <c r="U580" s="12">
        <v>73.368774709526733</v>
      </c>
    </row>
    <row r="581" spans="1:21">
      <c r="A581" s="12" t="s">
        <v>1070</v>
      </c>
      <c r="B581" s="12">
        <v>36390</v>
      </c>
      <c r="C581" s="12">
        <v>8346</v>
      </c>
      <c r="K581" s="12"/>
      <c r="L581" s="12"/>
      <c r="M581" s="12"/>
      <c r="N581" s="12"/>
      <c r="O581" s="12"/>
      <c r="P581" s="12"/>
      <c r="T581" s="12">
        <v>959.67509888683389</v>
      </c>
      <c r="U581" s="12">
        <v>66.214323089860912</v>
      </c>
    </row>
    <row r="582" spans="1:21">
      <c r="A582" s="12" t="s">
        <v>1071</v>
      </c>
      <c r="B582" s="12">
        <v>35285</v>
      </c>
      <c r="C582" s="12">
        <v>7841</v>
      </c>
      <c r="K582" s="12"/>
      <c r="L582" s="12"/>
      <c r="M582" s="12"/>
      <c r="N582" s="12"/>
      <c r="O582" s="12"/>
      <c r="P582" s="12"/>
      <c r="T582" s="12">
        <v>1141.0198249827345</v>
      </c>
      <c r="U582" s="12">
        <v>68.075884484662566</v>
      </c>
    </row>
    <row r="583" spans="1:21">
      <c r="A583" s="12" t="s">
        <v>1072</v>
      </c>
      <c r="B583" s="12">
        <v>34615</v>
      </c>
      <c r="C583" s="12">
        <v>6948</v>
      </c>
      <c r="K583" s="12"/>
      <c r="L583" s="12"/>
      <c r="M583" s="12"/>
      <c r="N583" s="12"/>
      <c r="O583" s="12"/>
      <c r="P583" s="12"/>
      <c r="T583" s="12">
        <v>870.15497075980784</v>
      </c>
      <c r="U583" s="12">
        <v>73.174523581599203</v>
      </c>
    </row>
    <row r="584" spans="1:21">
      <c r="A584" s="12" t="s">
        <v>1073</v>
      </c>
      <c r="B584" s="12">
        <v>41467</v>
      </c>
      <c r="C584" s="12">
        <v>10485</v>
      </c>
      <c r="K584" s="12"/>
      <c r="L584" s="12"/>
      <c r="M584" s="12"/>
      <c r="N584" s="12"/>
      <c r="O584" s="12"/>
      <c r="P584" s="12"/>
      <c r="T584" s="12">
        <v>967.0328148749943</v>
      </c>
      <c r="U584" s="12">
        <v>57.461602361220493</v>
      </c>
    </row>
    <row r="585" spans="1:21">
      <c r="A585" s="12" t="s">
        <v>1074</v>
      </c>
      <c r="B585" s="12">
        <v>39612</v>
      </c>
      <c r="C585" s="12">
        <v>8790</v>
      </c>
      <c r="K585" s="12"/>
      <c r="L585" s="12"/>
      <c r="M585" s="12"/>
      <c r="N585" s="12"/>
      <c r="O585" s="12"/>
      <c r="P585" s="12"/>
      <c r="T585" s="12">
        <v>986.80483141334446</v>
      </c>
      <c r="U585" s="12">
        <v>62.59497678615638</v>
      </c>
    </row>
    <row r="586" spans="1:21">
      <c r="A586" s="12" t="s">
        <v>1075</v>
      </c>
      <c r="B586" s="12">
        <v>36417</v>
      </c>
      <c r="C586" s="12">
        <v>7966</v>
      </c>
      <c r="K586" s="12"/>
      <c r="L586" s="12"/>
      <c r="M586" s="12"/>
      <c r="N586" s="12"/>
      <c r="O586" s="12"/>
      <c r="P586" s="12"/>
      <c r="T586" s="12">
        <v>868.43067288615543</v>
      </c>
      <c r="U586" s="12">
        <v>67.864334801130951</v>
      </c>
    </row>
    <row r="587" spans="1:21">
      <c r="A587" s="12" t="s">
        <v>1076</v>
      </c>
      <c r="B587" s="12">
        <v>36929</v>
      </c>
      <c r="C587" s="12">
        <v>9420</v>
      </c>
      <c r="K587" s="12"/>
      <c r="L587" s="12"/>
      <c r="M587" s="12"/>
      <c r="N587" s="12"/>
      <c r="O587" s="12"/>
      <c r="P587" s="12"/>
      <c r="T587" s="12">
        <v>991.69041079051919</v>
      </c>
      <c r="U587" s="12">
        <v>62.916951452258424</v>
      </c>
    </row>
    <row r="588" spans="1:21">
      <c r="A588" s="12" t="s">
        <v>1077</v>
      </c>
      <c r="B588" s="12">
        <v>40273</v>
      </c>
      <c r="C588" s="12">
        <v>9040</v>
      </c>
      <c r="K588" s="12"/>
      <c r="L588" s="12"/>
      <c r="M588" s="12"/>
      <c r="N588" s="12"/>
      <c r="O588" s="12"/>
      <c r="P588" s="12"/>
      <c r="T588" s="12">
        <v>971.39573761385509</v>
      </c>
      <c r="U588" s="12">
        <v>61.522639723142902</v>
      </c>
    </row>
    <row r="589" spans="1:21">
      <c r="A589" s="12" t="s">
        <v>1078</v>
      </c>
      <c r="B589" s="12">
        <v>37589</v>
      </c>
      <c r="C589" s="12">
        <v>7854</v>
      </c>
      <c r="K589" s="12"/>
      <c r="L589" s="12"/>
      <c r="M589" s="12"/>
      <c r="N589" s="12"/>
      <c r="O589" s="12"/>
      <c r="P589" s="12"/>
      <c r="T589" s="12">
        <v>1042.2812976082753</v>
      </c>
      <c r="U589" s="12">
        <v>66.264774437816314</v>
      </c>
    </row>
    <row r="590" spans="1:21">
      <c r="A590" s="12" t="s">
        <v>1079</v>
      </c>
      <c r="B590" s="12">
        <v>35814</v>
      </c>
      <c r="C590" s="12">
        <v>7758</v>
      </c>
      <c r="K590" s="12"/>
      <c r="L590" s="12"/>
      <c r="M590" s="12"/>
      <c r="N590" s="12"/>
      <c r="O590" s="12"/>
      <c r="P590" s="12"/>
      <c r="T590" s="12">
        <v>991.72879849516937</v>
      </c>
      <c r="U590" s="12">
        <v>68.583675646018435</v>
      </c>
    </row>
    <row r="591" spans="1:21">
      <c r="A591" s="12" t="s">
        <v>1080</v>
      </c>
      <c r="B591" s="12">
        <v>40966</v>
      </c>
      <c r="C591" s="12">
        <v>8711</v>
      </c>
      <c r="K591" s="12"/>
      <c r="L591" s="12"/>
      <c r="M591" s="12"/>
      <c r="N591" s="12"/>
      <c r="O591" s="12"/>
      <c r="P591" s="12"/>
      <c r="T591" s="12">
        <v>929.10579258699465</v>
      </c>
      <c r="U591" s="12">
        <v>61.724612693560637</v>
      </c>
    </row>
    <row r="592" spans="1:21">
      <c r="A592" s="12" t="s">
        <v>1081</v>
      </c>
      <c r="B592" s="12">
        <v>38820</v>
      </c>
      <c r="C592" s="12">
        <v>10669</v>
      </c>
      <c r="K592" s="12"/>
      <c r="L592" s="12"/>
      <c r="M592" s="12"/>
      <c r="N592" s="12"/>
      <c r="O592" s="12"/>
      <c r="P592" s="12"/>
      <c r="T592" s="12">
        <v>937.74767368172638</v>
      </c>
      <c r="U592" s="12">
        <v>57.952466847847255</v>
      </c>
    </row>
    <row r="593" spans="1:21">
      <c r="A593" s="12" t="s">
        <v>1082</v>
      </c>
      <c r="B593" s="12">
        <v>39561</v>
      </c>
      <c r="C593" s="12">
        <v>8336</v>
      </c>
      <c r="K593" s="12"/>
      <c r="L593" s="12"/>
      <c r="M593" s="12"/>
      <c r="N593" s="12"/>
      <c r="O593" s="12"/>
      <c r="P593" s="12"/>
      <c r="T593" s="12">
        <v>945.01436253100098</v>
      </c>
      <c r="U593" s="12">
        <v>63.138629726276555</v>
      </c>
    </row>
    <row r="594" spans="1:21">
      <c r="A594" s="12" t="s">
        <v>1083</v>
      </c>
      <c r="B594" s="12">
        <v>43630</v>
      </c>
      <c r="C594" s="12">
        <v>9554</v>
      </c>
      <c r="K594" s="12"/>
      <c r="L594" s="12"/>
      <c r="M594" s="12"/>
      <c r="N594" s="12"/>
      <c r="O594" s="12"/>
      <c r="P594" s="12"/>
      <c r="T594" s="12">
        <v>1003.7712999798259</v>
      </c>
      <c r="U594" s="12">
        <v>57.618436143742002</v>
      </c>
    </row>
    <row r="595" spans="1:21">
      <c r="A595" s="12" t="s">
        <v>1084</v>
      </c>
      <c r="B595" s="12">
        <v>42762</v>
      </c>
      <c r="C595" s="12">
        <v>10054</v>
      </c>
      <c r="K595" s="12"/>
      <c r="L595" s="12"/>
      <c r="M595" s="12"/>
      <c r="N595" s="12"/>
      <c r="O595" s="12"/>
      <c r="P595" s="12"/>
      <c r="T595" s="12">
        <v>940.92865709216358</v>
      </c>
      <c r="U595" s="12">
        <v>57.265027401851505</v>
      </c>
    </row>
    <row r="596" spans="1:21">
      <c r="A596" s="12" t="s">
        <v>1085</v>
      </c>
      <c r="B596" s="12">
        <v>44155</v>
      </c>
      <c r="C596" s="12">
        <v>9487</v>
      </c>
      <c r="K596" s="12"/>
      <c r="L596" s="12"/>
      <c r="M596" s="12"/>
      <c r="N596" s="12"/>
      <c r="O596" s="12"/>
      <c r="P596" s="12"/>
      <c r="T596" s="12">
        <v>890.13781213618779</v>
      </c>
      <c r="U596" s="12">
        <v>58.071062229311224</v>
      </c>
    </row>
    <row r="597" spans="1:21">
      <c r="A597" s="12" t="s">
        <v>1086</v>
      </c>
      <c r="B597" s="12">
        <v>44712</v>
      </c>
      <c r="C597" s="12">
        <v>9519</v>
      </c>
      <c r="K597" s="12"/>
      <c r="L597" s="12"/>
      <c r="M597" s="12"/>
      <c r="N597" s="12"/>
      <c r="O597" s="12"/>
      <c r="P597" s="12"/>
      <c r="T597" s="12">
        <v>1088.5984015158624</v>
      </c>
      <c r="U597" s="12">
        <v>56.886842780265553</v>
      </c>
    </row>
    <row r="598" spans="1:21">
      <c r="A598" s="12" t="s">
        <v>1087</v>
      </c>
      <c r="B598" s="12">
        <v>34240</v>
      </c>
      <c r="C598" s="12">
        <v>7521</v>
      </c>
      <c r="K598" s="12"/>
      <c r="L598" s="12"/>
      <c r="M598" s="12"/>
      <c r="N598" s="12"/>
      <c r="O598" s="12"/>
      <c r="P598" s="12"/>
      <c r="T598" s="12">
        <v>958.18892019875091</v>
      </c>
      <c r="U598" s="12">
        <v>71.87465544200613</v>
      </c>
    </row>
    <row r="599" spans="1:21">
      <c r="A599" s="12" t="s">
        <v>1088</v>
      </c>
      <c r="B599" s="12">
        <v>34753</v>
      </c>
      <c r="C599" s="12">
        <v>7802</v>
      </c>
      <c r="K599" s="12"/>
      <c r="L599" s="12"/>
      <c r="M599" s="12"/>
      <c r="N599" s="12"/>
      <c r="O599" s="12"/>
      <c r="P599" s="12"/>
      <c r="T599" s="12">
        <v>1061.3468638007441</v>
      </c>
      <c r="U599" s="12">
        <v>69.161670158111647</v>
      </c>
    </row>
    <row r="600" spans="1:21">
      <c r="A600" s="12" t="s">
        <v>1089</v>
      </c>
      <c r="B600" s="12">
        <v>40853</v>
      </c>
      <c r="C600" s="12">
        <v>6110</v>
      </c>
      <c r="K600" s="12"/>
      <c r="L600" s="12"/>
      <c r="M600" s="12"/>
      <c r="N600" s="12"/>
      <c r="O600" s="12"/>
      <c r="P600" s="12"/>
      <c r="T600" s="12">
        <v>1007.4575398079434</v>
      </c>
      <c r="U600" s="12">
        <v>70.080872487777427</v>
      </c>
    </row>
    <row r="601" spans="1:21">
      <c r="A601" s="12" t="s">
        <v>1090</v>
      </c>
      <c r="B601" s="12">
        <v>30448</v>
      </c>
      <c r="C601" s="12">
        <v>6471</v>
      </c>
      <c r="K601" s="12"/>
      <c r="L601" s="12"/>
      <c r="M601" s="12"/>
      <c r="N601" s="12"/>
      <c r="O601" s="12"/>
      <c r="P601" s="12"/>
      <c r="T601" s="12">
        <v>978.42217992065082</v>
      </c>
      <c r="U601" s="12">
        <v>79.958203712746311</v>
      </c>
    </row>
    <row r="602" spans="1:21">
      <c r="A602" s="12" t="s">
        <v>1091</v>
      </c>
      <c r="B602" s="12">
        <v>34086</v>
      </c>
      <c r="C602" s="12">
        <v>7460</v>
      </c>
      <c r="K602" s="12"/>
      <c r="L602" s="12"/>
      <c r="M602" s="12"/>
      <c r="N602" s="12"/>
      <c r="O602" s="12"/>
      <c r="P602" s="12"/>
      <c r="T602" s="12">
        <v>1006.923167208974</v>
      </c>
      <c r="U602" s="12">
        <v>71.493044696852479</v>
      </c>
    </row>
    <row r="603" spans="1:21">
      <c r="A603" s="12" t="s">
        <v>1092</v>
      </c>
      <c r="B603" s="12">
        <v>32559</v>
      </c>
      <c r="C603" s="12">
        <v>6785</v>
      </c>
      <c r="K603" s="12"/>
      <c r="L603" s="12"/>
      <c r="M603" s="12"/>
      <c r="N603" s="12"/>
      <c r="O603" s="12"/>
      <c r="P603" s="12"/>
      <c r="T603" s="12">
        <v>1090.1979705194844</v>
      </c>
      <c r="U603" s="12">
        <v>76.142799132187434</v>
      </c>
    </row>
    <row r="604" spans="1:21">
      <c r="A604" s="12" t="s">
        <v>1093</v>
      </c>
      <c r="B604" s="12">
        <v>31583</v>
      </c>
      <c r="C604" s="12">
        <v>6413</v>
      </c>
      <c r="K604" s="12"/>
      <c r="L604" s="12"/>
      <c r="M604" s="12"/>
      <c r="N604" s="12"/>
      <c r="O604" s="12"/>
      <c r="P604" s="12"/>
      <c r="T604" s="12">
        <v>973.84867573626116</v>
      </c>
      <c r="U604" s="12">
        <v>79.000607476736164</v>
      </c>
    </row>
    <row r="605" spans="1:21">
      <c r="A605" s="12" t="s">
        <v>1094</v>
      </c>
      <c r="B605" s="12">
        <v>34455</v>
      </c>
      <c r="C605" s="12">
        <v>7337</v>
      </c>
      <c r="K605" s="12"/>
      <c r="L605" s="12"/>
      <c r="M605" s="12"/>
      <c r="N605" s="12"/>
      <c r="O605" s="12"/>
      <c r="P605" s="12"/>
      <c r="T605" s="12">
        <v>894.79668782961346</v>
      </c>
      <c r="U605" s="12">
        <v>72.112077355828049</v>
      </c>
    </row>
    <row r="606" spans="1:21">
      <c r="A606" s="12" t="s">
        <v>1095</v>
      </c>
      <c r="B606" s="12">
        <v>34647</v>
      </c>
      <c r="C606" s="12">
        <v>7443</v>
      </c>
      <c r="K606" s="12"/>
      <c r="L606" s="12"/>
      <c r="M606" s="12"/>
      <c r="N606" s="12"/>
      <c r="O606" s="12"/>
      <c r="P606" s="12"/>
      <c r="T606" s="12">
        <v>864.18794226443049</v>
      </c>
      <c r="U606" s="12">
        <v>71.060286488080649</v>
      </c>
    </row>
    <row r="607" spans="1:21">
      <c r="A607" s="12" t="s">
        <v>1096</v>
      </c>
      <c r="B607" s="12">
        <v>35777</v>
      </c>
      <c r="C607" s="12">
        <v>7866</v>
      </c>
      <c r="K607" s="12"/>
      <c r="L607" s="12"/>
      <c r="M607" s="12"/>
      <c r="N607" s="12"/>
      <c r="O607" s="12"/>
      <c r="P607" s="12"/>
      <c r="T607" s="12">
        <v>928.24868294884311</v>
      </c>
      <c r="U607" s="12">
        <v>68.36541806212675</v>
      </c>
    </row>
    <row r="608" spans="1:21">
      <c r="A608" s="12" t="s">
        <v>1097</v>
      </c>
      <c r="B608" s="12">
        <v>35058</v>
      </c>
      <c r="C608" s="12">
        <v>6395</v>
      </c>
      <c r="K608" s="12"/>
      <c r="L608" s="12"/>
      <c r="M608" s="12"/>
      <c r="N608" s="12"/>
      <c r="O608" s="12"/>
      <c r="P608" s="12"/>
      <c r="T608" s="12">
        <v>924.16328441049734</v>
      </c>
      <c r="U608" s="12">
        <v>74.506673811273842</v>
      </c>
    </row>
    <row r="609" spans="1:21">
      <c r="A609" s="12" t="s">
        <v>1098</v>
      </c>
      <c r="B609" s="12">
        <v>49004</v>
      </c>
      <c r="C609" s="12">
        <v>7763</v>
      </c>
      <c r="K609" s="12"/>
      <c r="L609" s="12"/>
      <c r="M609" s="12"/>
      <c r="N609" s="12"/>
      <c r="O609" s="12"/>
      <c r="P609" s="12"/>
      <c r="T609" s="12">
        <v>945.27924638694878</v>
      </c>
      <c r="U609" s="12">
        <v>58.704510061126172</v>
      </c>
    </row>
    <row r="610" spans="1:21">
      <c r="A610" s="12" t="s">
        <v>1099</v>
      </c>
      <c r="B610" s="12">
        <v>58836</v>
      </c>
      <c r="C610" s="12">
        <v>7075</v>
      </c>
      <c r="K610" s="12"/>
      <c r="L610" s="12"/>
      <c r="M610" s="12"/>
      <c r="N610" s="12"/>
      <c r="O610" s="12"/>
      <c r="P610" s="12"/>
      <c r="T610" s="12">
        <v>973.44235124082513</v>
      </c>
      <c r="U610" s="12">
        <v>53.96484742766615</v>
      </c>
    </row>
    <row r="611" spans="1:21">
      <c r="A611" s="12" t="s">
        <v>1100</v>
      </c>
      <c r="B611" s="12">
        <v>31268</v>
      </c>
      <c r="C611" s="12">
        <v>6789</v>
      </c>
      <c r="K611" s="12"/>
      <c r="L611" s="12"/>
      <c r="M611" s="12"/>
      <c r="N611" s="12"/>
      <c r="O611" s="12"/>
      <c r="P611" s="12"/>
      <c r="T611" s="12">
        <v>1007.1835933761423</v>
      </c>
      <c r="U611" s="12">
        <v>77.338023731916152</v>
      </c>
    </row>
    <row r="612" spans="1:21">
      <c r="A612" s="12" t="s">
        <v>1101</v>
      </c>
      <c r="B612" s="12">
        <v>45533</v>
      </c>
      <c r="C612" s="12">
        <v>8135</v>
      </c>
      <c r="K612" s="12"/>
      <c r="L612" s="12"/>
      <c r="M612" s="12"/>
      <c r="N612" s="12"/>
      <c r="O612" s="12"/>
      <c r="P612" s="12"/>
      <c r="T612" s="12">
        <v>1066.3382521051117</v>
      </c>
      <c r="U612" s="12">
        <v>59.587594673990367</v>
      </c>
    </row>
    <row r="613" spans="1:21">
      <c r="A613" s="12" t="s">
        <v>1102</v>
      </c>
      <c r="B613" s="12">
        <v>34233</v>
      </c>
      <c r="C613" s="12">
        <v>7107</v>
      </c>
      <c r="K613" s="12"/>
      <c r="L613" s="12"/>
      <c r="M613" s="12"/>
      <c r="N613" s="12"/>
      <c r="O613" s="12"/>
      <c r="P613" s="12"/>
      <c r="T613" s="12">
        <v>903.59987994314679</v>
      </c>
      <c r="U613" s="12">
        <v>73.498126100943068</v>
      </c>
    </row>
    <row r="614" spans="1:21">
      <c r="A614" s="12" t="s">
        <v>1103</v>
      </c>
      <c r="B614" s="12">
        <v>32614</v>
      </c>
      <c r="C614" s="12">
        <v>7204</v>
      </c>
      <c r="K614" s="12"/>
      <c r="L614" s="12"/>
      <c r="M614" s="12"/>
      <c r="N614" s="12"/>
      <c r="O614" s="12"/>
      <c r="P614" s="12"/>
      <c r="T614" s="12">
        <v>861.29667136942783</v>
      </c>
      <c r="U614" s="12">
        <v>74.497295669076195</v>
      </c>
    </row>
    <row r="615" spans="1:21">
      <c r="A615" s="12" t="s">
        <v>1104</v>
      </c>
      <c r="B615" s="12">
        <v>33336</v>
      </c>
      <c r="C615" s="12">
        <v>6972</v>
      </c>
      <c r="K615" s="12"/>
      <c r="L615" s="12"/>
      <c r="M615" s="12"/>
      <c r="N615" s="12"/>
      <c r="O615" s="12"/>
      <c r="P615" s="12"/>
      <c r="T615" s="12">
        <v>919.18532501771051</v>
      </c>
      <c r="U615" s="12">
        <v>74.155549533393142</v>
      </c>
    </row>
    <row r="616" spans="1:21">
      <c r="A616" s="12" t="s">
        <v>1105</v>
      </c>
      <c r="B616" s="12">
        <v>34275</v>
      </c>
      <c r="C616" s="12">
        <v>7779</v>
      </c>
      <c r="K616" s="12"/>
      <c r="L616" s="12"/>
      <c r="M616" s="12"/>
      <c r="N616" s="12"/>
      <c r="O616" s="12"/>
      <c r="P616" s="12"/>
      <c r="T616" s="12">
        <v>1029.519038892149</v>
      </c>
      <c r="U616" s="12">
        <v>69.720988103759396</v>
      </c>
    </row>
    <row r="617" spans="1:21">
      <c r="A617" s="12" t="s">
        <v>1106</v>
      </c>
      <c r="B617" s="12">
        <v>34155</v>
      </c>
      <c r="C617" s="12">
        <v>7561</v>
      </c>
      <c r="K617" s="12"/>
      <c r="L617" s="12"/>
      <c r="M617" s="12"/>
      <c r="N617" s="12"/>
      <c r="O617" s="12"/>
      <c r="P617" s="12"/>
      <c r="T617" s="12">
        <v>934.46124578904107</v>
      </c>
      <c r="U617" s="12">
        <v>71.734174575215889</v>
      </c>
    </row>
    <row r="618" spans="1:21">
      <c r="A618" s="12" t="s">
        <v>1107</v>
      </c>
      <c r="B618" s="12">
        <v>33919</v>
      </c>
      <c r="C618" s="12">
        <v>7297</v>
      </c>
      <c r="K618" s="12"/>
      <c r="L618" s="12"/>
      <c r="M618" s="12"/>
      <c r="N618" s="12"/>
      <c r="O618" s="12"/>
      <c r="P618" s="12"/>
      <c r="T618" s="12">
        <v>954.30394906952006</v>
      </c>
      <c r="U618" s="12">
        <v>71.506884882394132</v>
      </c>
    </row>
    <row r="619" spans="1:21">
      <c r="A619" s="12" t="s">
        <v>1108</v>
      </c>
      <c r="B619" s="12">
        <v>33469</v>
      </c>
      <c r="C619" s="12">
        <v>6685</v>
      </c>
      <c r="K619" s="12"/>
      <c r="L619" s="12"/>
      <c r="M619" s="12"/>
      <c r="N619" s="12"/>
      <c r="O619" s="12"/>
      <c r="P619" s="12"/>
      <c r="T619" s="12">
        <v>1005.479934031207</v>
      </c>
      <c r="U619" s="12">
        <v>76.346491169709324</v>
      </c>
    </row>
    <row r="620" spans="1:21">
      <c r="A620" s="12" t="s">
        <v>1109</v>
      </c>
      <c r="B620" s="12">
        <v>35517</v>
      </c>
      <c r="C620" s="12">
        <v>7106</v>
      </c>
      <c r="K620" s="12"/>
      <c r="L620" s="12"/>
      <c r="M620" s="12"/>
      <c r="N620" s="12"/>
      <c r="O620" s="12"/>
      <c r="P620" s="12"/>
      <c r="T620" s="12">
        <v>1005.0544324279248</v>
      </c>
      <c r="U620" s="12">
        <v>72.060379653261506</v>
      </c>
    </row>
    <row r="621" spans="1:21">
      <c r="A621" s="12" t="s">
        <v>1110</v>
      </c>
      <c r="B621" s="12">
        <v>34801</v>
      </c>
      <c r="C621" s="12">
        <v>7548</v>
      </c>
      <c r="K621" s="12"/>
      <c r="L621" s="12"/>
      <c r="M621" s="12"/>
      <c r="N621" s="12"/>
      <c r="O621" s="12"/>
      <c r="P621" s="12"/>
      <c r="T621" s="12">
        <v>1074.1272122696821</v>
      </c>
      <c r="U621" s="12">
        <v>70.385431663631053</v>
      </c>
    </row>
    <row r="622" spans="1:21">
      <c r="A622" s="12" t="s">
        <v>1111</v>
      </c>
      <c r="B622" s="12">
        <v>32212</v>
      </c>
      <c r="C622" s="12">
        <v>7030</v>
      </c>
      <c r="K622" s="12"/>
      <c r="L622" s="12"/>
      <c r="M622" s="12"/>
      <c r="N622" s="12"/>
      <c r="O622" s="12"/>
      <c r="P622" s="12"/>
      <c r="T622" s="12">
        <v>820.85682733529904</v>
      </c>
      <c r="U622" s="12">
        <v>75.254175256272475</v>
      </c>
    </row>
    <row r="623" spans="1:21">
      <c r="A623" s="12" t="s">
        <v>1112</v>
      </c>
      <c r="B623" s="12">
        <v>31712</v>
      </c>
      <c r="C623" s="12">
        <v>6804</v>
      </c>
      <c r="K623" s="12"/>
      <c r="L623" s="12"/>
      <c r="M623" s="12"/>
      <c r="N623" s="12"/>
      <c r="O623" s="12"/>
      <c r="P623" s="12"/>
      <c r="T623" s="12">
        <v>830.39814057177682</v>
      </c>
      <c r="U623" s="12">
        <v>77.201107137250119</v>
      </c>
    </row>
    <row r="624" spans="1:21" s="9" customFormat="1">
      <c r="A624" s="11" t="s">
        <v>1774</v>
      </c>
      <c r="B624" s="13"/>
      <c r="C624" s="13"/>
      <c r="K624" s="13"/>
      <c r="L624" s="13"/>
      <c r="M624" s="13"/>
      <c r="N624" s="13"/>
      <c r="O624" s="13"/>
      <c r="P624" s="13"/>
      <c r="T624" s="13"/>
      <c r="U624" s="13"/>
    </row>
    <row r="625" spans="1:21">
      <c r="A625" s="12" t="s">
        <v>1113</v>
      </c>
      <c r="B625" s="12">
        <v>41852</v>
      </c>
      <c r="C625" s="12">
        <v>928</v>
      </c>
      <c r="K625" s="12"/>
      <c r="L625" s="12"/>
      <c r="M625" s="12"/>
      <c r="N625" s="12"/>
      <c r="O625" s="12"/>
      <c r="P625" s="12"/>
      <c r="T625" s="12">
        <v>1057.9369674296493</v>
      </c>
      <c r="U625" s="12">
        <v>93.768490213216793</v>
      </c>
    </row>
    <row r="626" spans="1:21">
      <c r="A626" s="12" t="s">
        <v>1114</v>
      </c>
      <c r="B626" s="12">
        <v>51183</v>
      </c>
      <c r="C626" s="12">
        <v>853</v>
      </c>
      <c r="K626" s="12"/>
      <c r="L626" s="12"/>
      <c r="M626" s="12"/>
      <c r="N626" s="12"/>
      <c r="O626" s="12"/>
      <c r="P626" s="12"/>
      <c r="T626" s="12">
        <v>954.03185050513753</v>
      </c>
      <c r="U626" s="12">
        <v>78.257360747125091</v>
      </c>
    </row>
    <row r="627" spans="1:21">
      <c r="A627" s="12" t="s">
        <v>1115</v>
      </c>
      <c r="B627" s="12">
        <v>53009</v>
      </c>
      <c r="C627" s="12">
        <v>1185</v>
      </c>
      <c r="K627" s="12"/>
      <c r="L627" s="12"/>
      <c r="M627" s="12"/>
      <c r="N627" s="12"/>
      <c r="O627" s="12"/>
      <c r="P627" s="12"/>
      <c r="T627" s="12">
        <v>909.76831614827131</v>
      </c>
      <c r="U627" s="12">
        <v>76.002366246835777</v>
      </c>
    </row>
    <row r="628" spans="1:21">
      <c r="A628" s="12" t="s">
        <v>1116</v>
      </c>
      <c r="B628" s="12">
        <v>54375</v>
      </c>
      <c r="C628" s="12">
        <v>954</v>
      </c>
      <c r="K628" s="12"/>
      <c r="L628" s="12"/>
      <c r="M628" s="12"/>
      <c r="N628" s="12"/>
      <c r="O628" s="12"/>
      <c r="P628" s="12"/>
      <c r="T628" s="12">
        <v>914.52667984109291</v>
      </c>
      <c r="U628" s="12">
        <v>74.214447328666054</v>
      </c>
    </row>
    <row r="629" spans="1:21">
      <c r="A629" s="12" t="s">
        <v>1117</v>
      </c>
      <c r="B629" s="12">
        <v>44906</v>
      </c>
      <c r="C629" s="12">
        <v>1248</v>
      </c>
      <c r="K629" s="12"/>
      <c r="L629" s="12"/>
      <c r="M629" s="12"/>
      <c r="N629" s="12"/>
      <c r="O629" s="12"/>
      <c r="P629" s="12"/>
      <c r="T629" s="12">
        <v>978.36678448016403</v>
      </c>
      <c r="U629" s="12">
        <v>85.898980328156469</v>
      </c>
    </row>
    <row r="630" spans="1:21">
      <c r="A630" s="12" t="s">
        <v>1118</v>
      </c>
      <c r="B630" s="12">
        <v>55285</v>
      </c>
      <c r="C630" s="12">
        <v>1083</v>
      </c>
      <c r="K630" s="12"/>
      <c r="L630" s="12"/>
      <c r="M630" s="12"/>
      <c r="N630" s="12"/>
      <c r="O630" s="12"/>
      <c r="P630" s="12"/>
      <c r="T630" s="12">
        <v>940.75542600737754</v>
      </c>
      <c r="U630" s="12">
        <v>72.975988071513285</v>
      </c>
    </row>
    <row r="631" spans="1:21">
      <c r="A631" s="12" t="s">
        <v>1119</v>
      </c>
      <c r="B631" s="12">
        <v>38984</v>
      </c>
      <c r="C631" s="12">
        <v>900</v>
      </c>
      <c r="K631" s="12"/>
      <c r="L631" s="12"/>
      <c r="M631" s="12"/>
      <c r="N631" s="12"/>
      <c r="O631" s="12"/>
      <c r="P631" s="12"/>
      <c r="T631" s="12">
        <v>871.36730797951111</v>
      </c>
      <c r="U631" s="12">
        <v>98.161861652011709</v>
      </c>
    </row>
    <row r="632" spans="1:21">
      <c r="A632" s="12" t="s">
        <v>1120</v>
      </c>
      <c r="B632" s="12">
        <v>50812</v>
      </c>
      <c r="C632" s="12">
        <v>765</v>
      </c>
      <c r="K632" s="12"/>
      <c r="L632" s="12"/>
      <c r="M632" s="12"/>
      <c r="N632" s="12"/>
      <c r="O632" s="12"/>
      <c r="P632" s="12"/>
      <c r="T632" s="12">
        <v>1024.462492307747</v>
      </c>
      <c r="U632" s="12">
        <v>78.890380008242346</v>
      </c>
    </row>
    <row r="633" spans="1:21">
      <c r="A633" s="12" t="s">
        <v>1121</v>
      </c>
      <c r="B633" s="12">
        <v>37119</v>
      </c>
      <c r="C633" s="12">
        <v>452</v>
      </c>
      <c r="K633" s="12"/>
      <c r="L633" s="12"/>
      <c r="M633" s="12"/>
      <c r="N633" s="12"/>
      <c r="O633" s="12"/>
      <c r="P633" s="12"/>
      <c r="T633" s="12">
        <v>1201.9866709817034</v>
      </c>
      <c r="U633" s="12">
        <v>107.31846741157513</v>
      </c>
    </row>
    <row r="634" spans="1:21">
      <c r="A634" s="12" t="s">
        <v>1122</v>
      </c>
      <c r="B634" s="12">
        <v>44508</v>
      </c>
      <c r="C634" s="12">
        <v>1248</v>
      </c>
      <c r="K634" s="12"/>
      <c r="L634" s="12"/>
      <c r="M634" s="12"/>
      <c r="N634" s="12"/>
      <c r="O634" s="12"/>
      <c r="P634" s="12"/>
      <c r="T634" s="12">
        <v>792.10411727959274</v>
      </c>
      <c r="U634" s="12">
        <v>86.043318901813862</v>
      </c>
    </row>
    <row r="635" spans="1:21">
      <c r="A635" s="12" t="s">
        <v>1123</v>
      </c>
      <c r="B635" s="12">
        <v>56145</v>
      </c>
      <c r="C635" s="12">
        <v>1293</v>
      </c>
      <c r="K635" s="12"/>
      <c r="L635" s="12"/>
      <c r="M635" s="12"/>
      <c r="N635" s="12"/>
      <c r="O635" s="12"/>
      <c r="P635" s="12"/>
      <c r="T635" s="12">
        <v>997.8813774473507</v>
      </c>
      <c r="U635" s="12">
        <v>71.57181793254189</v>
      </c>
    </row>
    <row r="636" spans="1:21">
      <c r="A636" s="12" t="s">
        <v>1124</v>
      </c>
      <c r="B636" s="12">
        <v>47010</v>
      </c>
      <c r="C636" s="12">
        <v>888</v>
      </c>
      <c r="K636" s="12"/>
      <c r="L636" s="12"/>
      <c r="M636" s="12"/>
      <c r="N636" s="12"/>
      <c r="O636" s="12"/>
      <c r="P636" s="12"/>
      <c r="T636" s="12">
        <v>959.04965799403851</v>
      </c>
      <c r="U636" s="12">
        <v>84.733709862114509</v>
      </c>
    </row>
    <row r="637" spans="1:21">
      <c r="A637" s="12" t="s">
        <v>1125</v>
      </c>
      <c r="B637" s="12">
        <v>46699</v>
      </c>
      <c r="C637" s="12">
        <v>1260</v>
      </c>
      <c r="K637" s="12"/>
      <c r="L637" s="12"/>
      <c r="M637" s="12"/>
      <c r="N637" s="12"/>
      <c r="O637" s="12"/>
      <c r="P637" s="12"/>
      <c r="T637" s="12">
        <v>930.37245014670816</v>
      </c>
      <c r="U637" s="12">
        <v>82.774666934844745</v>
      </c>
    </row>
    <row r="638" spans="1:21">
      <c r="A638" s="12" t="s">
        <v>1126</v>
      </c>
      <c r="B638" s="12">
        <v>51978</v>
      </c>
      <c r="C638" s="12">
        <v>1057</v>
      </c>
      <c r="K638" s="12"/>
      <c r="L638" s="12"/>
      <c r="M638" s="12"/>
      <c r="N638" s="12"/>
      <c r="O638" s="12"/>
      <c r="P638" s="12"/>
      <c r="T638" s="12">
        <v>1060.1460484651675</v>
      </c>
      <c r="U638" s="12">
        <v>77.211670322643769</v>
      </c>
    </row>
    <row r="639" spans="1:21">
      <c r="A639" s="12" t="s">
        <v>1127</v>
      </c>
      <c r="B639" s="12">
        <v>31827</v>
      </c>
      <c r="C639" s="12">
        <v>871</v>
      </c>
      <c r="K639" s="12"/>
      <c r="L639" s="12"/>
      <c r="M639" s="12"/>
      <c r="N639" s="12"/>
      <c r="O639" s="12"/>
      <c r="P639" s="12"/>
      <c r="T639" s="12">
        <v>860.01237614999422</v>
      </c>
      <c r="U639" s="12">
        <v>116.16688126107185</v>
      </c>
    </row>
    <row r="640" spans="1:21">
      <c r="A640" s="12" t="s">
        <v>1128</v>
      </c>
      <c r="B640" s="12">
        <v>50956</v>
      </c>
      <c r="C640" s="12">
        <v>1065</v>
      </c>
      <c r="K640" s="12"/>
      <c r="L640" s="12"/>
      <c r="M640" s="12"/>
      <c r="N640" s="12"/>
      <c r="O640" s="12"/>
      <c r="P640" s="12"/>
      <c r="T640" s="12">
        <v>1001.6557021823739</v>
      </c>
      <c r="U640" s="12">
        <v>78.679111003864321</v>
      </c>
    </row>
    <row r="641" spans="1:21">
      <c r="A641" s="12" t="s">
        <v>1129</v>
      </c>
      <c r="B641" s="12">
        <v>53711</v>
      </c>
      <c r="C641" s="12">
        <v>1178</v>
      </c>
      <c r="K641" s="12"/>
      <c r="L641" s="12"/>
      <c r="M641" s="12"/>
      <c r="N641" s="12"/>
      <c r="O641" s="12"/>
      <c r="P641" s="12"/>
      <c r="T641" s="12">
        <v>842.74833907196557</v>
      </c>
      <c r="U641" s="12">
        <v>75.582698669360241</v>
      </c>
    </row>
    <row r="642" spans="1:21">
      <c r="A642" s="12" t="s">
        <v>1130</v>
      </c>
      <c r="B642" s="12">
        <v>54523</v>
      </c>
      <c r="C642" s="12">
        <v>1275</v>
      </c>
      <c r="K642" s="12"/>
      <c r="L642" s="12"/>
      <c r="M642" s="12"/>
      <c r="N642" s="12"/>
      <c r="O642" s="12"/>
      <c r="P642" s="12"/>
      <c r="T642" s="12">
        <v>924.31126646518885</v>
      </c>
      <c r="U642" s="12">
        <v>72.791230501245067</v>
      </c>
    </row>
    <row r="643" spans="1:21">
      <c r="A643" s="12" t="s">
        <v>1131</v>
      </c>
      <c r="B643" s="12">
        <v>49286</v>
      </c>
      <c r="C643" s="12">
        <v>1355</v>
      </c>
      <c r="K643" s="12"/>
      <c r="L643" s="12"/>
      <c r="M643" s="12"/>
      <c r="N643" s="12"/>
      <c r="O643" s="12"/>
      <c r="P643" s="12"/>
      <c r="T643" s="12">
        <v>948.67596961819572</v>
      </c>
      <c r="U643" s="12">
        <v>79.396867578517615</v>
      </c>
    </row>
    <row r="644" spans="1:21">
      <c r="A644" s="12" t="s">
        <v>1132</v>
      </c>
      <c r="B644" s="12">
        <v>31616</v>
      </c>
      <c r="C644" s="12">
        <v>869</v>
      </c>
      <c r="K644" s="12"/>
      <c r="L644" s="12"/>
      <c r="M644" s="12"/>
      <c r="N644" s="12"/>
      <c r="O644" s="12"/>
      <c r="P644" s="12"/>
      <c r="T644" s="12">
        <v>1068.8626433510699</v>
      </c>
      <c r="U644" s="12">
        <v>117.69516588633451</v>
      </c>
    </row>
    <row r="645" spans="1:21">
      <c r="A645" s="12" t="s">
        <v>1133</v>
      </c>
      <c r="B645" s="12">
        <v>43245</v>
      </c>
      <c r="C645" s="12">
        <v>1063</v>
      </c>
      <c r="K645" s="12"/>
      <c r="L645" s="12"/>
      <c r="M645" s="12"/>
      <c r="N645" s="12"/>
      <c r="O645" s="12"/>
      <c r="P645" s="12"/>
      <c r="T645" s="12">
        <v>968.22130113622927</v>
      </c>
      <c r="U645" s="12">
        <v>89.590107821679439</v>
      </c>
    </row>
    <row r="646" spans="1:21">
      <c r="A646" s="12" t="s">
        <v>1134</v>
      </c>
      <c r="B646" s="12">
        <v>49466</v>
      </c>
      <c r="C646" s="12">
        <v>1067</v>
      </c>
      <c r="K646" s="12"/>
      <c r="L646" s="12"/>
      <c r="M646" s="12"/>
      <c r="N646" s="12"/>
      <c r="O646" s="12"/>
      <c r="P646" s="12"/>
      <c r="T646" s="12">
        <v>1032.7786484124649</v>
      </c>
      <c r="U646" s="12">
        <v>80.836335965691646</v>
      </c>
    </row>
    <row r="647" spans="1:21">
      <c r="A647" s="12" t="s">
        <v>1135</v>
      </c>
      <c r="B647" s="12">
        <v>56475</v>
      </c>
      <c r="C647" s="12">
        <v>1241</v>
      </c>
      <c r="K647" s="12"/>
      <c r="L647" s="12"/>
      <c r="M647" s="12"/>
      <c r="N647" s="12"/>
      <c r="O647" s="12"/>
      <c r="P647" s="12"/>
      <c r="T647" s="12">
        <v>983.82235052963472</v>
      </c>
      <c r="U647" s="12">
        <v>70.927578540841623</v>
      </c>
    </row>
    <row r="648" spans="1:21">
      <c r="A648" s="12" t="s">
        <v>1136</v>
      </c>
      <c r="B648" s="12">
        <v>35379</v>
      </c>
      <c r="C648" s="12">
        <v>1342</v>
      </c>
      <c r="K648" s="12"/>
      <c r="L648" s="12"/>
      <c r="M648" s="12"/>
      <c r="N648" s="12"/>
      <c r="O648" s="12"/>
      <c r="P648" s="12"/>
      <c r="T648" s="12">
        <v>1077.8849197570189</v>
      </c>
      <c r="U648" s="12">
        <v>103.7652500141059</v>
      </c>
    </row>
    <row r="649" spans="1:21">
      <c r="A649" s="12" t="s">
        <v>1137</v>
      </c>
      <c r="B649" s="12">
        <v>36662</v>
      </c>
      <c r="C649" s="12">
        <v>849</v>
      </c>
      <c r="K649" s="12"/>
      <c r="L649" s="12"/>
      <c r="M649" s="12"/>
      <c r="N649" s="12"/>
      <c r="O649" s="12"/>
      <c r="P649" s="12"/>
      <c r="T649" s="12">
        <v>1172.4434584555461</v>
      </c>
      <c r="U649" s="12">
        <v>106.21328459838924</v>
      </c>
    </row>
    <row r="650" spans="1:21">
      <c r="A650" s="12" t="s">
        <v>1138</v>
      </c>
      <c r="B650" s="12">
        <v>48607</v>
      </c>
      <c r="C650" s="12">
        <v>1181</v>
      </c>
      <c r="K650" s="12"/>
      <c r="L650" s="12"/>
      <c r="M650" s="12"/>
      <c r="N650" s="12"/>
      <c r="O650" s="12"/>
      <c r="P650" s="12"/>
      <c r="T650" s="12">
        <v>1092.9082693858547</v>
      </c>
      <c r="U650" s="12">
        <v>80.804348297640743</v>
      </c>
    </row>
    <row r="651" spans="1:21">
      <c r="A651" s="12" t="s">
        <v>1139</v>
      </c>
      <c r="B651" s="12">
        <v>43892</v>
      </c>
      <c r="C651" s="12">
        <v>998</v>
      </c>
      <c r="K651" s="12"/>
      <c r="L651" s="12"/>
      <c r="M651" s="12"/>
      <c r="N651" s="12"/>
      <c r="O651" s="12"/>
      <c r="P651" s="12"/>
      <c r="T651" s="12">
        <v>911.80006416642493</v>
      </c>
      <c r="U651" s="12">
        <v>89.148886649348327</v>
      </c>
    </row>
    <row r="652" spans="1:21">
      <c r="A652" s="12" t="s">
        <v>1140</v>
      </c>
      <c r="B652" s="12">
        <v>32491</v>
      </c>
      <c r="C652" s="12">
        <v>867</v>
      </c>
      <c r="K652" s="12"/>
      <c r="L652" s="12"/>
      <c r="M652" s="12"/>
      <c r="N652" s="12"/>
      <c r="O652" s="12"/>
      <c r="P652" s="12"/>
      <c r="T652" s="12">
        <v>980.61083393924923</v>
      </c>
      <c r="U652" s="12">
        <v>117.08747974377636</v>
      </c>
    </row>
    <row r="653" spans="1:21">
      <c r="A653" s="12" t="s">
        <v>1141</v>
      </c>
      <c r="B653" s="12">
        <v>38433</v>
      </c>
      <c r="C653" s="12">
        <v>1283</v>
      </c>
      <c r="K653" s="12"/>
      <c r="L653" s="12"/>
      <c r="M653" s="12"/>
      <c r="N653" s="12"/>
      <c r="O653" s="12"/>
      <c r="P653" s="12"/>
      <c r="T653" s="12">
        <v>929.82630366207241</v>
      </c>
      <c r="U653" s="12">
        <v>96.966619826310563</v>
      </c>
    </row>
    <row r="654" spans="1:21">
      <c r="A654" s="12" t="s">
        <v>1142</v>
      </c>
      <c r="B654" s="12">
        <v>40459</v>
      </c>
      <c r="C654" s="12">
        <v>711</v>
      </c>
      <c r="K654" s="12"/>
      <c r="L654" s="12"/>
      <c r="M654" s="12"/>
      <c r="N654" s="12"/>
      <c r="O654" s="12"/>
      <c r="P654" s="12"/>
      <c r="T654" s="12">
        <v>910.3810875321002</v>
      </c>
      <c r="U654" s="12">
        <v>97.772296969470801</v>
      </c>
    </row>
    <row r="655" spans="1:21">
      <c r="A655" s="12" t="s">
        <v>1143</v>
      </c>
      <c r="B655" s="12">
        <v>48361</v>
      </c>
      <c r="C655" s="12">
        <v>1227</v>
      </c>
      <c r="K655" s="12"/>
      <c r="L655" s="12"/>
      <c r="M655" s="12"/>
      <c r="N655" s="12"/>
      <c r="O655" s="12"/>
      <c r="P655" s="12"/>
      <c r="T655" s="12">
        <v>876.2680657031658</v>
      </c>
      <c r="U655" s="12">
        <v>80.806209904695052</v>
      </c>
    </row>
    <row r="656" spans="1:21">
      <c r="A656" s="12" t="s">
        <v>1144</v>
      </c>
      <c r="B656" s="12">
        <v>37426</v>
      </c>
      <c r="C656" s="12">
        <v>842</v>
      </c>
      <c r="K656" s="12"/>
      <c r="L656" s="12"/>
      <c r="M656" s="12"/>
      <c r="N656" s="12"/>
      <c r="O656" s="12"/>
      <c r="P656" s="12"/>
      <c r="T656" s="12">
        <v>1117.063330231498</v>
      </c>
      <c r="U656" s="12">
        <v>104.65132019596849</v>
      </c>
    </row>
    <row r="657" spans="1:21">
      <c r="A657" s="12" t="s">
        <v>1145</v>
      </c>
      <c r="B657" s="12">
        <v>35355</v>
      </c>
      <c r="C657" s="12">
        <v>893</v>
      </c>
      <c r="K657" s="12"/>
      <c r="L657" s="12"/>
      <c r="M657" s="12"/>
      <c r="N657" s="12"/>
      <c r="O657" s="12"/>
      <c r="P657" s="12"/>
      <c r="T657" s="12">
        <v>1159.1813463535605</v>
      </c>
      <c r="U657" s="12">
        <v>108.69907341878498</v>
      </c>
    </row>
    <row r="658" spans="1:21">
      <c r="A658" s="12" t="s">
        <v>1146</v>
      </c>
      <c r="B658" s="12">
        <v>53292</v>
      </c>
      <c r="C658" s="12">
        <v>917</v>
      </c>
      <c r="K658" s="12"/>
      <c r="L658" s="12"/>
      <c r="M658" s="12"/>
      <c r="N658" s="12"/>
      <c r="O658" s="12"/>
      <c r="P658" s="12"/>
      <c r="T658" s="12">
        <v>939.29600709864906</v>
      </c>
      <c r="U658" s="12">
        <v>76.291701740356828</v>
      </c>
    </row>
    <row r="659" spans="1:21">
      <c r="A659" s="12" t="s">
        <v>1147</v>
      </c>
      <c r="B659" s="12">
        <v>56948</v>
      </c>
      <c r="C659" s="12">
        <v>1032</v>
      </c>
      <c r="K659" s="12"/>
      <c r="L659" s="12"/>
      <c r="M659" s="12"/>
      <c r="N659" s="12"/>
      <c r="O659" s="12"/>
      <c r="P659" s="12"/>
      <c r="T659" s="12">
        <v>977.3339106141359</v>
      </c>
      <c r="U659" s="12">
        <v>72.368078182526659</v>
      </c>
    </row>
    <row r="660" spans="1:21">
      <c r="A660" s="12" t="s">
        <v>1148</v>
      </c>
      <c r="B660" s="12">
        <v>52948</v>
      </c>
      <c r="C660" s="12">
        <v>1135</v>
      </c>
      <c r="K660" s="12"/>
      <c r="L660" s="12"/>
      <c r="M660" s="12"/>
      <c r="N660" s="12"/>
      <c r="O660" s="12"/>
      <c r="P660" s="12"/>
      <c r="T660" s="12">
        <v>922.01886901916566</v>
      </c>
      <c r="U660" s="12">
        <v>76.913855951214558</v>
      </c>
    </row>
    <row r="661" spans="1:21">
      <c r="A661" s="12" t="s">
        <v>1149</v>
      </c>
      <c r="B661" s="12">
        <v>45861</v>
      </c>
      <c r="C661" s="12">
        <v>1059</v>
      </c>
      <c r="K661" s="12"/>
      <c r="L661" s="12"/>
      <c r="M661" s="12"/>
      <c r="N661" s="12"/>
      <c r="O661" s="12"/>
      <c r="P661" s="12"/>
      <c r="T661" s="12">
        <v>928.25823768503381</v>
      </c>
      <c r="U661" s="12">
        <v>85.202339675769807</v>
      </c>
    </row>
    <row r="662" spans="1:21">
      <c r="A662" s="12" t="s">
        <v>1150</v>
      </c>
      <c r="B662" s="12">
        <v>42218</v>
      </c>
      <c r="C662" s="12">
        <v>877</v>
      </c>
      <c r="K662" s="12"/>
      <c r="L662" s="12"/>
      <c r="M662" s="12"/>
      <c r="N662" s="12"/>
      <c r="O662" s="12"/>
      <c r="P662" s="12"/>
      <c r="T662" s="12">
        <v>1084.1345121864715</v>
      </c>
      <c r="U662" s="12">
        <v>93.151343921635117</v>
      </c>
    </row>
    <row r="663" spans="1:21">
      <c r="A663" s="12" t="s">
        <v>1151</v>
      </c>
      <c r="B663" s="12">
        <v>53669</v>
      </c>
      <c r="C663" s="12">
        <v>1064</v>
      </c>
      <c r="K663" s="12"/>
      <c r="L663" s="12"/>
      <c r="M663" s="12"/>
      <c r="N663" s="12"/>
      <c r="O663" s="12"/>
      <c r="P663" s="12"/>
      <c r="T663" s="12">
        <v>910.37317475613804</v>
      </c>
      <c r="U663" s="12">
        <v>75.859064387770658</v>
      </c>
    </row>
    <row r="664" spans="1:21">
      <c r="A664" s="12" t="s">
        <v>1152</v>
      </c>
      <c r="B664" s="12">
        <v>43135</v>
      </c>
      <c r="C664" s="12">
        <v>949</v>
      </c>
      <c r="K664" s="12"/>
      <c r="L664" s="12"/>
      <c r="M664" s="12"/>
      <c r="N664" s="12"/>
      <c r="O664" s="12"/>
      <c r="P664" s="12"/>
      <c r="T664" s="12">
        <v>911.87986045359901</v>
      </c>
      <c r="U664" s="12">
        <v>91.264363812985891</v>
      </c>
    </row>
    <row r="665" spans="1:21">
      <c r="A665" s="12" t="s">
        <v>1153</v>
      </c>
      <c r="B665" s="12">
        <v>56940</v>
      </c>
      <c r="C665" s="12">
        <v>939</v>
      </c>
      <c r="K665" s="12"/>
      <c r="L665" s="12"/>
      <c r="M665" s="12"/>
      <c r="N665" s="12"/>
      <c r="O665" s="12"/>
      <c r="P665" s="12"/>
      <c r="T665" s="12">
        <v>919.75698089844923</v>
      </c>
      <c r="U665" s="12">
        <v>73.00680278272587</v>
      </c>
    </row>
    <row r="666" spans="1:21">
      <c r="A666" s="12" t="s">
        <v>1154</v>
      </c>
      <c r="B666" s="12">
        <v>35023</v>
      </c>
      <c r="C666" s="12">
        <v>958</v>
      </c>
      <c r="K666" s="12"/>
      <c r="L666" s="12"/>
      <c r="M666" s="12"/>
      <c r="N666" s="12"/>
      <c r="O666" s="12"/>
      <c r="P666" s="12"/>
      <c r="T666" s="12">
        <v>1016.9572998530681</v>
      </c>
      <c r="U666" s="12">
        <v>108.2839233123168</v>
      </c>
    </row>
    <row r="667" spans="1:21">
      <c r="A667" s="12" t="s">
        <v>1155</v>
      </c>
      <c r="B667" s="12">
        <v>36477</v>
      </c>
      <c r="C667" s="12">
        <v>956</v>
      </c>
      <c r="K667" s="12"/>
      <c r="L667" s="12"/>
      <c r="M667" s="12"/>
      <c r="N667" s="12"/>
      <c r="O667" s="12"/>
      <c r="P667" s="12"/>
      <c r="T667" s="12">
        <v>969.14913379008613</v>
      </c>
      <c r="U667" s="12">
        <v>103.14038551214546</v>
      </c>
    </row>
    <row r="668" spans="1:21">
      <c r="A668" s="12" t="s">
        <v>1156</v>
      </c>
      <c r="B668" s="12">
        <v>53434</v>
      </c>
      <c r="C668" s="12">
        <v>1327</v>
      </c>
      <c r="K668" s="12"/>
      <c r="L668" s="12"/>
      <c r="M668" s="12"/>
      <c r="N668" s="12"/>
      <c r="O668" s="12"/>
      <c r="P668" s="12"/>
      <c r="T668" s="12">
        <v>855.53124592138965</v>
      </c>
      <c r="U668" s="12">
        <v>74.423334996554985</v>
      </c>
    </row>
    <row r="669" spans="1:21">
      <c r="A669" s="12" t="s">
        <v>1157</v>
      </c>
      <c r="B669" s="12">
        <v>35885</v>
      </c>
      <c r="C669" s="12">
        <v>1574</v>
      </c>
      <c r="K669" s="12"/>
      <c r="L669" s="12"/>
      <c r="M669" s="12"/>
      <c r="N669" s="12"/>
      <c r="O669" s="12"/>
      <c r="P669" s="12"/>
      <c r="T669" s="12">
        <v>996.37885785508308</v>
      </c>
      <c r="U669" s="12">
        <v>101.65483623493628</v>
      </c>
    </row>
    <row r="670" spans="1:21">
      <c r="A670" s="12" t="s">
        <v>1158</v>
      </c>
      <c r="B670" s="12">
        <v>35643</v>
      </c>
      <c r="C670" s="12">
        <v>1230</v>
      </c>
      <c r="K670" s="12"/>
      <c r="L670" s="12"/>
      <c r="M670" s="12"/>
      <c r="N670" s="12"/>
      <c r="O670" s="12"/>
      <c r="P670" s="12"/>
      <c r="T670" s="12">
        <v>1051.256692733843</v>
      </c>
      <c r="U670" s="12">
        <v>104.26662156843568</v>
      </c>
    </row>
    <row r="671" spans="1:21">
      <c r="A671" s="12" t="s">
        <v>1159</v>
      </c>
      <c r="B671" s="12">
        <v>45996</v>
      </c>
      <c r="C671" s="12">
        <v>1384</v>
      </c>
      <c r="K671" s="12"/>
      <c r="L671" s="12"/>
      <c r="M671" s="12"/>
      <c r="N671" s="12"/>
      <c r="O671" s="12"/>
      <c r="P671" s="12"/>
      <c r="T671" s="12">
        <v>909.68883557268782</v>
      </c>
      <c r="U671" s="12">
        <v>83.70819689962282</v>
      </c>
    </row>
    <row r="672" spans="1:21">
      <c r="A672" s="12" t="s">
        <v>1160</v>
      </c>
      <c r="B672" s="12">
        <v>35119</v>
      </c>
      <c r="C672" s="12">
        <v>1295</v>
      </c>
      <c r="K672" s="12"/>
      <c r="L672" s="12"/>
      <c r="M672" s="12"/>
      <c r="N672" s="12"/>
      <c r="O672" s="12"/>
      <c r="P672" s="12"/>
      <c r="T672" s="12">
        <v>1090.5378771099695</v>
      </c>
      <c r="U672" s="12">
        <v>106.55107931111968</v>
      </c>
    </row>
    <row r="673" spans="1:21" s="9" customFormat="1">
      <c r="A673" s="11" t="s">
        <v>1775</v>
      </c>
      <c r="B673" s="13"/>
      <c r="C673" s="13"/>
      <c r="K673" s="13"/>
      <c r="L673" s="13"/>
      <c r="M673" s="13"/>
      <c r="N673" s="13"/>
      <c r="O673" s="13"/>
      <c r="P673" s="13"/>
      <c r="T673" s="13"/>
      <c r="U673" s="13"/>
    </row>
    <row r="674" spans="1:21">
      <c r="A674" s="12" t="s">
        <v>1161</v>
      </c>
      <c r="B674" s="12">
        <v>55842</v>
      </c>
      <c r="C674" s="12">
        <v>4533</v>
      </c>
      <c r="K674" s="12"/>
      <c r="L674" s="12"/>
      <c r="M674" s="12"/>
      <c r="N674" s="12"/>
      <c r="O674" s="12"/>
      <c r="P674" s="12"/>
      <c r="T674" s="12">
        <v>1689.9701149668545</v>
      </c>
      <c r="U674" s="12">
        <v>49.863447202369571</v>
      </c>
    </row>
    <row r="675" spans="1:21">
      <c r="A675" s="12" t="s">
        <v>1162</v>
      </c>
      <c r="B675" s="12">
        <v>57269</v>
      </c>
      <c r="C675" s="12">
        <v>2615</v>
      </c>
      <c r="K675" s="12"/>
      <c r="L675" s="12"/>
      <c r="M675" s="12"/>
      <c r="N675" s="12"/>
      <c r="O675" s="12"/>
      <c r="P675" s="12"/>
      <c r="T675" s="12">
        <v>1530.8114234358072</v>
      </c>
      <c r="U675" s="12">
        <v>48.995134420692921</v>
      </c>
    </row>
    <row r="676" spans="1:21">
      <c r="A676" s="12" t="s">
        <v>1163</v>
      </c>
      <c r="B676" s="12">
        <v>53848</v>
      </c>
      <c r="C676" s="12">
        <v>2908</v>
      </c>
      <c r="K676" s="12"/>
      <c r="L676" s="12"/>
      <c r="M676" s="12"/>
      <c r="N676" s="12"/>
      <c r="O676" s="12"/>
      <c r="P676" s="12"/>
      <c r="T676" s="12">
        <v>1501.6395482234657</v>
      </c>
      <c r="U676" s="12">
        <v>49.480120651423931</v>
      </c>
    </row>
    <row r="677" spans="1:21">
      <c r="A677" s="12" t="s">
        <v>1164</v>
      </c>
      <c r="B677" s="12">
        <v>55706</v>
      </c>
      <c r="C677" s="12">
        <v>4445</v>
      </c>
      <c r="K677" s="12"/>
      <c r="L677" s="12"/>
      <c r="M677" s="12"/>
      <c r="N677" s="12"/>
      <c r="O677" s="12"/>
      <c r="P677" s="12"/>
      <c r="T677" s="12">
        <v>1637.818495510146</v>
      </c>
      <c r="U677" s="12">
        <v>49.188325647264719</v>
      </c>
    </row>
    <row r="678" spans="1:21">
      <c r="A678" s="12" t="s">
        <v>1165</v>
      </c>
      <c r="B678" s="12">
        <v>50598</v>
      </c>
      <c r="C678" s="12">
        <v>5071</v>
      </c>
      <c r="K678" s="12"/>
      <c r="L678" s="12"/>
      <c r="M678" s="12"/>
      <c r="N678" s="12"/>
      <c r="O678" s="12"/>
      <c r="P678" s="12"/>
      <c r="T678" s="12">
        <v>1612.9309660755098</v>
      </c>
      <c r="U678" s="12">
        <v>49.771304475143552</v>
      </c>
    </row>
    <row r="679" spans="1:21">
      <c r="A679" s="12" t="s">
        <v>1166</v>
      </c>
      <c r="B679" s="12">
        <v>54996</v>
      </c>
      <c r="C679" s="12">
        <v>4143</v>
      </c>
      <c r="K679" s="12"/>
      <c r="L679" s="12"/>
      <c r="M679" s="12"/>
      <c r="N679" s="12"/>
      <c r="O679" s="12"/>
      <c r="P679" s="12"/>
      <c r="T679" s="12">
        <v>1665.443298406899</v>
      </c>
      <c r="U679" s="12">
        <v>50.319766160100698</v>
      </c>
    </row>
    <row r="680" spans="1:21">
      <c r="A680" s="12" t="s">
        <v>1167</v>
      </c>
      <c r="B680" s="12">
        <v>52724</v>
      </c>
      <c r="C680" s="12">
        <v>3537</v>
      </c>
      <c r="K680" s="12"/>
      <c r="L680" s="12"/>
      <c r="M680" s="12"/>
      <c r="N680" s="12"/>
      <c r="O680" s="12"/>
      <c r="P680" s="12"/>
      <c r="T680" s="12">
        <v>1541.2653156090528</v>
      </c>
      <c r="U680" s="12">
        <v>49.803435103967786</v>
      </c>
    </row>
    <row r="681" spans="1:21">
      <c r="A681" s="12" t="s">
        <v>1168</v>
      </c>
      <c r="B681" s="12">
        <v>57582</v>
      </c>
      <c r="C681" s="12">
        <v>4422</v>
      </c>
      <c r="K681" s="12"/>
      <c r="L681" s="12"/>
      <c r="M681" s="12"/>
      <c r="N681" s="12"/>
      <c r="O681" s="12"/>
      <c r="P681" s="12"/>
      <c r="T681" s="12">
        <v>1596.1083408910781</v>
      </c>
      <c r="U681" s="12">
        <v>47.89212835021317</v>
      </c>
    </row>
    <row r="682" spans="1:21">
      <c r="A682" s="12" t="s">
        <v>1169</v>
      </c>
      <c r="B682" s="12">
        <v>59495</v>
      </c>
      <c r="C682" s="12">
        <v>2942</v>
      </c>
      <c r="K682" s="12"/>
      <c r="L682" s="12"/>
      <c r="M682" s="12"/>
      <c r="N682" s="12"/>
      <c r="O682" s="12"/>
      <c r="P682" s="12"/>
      <c r="T682" s="12">
        <v>1657.7816568315029</v>
      </c>
      <c r="U682" s="12">
        <v>50.034781452268362</v>
      </c>
    </row>
    <row r="683" spans="1:21">
      <c r="A683" s="12" t="s">
        <v>1170</v>
      </c>
      <c r="B683" s="12">
        <v>55856</v>
      </c>
      <c r="C683" s="12">
        <v>5645</v>
      </c>
      <c r="K683" s="12"/>
      <c r="L683" s="12"/>
      <c r="M683" s="12"/>
      <c r="N683" s="12"/>
      <c r="O683" s="12"/>
      <c r="P683" s="12"/>
      <c r="T683" s="12">
        <v>1650.0485362485051</v>
      </c>
      <c r="U683" s="12">
        <v>47.85862984135747</v>
      </c>
    </row>
    <row r="684" spans="1:21">
      <c r="A684" s="12" t="s">
        <v>1171</v>
      </c>
      <c r="B684" s="12">
        <v>54645</v>
      </c>
      <c r="C684" s="12">
        <v>4675</v>
      </c>
      <c r="K684" s="12"/>
      <c r="L684" s="12"/>
      <c r="M684" s="12"/>
      <c r="N684" s="12"/>
      <c r="O684" s="12"/>
      <c r="P684" s="12"/>
      <c r="T684" s="12">
        <v>1619.4224881473929</v>
      </c>
      <c r="U684" s="12">
        <v>48.909161705523729</v>
      </c>
    </row>
    <row r="685" spans="1:21">
      <c r="A685" s="12" t="s">
        <v>1172</v>
      </c>
      <c r="B685" s="12">
        <v>58248</v>
      </c>
      <c r="C685" s="12">
        <v>4869</v>
      </c>
      <c r="K685" s="12"/>
      <c r="L685" s="12"/>
      <c r="M685" s="12"/>
      <c r="N685" s="12"/>
      <c r="O685" s="12"/>
      <c r="P685" s="12"/>
      <c r="T685" s="12">
        <v>1665.8841632306576</v>
      </c>
      <c r="U685" s="12">
        <v>48.222427722066641</v>
      </c>
    </row>
    <row r="686" spans="1:21">
      <c r="A686" s="12" t="s">
        <v>1173</v>
      </c>
      <c r="B686" s="12">
        <v>55438</v>
      </c>
      <c r="C686" s="12">
        <v>2897</v>
      </c>
      <c r="K686" s="12"/>
      <c r="L686" s="12"/>
      <c r="M686" s="12"/>
      <c r="N686" s="12"/>
      <c r="O686" s="12"/>
      <c r="P686" s="12"/>
      <c r="T686" s="12">
        <v>1815.8932216465473</v>
      </c>
      <c r="U686" s="12">
        <v>54.380332585424185</v>
      </c>
    </row>
    <row r="687" spans="1:21">
      <c r="A687" s="12" t="s">
        <v>1174</v>
      </c>
      <c r="B687" s="12">
        <v>56359</v>
      </c>
      <c r="C687" s="12">
        <v>4477</v>
      </c>
      <c r="K687" s="12"/>
      <c r="L687" s="12"/>
      <c r="M687" s="12"/>
      <c r="N687" s="12"/>
      <c r="O687" s="12"/>
      <c r="P687" s="12"/>
      <c r="T687" s="12">
        <v>1705.4857162293047</v>
      </c>
      <c r="U687" s="12">
        <v>49.982656491920352</v>
      </c>
    </row>
    <row r="688" spans="1:21">
      <c r="A688" s="12" t="s">
        <v>1175</v>
      </c>
      <c r="B688" s="12">
        <v>49518</v>
      </c>
      <c r="C688" s="12">
        <v>4145</v>
      </c>
      <c r="K688" s="12"/>
      <c r="L688" s="12"/>
      <c r="M688" s="12"/>
      <c r="N688" s="12"/>
      <c r="O688" s="12"/>
      <c r="P688" s="12"/>
      <c r="T688" s="12">
        <v>1632.6424374710768</v>
      </c>
      <c r="U688" s="12">
        <v>51.931856432929635</v>
      </c>
    </row>
    <row r="689" spans="1:21">
      <c r="A689" s="12" t="s">
        <v>1176</v>
      </c>
      <c r="B689" s="12">
        <v>50111</v>
      </c>
      <c r="C689" s="12">
        <v>5041</v>
      </c>
      <c r="K689" s="12"/>
      <c r="L689" s="12"/>
      <c r="M689" s="12"/>
      <c r="N689" s="12"/>
      <c r="O689" s="12"/>
      <c r="P689" s="12"/>
      <c r="T689" s="12">
        <v>1678.7805943749845</v>
      </c>
      <c r="U689" s="12">
        <v>51.059585530310869</v>
      </c>
    </row>
    <row r="690" spans="1:21">
      <c r="A690" s="12" t="s">
        <v>1177</v>
      </c>
      <c r="B690" s="12">
        <v>44800</v>
      </c>
      <c r="C690" s="12">
        <v>5016</v>
      </c>
      <c r="K690" s="12"/>
      <c r="L690" s="12"/>
      <c r="M690" s="12"/>
      <c r="N690" s="12"/>
      <c r="O690" s="12"/>
      <c r="P690" s="12"/>
      <c r="T690" s="12">
        <v>1548.3433671761304</v>
      </c>
      <c r="U690" s="12">
        <v>50.965056288987398</v>
      </c>
    </row>
    <row r="691" spans="1:21">
      <c r="A691" s="12" t="s">
        <v>1178</v>
      </c>
      <c r="B691" s="12">
        <v>55924</v>
      </c>
      <c r="C691" s="12">
        <v>2593</v>
      </c>
      <c r="K691" s="12"/>
      <c r="L691" s="12"/>
      <c r="M691" s="12"/>
      <c r="N691" s="12"/>
      <c r="O691" s="12"/>
      <c r="P691" s="12"/>
      <c r="T691" s="12">
        <v>1577.607064973563</v>
      </c>
      <c r="U691" s="12">
        <v>50.380243919789791</v>
      </c>
    </row>
    <row r="692" spans="1:21">
      <c r="A692" s="12" t="s">
        <v>1179</v>
      </c>
      <c r="B692" s="12">
        <v>50101</v>
      </c>
      <c r="C692" s="12">
        <v>4758</v>
      </c>
      <c r="K692" s="12"/>
      <c r="L692" s="12"/>
      <c r="M692" s="12"/>
      <c r="N692" s="12"/>
      <c r="O692" s="12"/>
      <c r="P692" s="12"/>
      <c r="T692" s="12">
        <v>1650.9263659827411</v>
      </c>
      <c r="U692" s="12">
        <v>51.004026317968965</v>
      </c>
    </row>
    <row r="693" spans="1:21">
      <c r="A693" s="12" t="s">
        <v>1180</v>
      </c>
      <c r="B693" s="12">
        <v>55066</v>
      </c>
      <c r="C693" s="12">
        <v>3714</v>
      </c>
      <c r="K693" s="12"/>
      <c r="L693" s="12"/>
      <c r="M693" s="12"/>
      <c r="N693" s="12"/>
      <c r="O693" s="12"/>
      <c r="P693" s="12"/>
      <c r="T693" s="12">
        <v>1638.8992662541568</v>
      </c>
      <c r="U693" s="12">
        <v>50.380651373416185</v>
      </c>
    </row>
    <row r="694" spans="1:21">
      <c r="A694" s="12" t="s">
        <v>1181</v>
      </c>
      <c r="B694" s="12">
        <v>45977</v>
      </c>
      <c r="C694" s="12">
        <v>5310</v>
      </c>
      <c r="K694" s="12"/>
      <c r="L694" s="12"/>
      <c r="M694" s="12"/>
      <c r="N694" s="12"/>
      <c r="O694" s="12"/>
      <c r="P694" s="12"/>
      <c r="T694" s="12">
        <v>1588.1283616181463</v>
      </c>
      <c r="U694" s="12">
        <v>50.713046221062541</v>
      </c>
    </row>
    <row r="695" spans="1:21">
      <c r="A695" s="12" t="s">
        <v>1182</v>
      </c>
      <c r="B695" s="12">
        <v>57846</v>
      </c>
      <c r="C695" s="12">
        <v>2691</v>
      </c>
      <c r="K695" s="12"/>
      <c r="L695" s="12"/>
      <c r="M695" s="12"/>
      <c r="N695" s="12"/>
      <c r="O695" s="12"/>
      <c r="P695" s="12"/>
      <c r="T695" s="12">
        <v>1521.7457548715174</v>
      </c>
      <c r="U695" s="12">
        <v>48.489368055015802</v>
      </c>
    </row>
    <row r="696" spans="1:21">
      <c r="A696" s="12" t="s">
        <v>1183</v>
      </c>
      <c r="B696" s="12">
        <v>59870</v>
      </c>
      <c r="C696" s="12">
        <v>4482</v>
      </c>
      <c r="K696" s="12"/>
      <c r="L696" s="12"/>
      <c r="M696" s="12"/>
      <c r="N696" s="12"/>
      <c r="O696" s="12"/>
      <c r="P696" s="12"/>
      <c r="T696" s="12">
        <v>1520.9564298857003</v>
      </c>
      <c r="U696" s="12">
        <v>45.874301576986909</v>
      </c>
    </row>
    <row r="697" spans="1:21">
      <c r="A697" s="12" t="s">
        <v>1184</v>
      </c>
      <c r="B697" s="12">
        <v>56005</v>
      </c>
      <c r="C697" s="12">
        <v>4778</v>
      </c>
      <c r="K697" s="12"/>
      <c r="L697" s="12"/>
      <c r="M697" s="12"/>
      <c r="N697" s="12"/>
      <c r="O697" s="12"/>
      <c r="P697" s="12"/>
      <c r="T697" s="12">
        <v>1647.6810851600021</v>
      </c>
      <c r="U697" s="12">
        <v>48.867717850953341</v>
      </c>
    </row>
    <row r="698" spans="1:21">
      <c r="A698" s="12" t="s">
        <v>1185</v>
      </c>
      <c r="B698" s="12">
        <v>50424</v>
      </c>
      <c r="C698" s="12">
        <v>5434</v>
      </c>
      <c r="K698" s="12"/>
      <c r="L698" s="12"/>
      <c r="M698" s="12"/>
      <c r="N698" s="12"/>
      <c r="O698" s="12"/>
      <c r="P698" s="12"/>
      <c r="T698" s="12">
        <v>1623.2542402576655</v>
      </c>
      <c r="U698" s="12">
        <v>49.519847379997373</v>
      </c>
    </row>
    <row r="699" spans="1:21">
      <c r="A699" s="12" t="s">
        <v>1186</v>
      </c>
      <c r="B699" s="12">
        <v>54130</v>
      </c>
      <c r="C699" s="12">
        <v>4093</v>
      </c>
      <c r="K699" s="12"/>
      <c r="L699" s="12"/>
      <c r="M699" s="12"/>
      <c r="N699" s="12"/>
      <c r="O699" s="12"/>
      <c r="P699" s="12"/>
      <c r="T699" s="12">
        <v>1498.4012523200363</v>
      </c>
      <c r="U699" s="12">
        <v>47.808658564463258</v>
      </c>
    </row>
    <row r="700" spans="1:21">
      <c r="A700" s="12" t="s">
        <v>1187</v>
      </c>
      <c r="B700" s="12">
        <v>49387</v>
      </c>
      <c r="C700" s="12">
        <v>5221</v>
      </c>
      <c r="K700" s="12"/>
      <c r="L700" s="12"/>
      <c r="M700" s="12"/>
      <c r="N700" s="12"/>
      <c r="O700" s="12"/>
      <c r="P700" s="12"/>
      <c r="T700" s="12">
        <v>1521.5846360661089</v>
      </c>
      <c r="U700" s="12">
        <v>48.445246648043394</v>
      </c>
    </row>
    <row r="701" spans="1:21">
      <c r="A701" s="12" t="s">
        <v>1188</v>
      </c>
      <c r="B701" s="12">
        <v>56528</v>
      </c>
      <c r="C701" s="12">
        <v>7522</v>
      </c>
      <c r="K701" s="12"/>
      <c r="L701" s="12"/>
      <c r="M701" s="12"/>
      <c r="N701" s="12"/>
      <c r="O701" s="12"/>
      <c r="P701" s="12"/>
      <c r="T701" s="12">
        <v>1653.5472823306918</v>
      </c>
      <c r="U701" s="12">
        <v>45.775930630043149</v>
      </c>
    </row>
    <row r="702" spans="1:21">
      <c r="A702" s="12" t="s">
        <v>1189</v>
      </c>
      <c r="B702" s="12">
        <v>52151</v>
      </c>
      <c r="C702" s="12">
        <v>7100</v>
      </c>
      <c r="K702" s="12"/>
      <c r="L702" s="12"/>
      <c r="M702" s="12"/>
      <c r="N702" s="12"/>
      <c r="O702" s="12"/>
      <c r="P702" s="12"/>
      <c r="T702" s="12">
        <v>1634.1712325811386</v>
      </c>
      <c r="U702" s="12">
        <v>47.226087190210819</v>
      </c>
    </row>
    <row r="703" spans="1:21">
      <c r="A703" s="12" t="s">
        <v>1190</v>
      </c>
      <c r="B703" s="12">
        <v>55588</v>
      </c>
      <c r="C703" s="12">
        <v>4539</v>
      </c>
      <c r="K703" s="12"/>
      <c r="L703" s="12"/>
      <c r="M703" s="12"/>
      <c r="N703" s="12"/>
      <c r="O703" s="12"/>
      <c r="P703" s="12"/>
      <c r="T703" s="12">
        <v>1554.0411113761365</v>
      </c>
      <c r="U703" s="12">
        <v>47.735695261508226</v>
      </c>
    </row>
    <row r="704" spans="1:21">
      <c r="A704" s="12" t="s">
        <v>1191</v>
      </c>
      <c r="B704" s="12">
        <v>46853</v>
      </c>
      <c r="C704" s="12">
        <v>5134</v>
      </c>
      <c r="K704" s="12"/>
      <c r="L704" s="12"/>
      <c r="M704" s="12"/>
      <c r="N704" s="12"/>
      <c r="O704" s="12"/>
      <c r="P704" s="12"/>
      <c r="T704" s="12">
        <v>1615.0294686667621</v>
      </c>
      <c r="U704" s="12">
        <v>51.194045227020979</v>
      </c>
    </row>
    <row r="705" spans="1:21">
      <c r="A705" s="12" t="s">
        <v>1192</v>
      </c>
      <c r="B705" s="12">
        <v>53531</v>
      </c>
      <c r="C705" s="12">
        <v>6023</v>
      </c>
      <c r="K705" s="12"/>
      <c r="L705" s="12"/>
      <c r="M705" s="12"/>
      <c r="N705" s="12"/>
      <c r="O705" s="12"/>
      <c r="P705" s="12"/>
      <c r="T705" s="12">
        <v>1582.6606540940702</v>
      </c>
      <c r="U705" s="12">
        <v>47.15105751529336</v>
      </c>
    </row>
    <row r="706" spans="1:21">
      <c r="A706" s="12" t="s">
        <v>1193</v>
      </c>
      <c r="B706" s="12">
        <v>54693</v>
      </c>
      <c r="C706" s="12">
        <v>6580</v>
      </c>
      <c r="K706" s="12"/>
      <c r="L706" s="12"/>
      <c r="M706" s="12"/>
      <c r="N706" s="12"/>
      <c r="O706" s="12"/>
      <c r="P706" s="12"/>
      <c r="T706" s="12">
        <v>1530.1321400329471</v>
      </c>
      <c r="U706" s="12">
        <v>45.325170503929257</v>
      </c>
    </row>
    <row r="707" spans="1:21">
      <c r="A707" s="12" t="s">
        <v>1194</v>
      </c>
      <c r="B707" s="12">
        <v>56863</v>
      </c>
      <c r="C707" s="12">
        <v>2292</v>
      </c>
      <c r="K707" s="12"/>
      <c r="L707" s="12"/>
      <c r="M707" s="12"/>
      <c r="N707" s="12"/>
      <c r="O707" s="12"/>
      <c r="P707" s="12"/>
      <c r="T707" s="12">
        <v>1510.3652840480208</v>
      </c>
      <c r="U707" s="12">
        <v>49.213587772101164</v>
      </c>
    </row>
    <row r="708" spans="1:21">
      <c r="A708" s="12" t="s">
        <v>1195</v>
      </c>
      <c r="B708" s="12">
        <v>53319</v>
      </c>
      <c r="C708" s="12">
        <v>3950</v>
      </c>
      <c r="K708" s="12"/>
      <c r="L708" s="12"/>
      <c r="M708" s="12"/>
      <c r="N708" s="12"/>
      <c r="O708" s="12"/>
      <c r="P708" s="12"/>
      <c r="T708" s="12">
        <v>1412.4890876701102</v>
      </c>
      <c r="U708" s="12">
        <v>46.714048949070275</v>
      </c>
    </row>
    <row r="709" spans="1:21">
      <c r="A709" s="12" t="s">
        <v>1196</v>
      </c>
      <c r="B709" s="12">
        <v>59629</v>
      </c>
      <c r="C709" s="12">
        <v>4018</v>
      </c>
      <c r="K709" s="12"/>
      <c r="L709" s="12"/>
      <c r="M709" s="12"/>
      <c r="N709" s="12"/>
      <c r="O709" s="12"/>
      <c r="P709" s="12"/>
      <c r="T709" s="12">
        <v>1710.8963220380247</v>
      </c>
      <c r="U709" s="12">
        <v>49.554684665054083</v>
      </c>
    </row>
    <row r="710" spans="1:21">
      <c r="A710" s="12" t="s">
        <v>1197</v>
      </c>
      <c r="B710" s="12">
        <v>52622</v>
      </c>
      <c r="C710" s="12">
        <v>4447</v>
      </c>
      <c r="K710" s="12"/>
      <c r="L710" s="12"/>
      <c r="M710" s="12"/>
      <c r="N710" s="12"/>
      <c r="O710" s="12"/>
      <c r="P710" s="12"/>
      <c r="T710" s="12">
        <v>1611.2091252580285</v>
      </c>
      <c r="U710" s="12">
        <v>49.899681471288204</v>
      </c>
    </row>
    <row r="711" spans="1:21">
      <c r="A711" s="12" t="s">
        <v>1198</v>
      </c>
      <c r="B711" s="12">
        <v>50974</v>
      </c>
      <c r="C711" s="12">
        <v>3963</v>
      </c>
      <c r="K711" s="12"/>
      <c r="L711" s="12"/>
      <c r="M711" s="12"/>
      <c r="N711" s="12"/>
      <c r="O711" s="12"/>
      <c r="P711" s="12"/>
      <c r="T711" s="12">
        <v>1672.160200541839</v>
      </c>
      <c r="U711" s="12">
        <v>52.30461829341948</v>
      </c>
    </row>
    <row r="712" spans="1:21">
      <c r="A712" s="12" t="s">
        <v>1199</v>
      </c>
      <c r="B712" s="12">
        <v>40132</v>
      </c>
      <c r="C712" s="12">
        <v>4656</v>
      </c>
      <c r="K712" s="12"/>
      <c r="L712" s="12"/>
      <c r="M712" s="12"/>
      <c r="N712" s="12"/>
      <c r="O712" s="12"/>
      <c r="P712" s="12"/>
      <c r="T712" s="12">
        <v>1579.6725056134164</v>
      </c>
      <c r="U712" s="12">
        <v>54.253061534836888</v>
      </c>
    </row>
    <row r="713" spans="1:21">
      <c r="A713" s="12" t="s">
        <v>1200</v>
      </c>
      <c r="B713" s="12">
        <v>53329</v>
      </c>
      <c r="C713" s="12">
        <v>4012</v>
      </c>
      <c r="K713" s="12"/>
      <c r="L713" s="12"/>
      <c r="M713" s="12"/>
      <c r="N713" s="12"/>
      <c r="O713" s="12"/>
      <c r="P713" s="12"/>
      <c r="T713" s="12">
        <v>1567.5619069952518</v>
      </c>
      <c r="U713" s="12">
        <v>49.413472879678011</v>
      </c>
    </row>
    <row r="714" spans="1:21">
      <c r="A714" s="12" t="s">
        <v>1201</v>
      </c>
      <c r="B714" s="12">
        <v>47441</v>
      </c>
      <c r="C714" s="12">
        <v>4787</v>
      </c>
      <c r="K714" s="12"/>
      <c r="L714" s="12"/>
      <c r="M714" s="12"/>
      <c r="N714" s="12"/>
      <c r="O714" s="12"/>
      <c r="P714" s="12"/>
      <c r="T714" s="12">
        <v>1757.6006939634681</v>
      </c>
      <c r="U714" s="12">
        <v>53.787400247529149</v>
      </c>
    </row>
    <row r="715" spans="1:21">
      <c r="A715" s="12" t="s">
        <v>1202</v>
      </c>
      <c r="B715" s="12">
        <v>42828</v>
      </c>
      <c r="C715" s="12">
        <v>4534</v>
      </c>
      <c r="K715" s="12"/>
      <c r="L715" s="12"/>
      <c r="M715" s="12"/>
      <c r="N715" s="12"/>
      <c r="O715" s="12"/>
      <c r="P715" s="12"/>
      <c r="T715" s="12">
        <v>1609.878585441038</v>
      </c>
      <c r="U715" s="12">
        <v>53.762661991640925</v>
      </c>
    </row>
    <row r="716" spans="1:21">
      <c r="A716" s="12" t="s">
        <v>1203</v>
      </c>
      <c r="B716" s="12">
        <v>55943</v>
      </c>
      <c r="C716" s="12">
        <v>4928</v>
      </c>
      <c r="K716" s="12"/>
      <c r="L716" s="12"/>
      <c r="M716" s="12"/>
      <c r="N716" s="12"/>
      <c r="O716" s="12"/>
      <c r="P716" s="12"/>
      <c r="T716" s="12">
        <v>1752.942189341411</v>
      </c>
      <c r="U716" s="12">
        <v>50.332106184214354</v>
      </c>
    </row>
    <row r="717" spans="1:21">
      <c r="A717" s="12" t="s">
        <v>1204</v>
      </c>
      <c r="B717" s="12">
        <v>54928</v>
      </c>
      <c r="C717" s="12">
        <v>4143</v>
      </c>
      <c r="K717" s="12"/>
      <c r="L717" s="12"/>
      <c r="M717" s="12"/>
      <c r="N717" s="12"/>
      <c r="O717" s="12"/>
      <c r="P717" s="12"/>
      <c r="T717" s="12">
        <v>1853.6525021772832</v>
      </c>
      <c r="U717" s="12">
        <v>53.355935961008072</v>
      </c>
    </row>
    <row r="718" spans="1:21">
      <c r="A718" s="12" t="s">
        <v>1205</v>
      </c>
      <c r="B718" s="12">
        <v>53844</v>
      </c>
      <c r="C718" s="12">
        <v>5333</v>
      </c>
      <c r="K718" s="12"/>
      <c r="L718" s="12"/>
      <c r="M718" s="12"/>
      <c r="N718" s="12"/>
      <c r="O718" s="12"/>
      <c r="P718" s="12"/>
      <c r="T718" s="12">
        <v>1619.4443451240659</v>
      </c>
      <c r="U718" s="12">
        <v>48.447807785123587</v>
      </c>
    </row>
    <row r="719" spans="1:21">
      <c r="A719" s="12" t="s">
        <v>1206</v>
      </c>
      <c r="B719" s="12">
        <v>53193</v>
      </c>
      <c r="C719" s="12">
        <v>4326</v>
      </c>
      <c r="K719" s="12"/>
      <c r="L719" s="12"/>
      <c r="M719" s="12"/>
      <c r="N719" s="12"/>
      <c r="O719" s="12"/>
      <c r="P719" s="12"/>
      <c r="T719" s="12">
        <v>1636.2803289666772</v>
      </c>
      <c r="U719" s="12">
        <v>50.216069212183356</v>
      </c>
    </row>
    <row r="720" spans="1:21">
      <c r="A720" s="12" t="s">
        <v>1207</v>
      </c>
      <c r="B720" s="12">
        <v>52250</v>
      </c>
      <c r="C720" s="12">
        <v>3908</v>
      </c>
      <c r="K720" s="12"/>
      <c r="L720" s="12"/>
      <c r="M720" s="12"/>
      <c r="N720" s="12"/>
      <c r="O720" s="12"/>
      <c r="P720" s="12"/>
      <c r="T720" s="12">
        <v>1690.7682293094695</v>
      </c>
      <c r="U720" s="12">
        <v>52.09905793890357</v>
      </c>
    </row>
    <row r="721" spans="1:21">
      <c r="A721" s="12" t="s">
        <v>1208</v>
      </c>
      <c r="B721" s="12">
        <v>46634</v>
      </c>
      <c r="C721" s="12">
        <v>4297</v>
      </c>
      <c r="K721" s="12"/>
      <c r="L721" s="12"/>
      <c r="M721" s="12"/>
      <c r="N721" s="12"/>
      <c r="O721" s="12"/>
      <c r="P721" s="12"/>
      <c r="T721" s="12">
        <v>1694.7222175076604</v>
      </c>
      <c r="U721" s="12">
        <v>53.950236178934574</v>
      </c>
    </row>
    <row r="722" spans="1:21">
      <c r="A722" s="12" t="s">
        <v>1209</v>
      </c>
      <c r="B722" s="12">
        <v>50527</v>
      </c>
      <c r="C722" s="12">
        <v>4091</v>
      </c>
      <c r="K722" s="12"/>
      <c r="L722" s="12"/>
      <c r="M722" s="12"/>
      <c r="N722" s="12"/>
      <c r="O722" s="12"/>
      <c r="P722" s="12"/>
      <c r="T722" s="12">
        <v>1683.9434392750263</v>
      </c>
      <c r="U722" s="12">
        <v>52.516639698296785</v>
      </c>
    </row>
    <row r="723" spans="1:21">
      <c r="A723" s="12" t="s">
        <v>1210</v>
      </c>
      <c r="B723" s="12">
        <v>51022</v>
      </c>
      <c r="C723" s="12">
        <v>4162</v>
      </c>
      <c r="K723" s="12"/>
      <c r="L723" s="12"/>
      <c r="M723" s="12"/>
      <c r="N723" s="12"/>
      <c r="O723" s="12"/>
      <c r="P723" s="12"/>
      <c r="T723" s="12">
        <v>1738.7651023454964</v>
      </c>
      <c r="U723" s="12">
        <v>53.121329983696342</v>
      </c>
    </row>
    <row r="724" spans="1:21">
      <c r="A724" s="12" t="s">
        <v>1211</v>
      </c>
      <c r="B724" s="12">
        <v>46194</v>
      </c>
      <c r="C724" s="12">
        <v>4124</v>
      </c>
      <c r="K724" s="12"/>
      <c r="L724" s="12"/>
      <c r="M724" s="12"/>
      <c r="N724" s="12"/>
      <c r="O724" s="12"/>
      <c r="P724" s="12"/>
      <c r="T724" s="12">
        <v>1442.363893147558</v>
      </c>
      <c r="U724" s="12">
        <v>49.921625759452581</v>
      </c>
    </row>
    <row r="725" spans="1:21">
      <c r="A725" s="12" t="s">
        <v>1212</v>
      </c>
      <c r="B725" s="12">
        <v>48448</v>
      </c>
      <c r="C725" s="12">
        <v>3743</v>
      </c>
      <c r="K725" s="12"/>
      <c r="L725" s="12"/>
      <c r="M725" s="12"/>
      <c r="N725" s="12"/>
      <c r="O725" s="12"/>
      <c r="P725" s="12"/>
      <c r="T725" s="12">
        <v>1502.6872861199081</v>
      </c>
      <c r="U725" s="12">
        <v>50.682428991422057</v>
      </c>
    </row>
    <row r="726" spans="1:21">
      <c r="A726" s="12" t="s">
        <v>1213</v>
      </c>
      <c r="B726" s="12">
        <v>44929</v>
      </c>
      <c r="C726" s="12">
        <v>4298</v>
      </c>
      <c r="K726" s="12"/>
      <c r="L726" s="12"/>
      <c r="M726" s="12"/>
      <c r="N726" s="12"/>
      <c r="O726" s="12"/>
      <c r="P726" s="12"/>
      <c r="T726" s="12">
        <v>1453.7898532580584</v>
      </c>
      <c r="U726" s="12">
        <v>50.407805247232318</v>
      </c>
    </row>
    <row r="727" spans="1:21">
      <c r="A727" s="12" t="s">
        <v>1214</v>
      </c>
      <c r="B727" s="12">
        <v>56803</v>
      </c>
      <c r="C727" s="12">
        <v>2854</v>
      </c>
      <c r="K727" s="12"/>
      <c r="L727" s="12"/>
      <c r="M727" s="12"/>
      <c r="N727" s="12"/>
      <c r="O727" s="12"/>
      <c r="P727" s="12"/>
      <c r="T727" s="12">
        <v>1320.8265008870512</v>
      </c>
      <c r="U727" s="12">
        <v>44.949760194867849</v>
      </c>
    </row>
    <row r="728" spans="1:21">
      <c r="A728" s="12" t="s">
        <v>1215</v>
      </c>
      <c r="B728" s="12">
        <v>53543</v>
      </c>
      <c r="C728" s="12">
        <v>4728</v>
      </c>
      <c r="K728" s="12"/>
      <c r="L728" s="12"/>
      <c r="M728" s="12"/>
      <c r="N728" s="12"/>
      <c r="O728" s="12"/>
      <c r="P728" s="12"/>
      <c r="T728" s="12">
        <v>1256.3673662953079</v>
      </c>
      <c r="U728" s="12">
        <v>42.857194785028696</v>
      </c>
    </row>
    <row r="729" spans="1:21">
      <c r="A729" s="12" t="s">
        <v>1216</v>
      </c>
      <c r="B729" s="12">
        <v>56177</v>
      </c>
      <c r="C729" s="12">
        <v>3941</v>
      </c>
      <c r="K729" s="12"/>
      <c r="L729" s="12"/>
      <c r="M729" s="12"/>
      <c r="N729" s="12"/>
      <c r="O729" s="12"/>
      <c r="P729" s="12"/>
      <c r="T729" s="12">
        <v>1455.5184752680361</v>
      </c>
      <c r="U729" s="12">
        <v>46.515226131305099</v>
      </c>
    </row>
    <row r="730" spans="1:21">
      <c r="A730" s="12" t="s">
        <v>1217</v>
      </c>
      <c r="B730" s="12">
        <v>54765</v>
      </c>
      <c r="C730" s="12">
        <v>3185</v>
      </c>
      <c r="K730" s="12"/>
      <c r="L730" s="12"/>
      <c r="M730" s="12"/>
      <c r="N730" s="12"/>
      <c r="O730" s="12"/>
      <c r="P730" s="12"/>
      <c r="T730" s="12">
        <v>1417.0999056659639</v>
      </c>
      <c r="U730" s="12">
        <v>47.168839955702424</v>
      </c>
    </row>
    <row r="731" spans="1:21">
      <c r="A731" s="12" t="s">
        <v>1218</v>
      </c>
      <c r="B731" s="12">
        <v>54515</v>
      </c>
      <c r="C731" s="12">
        <v>3862</v>
      </c>
      <c r="K731" s="12"/>
      <c r="L731" s="12"/>
      <c r="M731" s="12"/>
      <c r="N731" s="12"/>
      <c r="O731" s="12"/>
      <c r="P731" s="12"/>
      <c r="T731" s="12">
        <v>1469.2706754431129</v>
      </c>
      <c r="U731" s="12">
        <v>47.430017730221152</v>
      </c>
    </row>
    <row r="732" spans="1:21">
      <c r="A732" s="12" t="s">
        <v>1219</v>
      </c>
      <c r="B732" s="12">
        <v>54170</v>
      </c>
      <c r="C732" s="12">
        <v>4644</v>
      </c>
      <c r="K732" s="12"/>
      <c r="L732" s="12"/>
      <c r="M732" s="12"/>
      <c r="N732" s="12"/>
      <c r="O732" s="12"/>
      <c r="P732" s="12"/>
      <c r="T732" s="12">
        <v>1395.8597119199112</v>
      </c>
      <c r="U732" s="12">
        <v>45.371489250101149</v>
      </c>
    </row>
    <row r="733" spans="1:21">
      <c r="A733" s="12" t="s">
        <v>1220</v>
      </c>
      <c r="B733" s="12">
        <v>63524</v>
      </c>
      <c r="C733" s="12">
        <v>2693</v>
      </c>
      <c r="K733" s="12"/>
      <c r="L733" s="12"/>
      <c r="M733" s="12"/>
      <c r="N733" s="12"/>
      <c r="O733" s="12"/>
      <c r="P733" s="12"/>
      <c r="T733" s="12">
        <v>1682.5774218887091</v>
      </c>
      <c r="U733" s="12">
        <v>49.376336392015219</v>
      </c>
    </row>
    <row r="734" spans="1:21">
      <c r="A734" s="12" t="s">
        <v>1221</v>
      </c>
      <c r="B734" s="12">
        <v>58557</v>
      </c>
      <c r="C734" s="12">
        <v>2378</v>
      </c>
      <c r="K734" s="12"/>
      <c r="L734" s="12"/>
      <c r="M734" s="12"/>
      <c r="N734" s="12"/>
      <c r="O734" s="12"/>
      <c r="P734" s="12"/>
      <c r="T734" s="12">
        <v>1647.9926416650414</v>
      </c>
      <c r="U734" s="12">
        <v>50.883623771369457</v>
      </c>
    </row>
    <row r="735" spans="1:21">
      <c r="A735" s="12" t="s">
        <v>1222</v>
      </c>
      <c r="B735" s="12">
        <v>51400</v>
      </c>
      <c r="C735" s="12">
        <v>4859</v>
      </c>
      <c r="K735" s="12"/>
      <c r="L735" s="12"/>
      <c r="M735" s="12"/>
      <c r="N735" s="12"/>
      <c r="O735" s="12"/>
      <c r="P735" s="12"/>
      <c r="T735" s="12">
        <v>1555.1243850495666</v>
      </c>
      <c r="U735" s="12">
        <v>48.834364861249924</v>
      </c>
    </row>
    <row r="736" spans="1:21">
      <c r="A736" s="12" t="s">
        <v>1223</v>
      </c>
      <c r="B736" s="12">
        <v>54073</v>
      </c>
      <c r="C736" s="12">
        <v>4877</v>
      </c>
      <c r="K736" s="12"/>
      <c r="L736" s="12"/>
      <c r="M736" s="12"/>
      <c r="N736" s="12"/>
      <c r="O736" s="12"/>
      <c r="P736" s="12"/>
      <c r="T736" s="12">
        <v>1556.4614441245794</v>
      </c>
      <c r="U736" s="12">
        <v>47.871464630588889</v>
      </c>
    </row>
    <row r="737" spans="1:21">
      <c r="A737" s="12" t="s">
        <v>1224</v>
      </c>
      <c r="B737" s="12">
        <v>56661</v>
      </c>
      <c r="C737" s="12">
        <v>4914</v>
      </c>
      <c r="K737" s="12"/>
      <c r="L737" s="12"/>
      <c r="M737" s="12"/>
      <c r="N737" s="12"/>
      <c r="O737" s="12"/>
      <c r="P737" s="12"/>
      <c r="T737" s="12">
        <v>1683.1693646963686</v>
      </c>
      <c r="U737" s="12">
        <v>49.071706598624587</v>
      </c>
    </row>
    <row r="738" spans="1:21">
      <c r="A738" s="12" t="s">
        <v>1225</v>
      </c>
      <c r="B738" s="12">
        <v>63309</v>
      </c>
      <c r="C738" s="12">
        <v>3028</v>
      </c>
      <c r="K738" s="12"/>
      <c r="L738" s="12"/>
      <c r="M738" s="12"/>
      <c r="N738" s="12"/>
      <c r="O738" s="12"/>
      <c r="P738" s="12"/>
      <c r="T738" s="12">
        <v>1461.5805994253606</v>
      </c>
      <c r="U738" s="12">
        <v>45.229564420878887</v>
      </c>
    </row>
    <row r="739" spans="1:21">
      <c r="A739" s="12" t="s">
        <v>1226</v>
      </c>
      <c r="B739" s="12">
        <v>89933</v>
      </c>
      <c r="C739" s="12">
        <v>3869</v>
      </c>
      <c r="K739" s="12"/>
      <c r="L739" s="12"/>
      <c r="M739" s="12"/>
      <c r="N739" s="12"/>
      <c r="O739" s="12"/>
      <c r="P739" s="12"/>
      <c r="T739" s="12">
        <v>1623.4184149652719</v>
      </c>
      <c r="U739" s="12">
        <v>40.386192267760634</v>
      </c>
    </row>
    <row r="740" spans="1:21">
      <c r="A740" s="12" t="s">
        <v>1227</v>
      </c>
      <c r="B740" s="12">
        <v>55011</v>
      </c>
      <c r="C740" s="12">
        <v>3440</v>
      </c>
      <c r="K740" s="12"/>
      <c r="L740" s="12"/>
      <c r="M740" s="12"/>
      <c r="N740" s="12"/>
      <c r="O740" s="12"/>
      <c r="P740" s="12"/>
      <c r="T740" s="12">
        <v>1550.3992035519332</v>
      </c>
      <c r="U740" s="12">
        <v>49.256457714363933</v>
      </c>
    </row>
    <row r="741" spans="1:21">
      <c r="A741" s="12" t="s">
        <v>1228</v>
      </c>
      <c r="B741" s="12">
        <v>59818</v>
      </c>
      <c r="C741" s="12">
        <v>3934</v>
      </c>
      <c r="K741" s="12"/>
      <c r="L741" s="12"/>
      <c r="M741" s="12"/>
      <c r="N741" s="12"/>
      <c r="O741" s="12"/>
      <c r="P741" s="12"/>
      <c r="T741" s="12">
        <v>1572.2851967439055</v>
      </c>
      <c r="U741" s="12">
        <v>47.319656005129218</v>
      </c>
    </row>
    <row r="742" spans="1:21">
      <c r="A742" s="12" t="s">
        <v>1229</v>
      </c>
      <c r="B742" s="12">
        <v>65934</v>
      </c>
      <c r="C742" s="12">
        <v>4143</v>
      </c>
      <c r="K742" s="12"/>
      <c r="L742" s="12"/>
      <c r="M742" s="12"/>
      <c r="N742" s="12"/>
      <c r="O742" s="12"/>
      <c r="P742" s="12"/>
      <c r="T742" s="12">
        <v>1500.3104053903371</v>
      </c>
      <c r="U742" s="12">
        <v>44.018117478117347</v>
      </c>
    </row>
    <row r="743" spans="1:21">
      <c r="A743" s="12" t="s">
        <v>1230</v>
      </c>
      <c r="B743" s="12">
        <v>60834</v>
      </c>
      <c r="C743" s="12">
        <v>4013</v>
      </c>
      <c r="K743" s="12"/>
      <c r="L743" s="12"/>
      <c r="M743" s="12"/>
      <c r="N743" s="12"/>
      <c r="O743" s="12"/>
      <c r="P743" s="12"/>
      <c r="T743" s="12">
        <v>1674.4844906497747</v>
      </c>
      <c r="U743" s="12">
        <v>48.620160669088364</v>
      </c>
    </row>
    <row r="744" spans="1:21">
      <c r="A744" s="12" t="s">
        <v>1231</v>
      </c>
      <c r="B744" s="12">
        <v>56918</v>
      </c>
      <c r="C744" s="12">
        <v>3013</v>
      </c>
      <c r="K744" s="12"/>
      <c r="L744" s="12"/>
      <c r="M744" s="12"/>
      <c r="N744" s="12"/>
      <c r="O744" s="12"/>
      <c r="P744" s="12"/>
      <c r="T744" s="12">
        <v>1565.804093843326</v>
      </c>
      <c r="U744" s="12">
        <v>49.360562115907669</v>
      </c>
    </row>
    <row r="745" spans="1:21">
      <c r="A745" s="12" t="s">
        <v>1232</v>
      </c>
      <c r="B745" s="12">
        <v>56048</v>
      </c>
      <c r="C745" s="12">
        <v>3883</v>
      </c>
      <c r="K745" s="12"/>
      <c r="L745" s="12"/>
      <c r="M745" s="12"/>
      <c r="N745" s="12"/>
      <c r="O745" s="12"/>
      <c r="P745" s="12"/>
      <c r="T745" s="12">
        <v>1490.0763344485313</v>
      </c>
      <c r="U745" s="12">
        <v>47.244218876585364</v>
      </c>
    </row>
    <row r="746" spans="1:21">
      <c r="A746" s="12" t="s">
        <v>1233</v>
      </c>
      <c r="B746" s="12">
        <v>63296</v>
      </c>
      <c r="C746" s="12">
        <v>4255</v>
      </c>
      <c r="K746" s="12"/>
      <c r="L746" s="12"/>
      <c r="M746" s="12"/>
      <c r="N746" s="12"/>
      <c r="O746" s="12"/>
      <c r="P746" s="12"/>
      <c r="T746" s="12">
        <v>1559.6873709000647</v>
      </c>
      <c r="U746" s="12">
        <v>45.71248427964747</v>
      </c>
    </row>
    <row r="747" spans="1:21">
      <c r="A747" s="12" t="s">
        <v>1234</v>
      </c>
      <c r="B747" s="12">
        <v>60888</v>
      </c>
      <c r="C747" s="12">
        <v>5108</v>
      </c>
      <c r="K747" s="12"/>
      <c r="L747" s="12"/>
      <c r="M747" s="12"/>
      <c r="N747" s="12"/>
      <c r="O747" s="12"/>
      <c r="P747" s="12"/>
      <c r="T747" s="12">
        <v>1555.5786667391658</v>
      </c>
      <c r="U747" s="12">
        <v>45.509397750720382</v>
      </c>
    </row>
    <row r="748" spans="1:21">
      <c r="A748" s="12" t="s">
        <v>1235</v>
      </c>
      <c r="B748" s="12">
        <v>56342</v>
      </c>
      <c r="C748" s="12">
        <v>4661</v>
      </c>
      <c r="K748" s="12"/>
      <c r="L748" s="12"/>
      <c r="M748" s="12"/>
      <c r="N748" s="12"/>
      <c r="O748" s="12"/>
      <c r="P748" s="12"/>
      <c r="T748" s="12">
        <v>1537.9134565591812</v>
      </c>
      <c r="U748" s="12">
        <v>47.073932364583015</v>
      </c>
    </row>
    <row r="749" spans="1:21">
      <c r="A749" s="12" t="s">
        <v>1236</v>
      </c>
      <c r="B749" s="12">
        <v>51341</v>
      </c>
      <c r="C749" s="12">
        <v>3063</v>
      </c>
      <c r="K749" s="12"/>
      <c r="L749" s="12"/>
      <c r="M749" s="12"/>
      <c r="N749" s="12"/>
      <c r="O749" s="12"/>
      <c r="P749" s="12"/>
      <c r="T749" s="12">
        <v>1586.1955471336842</v>
      </c>
      <c r="U749" s="12">
        <v>51.917188102379441</v>
      </c>
    </row>
    <row r="750" spans="1:21">
      <c r="A750" s="12" t="s">
        <v>1237</v>
      </c>
      <c r="B750" s="12">
        <v>61098</v>
      </c>
      <c r="C750" s="12">
        <v>3745</v>
      </c>
      <c r="K750" s="12"/>
      <c r="L750" s="12"/>
      <c r="M750" s="12"/>
      <c r="N750" s="12"/>
      <c r="O750" s="12"/>
      <c r="P750" s="12"/>
      <c r="T750" s="12">
        <v>1556.3502383884043</v>
      </c>
      <c r="U750" s="12">
        <v>46.865432523190975</v>
      </c>
    </row>
    <row r="751" spans="1:21">
      <c r="A751" s="12" t="s">
        <v>1238</v>
      </c>
      <c r="B751" s="12">
        <v>65453</v>
      </c>
      <c r="C751" s="12">
        <v>4075</v>
      </c>
      <c r="K751" s="12"/>
      <c r="L751" s="12"/>
      <c r="M751" s="12"/>
      <c r="N751" s="12"/>
      <c r="O751" s="12"/>
      <c r="P751" s="12"/>
      <c r="T751" s="12">
        <v>1607.5823805294931</v>
      </c>
      <c r="U751" s="12">
        <v>46.018394641578197</v>
      </c>
    </row>
    <row r="752" spans="1:21">
      <c r="A752" s="12" t="s">
        <v>1239</v>
      </c>
      <c r="B752" s="12">
        <v>61832</v>
      </c>
      <c r="C752" s="12">
        <v>3922</v>
      </c>
      <c r="K752" s="12"/>
      <c r="L752" s="12"/>
      <c r="M752" s="12"/>
      <c r="N752" s="12"/>
      <c r="O752" s="12"/>
      <c r="P752" s="12"/>
      <c r="T752" s="12">
        <v>1620.2525002881885</v>
      </c>
      <c r="U752" s="12">
        <v>47.508277930319309</v>
      </c>
    </row>
    <row r="753" spans="1:21">
      <c r="A753" s="12" t="s">
        <v>1240</v>
      </c>
      <c r="B753" s="12">
        <v>55993</v>
      </c>
      <c r="C753" s="12">
        <v>4031</v>
      </c>
      <c r="K753" s="12"/>
      <c r="L753" s="12"/>
      <c r="M753" s="12"/>
      <c r="N753" s="12"/>
      <c r="O753" s="12"/>
      <c r="P753" s="12"/>
      <c r="T753" s="12">
        <v>1420.6206542439759</v>
      </c>
      <c r="U753" s="12">
        <v>45.877619413658977</v>
      </c>
    </row>
    <row r="754" spans="1:21">
      <c r="A754" s="12" t="s">
        <v>1241</v>
      </c>
      <c r="B754" s="12">
        <v>66269</v>
      </c>
      <c r="C754" s="12">
        <v>4448</v>
      </c>
      <c r="K754" s="12"/>
      <c r="L754" s="12"/>
      <c r="M754" s="12"/>
      <c r="N754" s="12"/>
      <c r="O754" s="12"/>
      <c r="P754" s="12"/>
      <c r="T754" s="12">
        <v>1609.1884754132479</v>
      </c>
      <c r="U754" s="12">
        <v>45.424007112160325</v>
      </c>
    </row>
    <row r="755" spans="1:21">
      <c r="A755" s="12" t="s">
        <v>1242</v>
      </c>
      <c r="B755" s="12">
        <v>64739</v>
      </c>
      <c r="C755" s="12">
        <v>4113</v>
      </c>
      <c r="K755" s="12"/>
      <c r="L755" s="12"/>
      <c r="M755" s="12"/>
      <c r="N755" s="12"/>
      <c r="O755" s="12"/>
      <c r="P755" s="12"/>
      <c r="T755" s="12">
        <v>1599.1459367796779</v>
      </c>
      <c r="U755" s="12">
        <v>46.030007069930434</v>
      </c>
    </row>
    <row r="756" spans="1:21">
      <c r="A756" s="12" t="s">
        <v>1243</v>
      </c>
      <c r="B756" s="12">
        <v>64615</v>
      </c>
      <c r="C756" s="12">
        <v>5198</v>
      </c>
      <c r="K756" s="12"/>
      <c r="L756" s="12"/>
      <c r="M756" s="12"/>
      <c r="N756" s="12"/>
      <c r="O756" s="12"/>
      <c r="P756" s="12"/>
      <c r="T756" s="12">
        <v>1712.6307939179242</v>
      </c>
      <c r="U756" s="12">
        <v>46.712462790310383</v>
      </c>
    </row>
    <row r="757" spans="1:21">
      <c r="A757" s="12" t="s">
        <v>1244</v>
      </c>
      <c r="B757" s="12">
        <v>47338</v>
      </c>
      <c r="C757" s="12">
        <v>3847</v>
      </c>
      <c r="K757" s="12"/>
      <c r="L757" s="12"/>
      <c r="M757" s="12"/>
      <c r="N757" s="12"/>
      <c r="O757" s="12"/>
      <c r="P757" s="12"/>
      <c r="T757" s="12">
        <v>1542.1203570440412</v>
      </c>
      <c r="U757" s="12">
        <v>51.697745220735669</v>
      </c>
    </row>
    <row r="758" spans="1:21">
      <c r="A758" s="12" t="s">
        <v>1245</v>
      </c>
      <c r="B758" s="12">
        <v>85295</v>
      </c>
      <c r="C758" s="12">
        <v>5056</v>
      </c>
      <c r="K758" s="12"/>
      <c r="L758" s="12"/>
      <c r="M758" s="12"/>
      <c r="N758" s="12"/>
      <c r="O758" s="12"/>
      <c r="P758" s="12"/>
      <c r="T758" s="12">
        <v>1566.4349193684757</v>
      </c>
      <c r="U758" s="12">
        <v>39.81107147410512</v>
      </c>
    </row>
    <row r="759" spans="1:21">
      <c r="A759" s="12" t="s">
        <v>1246</v>
      </c>
      <c r="B759" s="12">
        <v>49840</v>
      </c>
      <c r="C759" s="12">
        <v>3994</v>
      </c>
      <c r="K759" s="12"/>
      <c r="L759" s="12"/>
      <c r="M759" s="12"/>
      <c r="N759" s="12"/>
      <c r="O759" s="12"/>
      <c r="P759" s="12"/>
      <c r="T759" s="12">
        <v>1544.8767226189375</v>
      </c>
      <c r="U759" s="12">
        <v>50.440779887139797</v>
      </c>
    </row>
    <row r="760" spans="1:21">
      <c r="A760" s="12" t="s">
        <v>1247</v>
      </c>
      <c r="B760" s="12">
        <v>51287</v>
      </c>
      <c r="C760" s="12">
        <v>4188</v>
      </c>
      <c r="K760" s="12"/>
      <c r="L760" s="12"/>
      <c r="M760" s="12"/>
      <c r="N760" s="12"/>
      <c r="O760" s="12"/>
      <c r="P760" s="12"/>
      <c r="T760" s="12">
        <v>1652.7935222256929</v>
      </c>
      <c r="U760" s="12">
        <v>51.504699513316154</v>
      </c>
    </row>
    <row r="761" spans="1:21">
      <c r="A761" s="12" t="s">
        <v>1248</v>
      </c>
      <c r="B761" s="12">
        <v>58083</v>
      </c>
      <c r="C761" s="12">
        <v>4255</v>
      </c>
      <c r="K761" s="12"/>
      <c r="L761" s="12"/>
      <c r="M761" s="12"/>
      <c r="N761" s="12"/>
      <c r="O761" s="12"/>
      <c r="P761" s="12"/>
      <c r="T761" s="12">
        <v>1540.8780600409955</v>
      </c>
      <c r="U761" s="12">
        <v>47.094479668885469</v>
      </c>
    </row>
    <row r="762" spans="1:21">
      <c r="A762" s="12" t="s">
        <v>1249</v>
      </c>
      <c r="B762" s="12">
        <v>48694</v>
      </c>
      <c r="C762" s="12">
        <v>5328</v>
      </c>
      <c r="K762" s="12"/>
      <c r="L762" s="12"/>
      <c r="M762" s="12"/>
      <c r="N762" s="12"/>
      <c r="O762" s="12"/>
      <c r="P762" s="12"/>
      <c r="T762" s="12">
        <v>1641.1974793300033</v>
      </c>
      <c r="U762" s="12">
        <v>50.611532060429454</v>
      </c>
    </row>
    <row r="763" spans="1:21">
      <c r="A763" s="12" t="s">
        <v>1250</v>
      </c>
      <c r="B763" s="12">
        <v>49024</v>
      </c>
      <c r="C763" s="12">
        <v>5635</v>
      </c>
      <c r="K763" s="12"/>
      <c r="L763" s="12"/>
      <c r="M763" s="12"/>
      <c r="N763" s="12"/>
      <c r="O763" s="12"/>
      <c r="P763" s="12"/>
      <c r="T763" s="12">
        <v>1764.8498469498008</v>
      </c>
      <c r="U763" s="12">
        <v>52.007118938490748</v>
      </c>
    </row>
    <row r="764" spans="1:21">
      <c r="A764" s="12" t="s">
        <v>1251</v>
      </c>
      <c r="B764" s="12">
        <v>50031</v>
      </c>
      <c r="C764" s="12">
        <v>5290</v>
      </c>
      <c r="K764" s="12"/>
      <c r="L764" s="12"/>
      <c r="M764" s="12"/>
      <c r="N764" s="12"/>
      <c r="O764" s="12"/>
      <c r="P764" s="12"/>
      <c r="T764" s="12">
        <v>1685.0422834977508</v>
      </c>
      <c r="U764" s="12">
        <v>50.894712330773473</v>
      </c>
    </row>
    <row r="765" spans="1:21">
      <c r="A765" s="12" t="s">
        <v>1252</v>
      </c>
      <c r="B765" s="12">
        <v>52714</v>
      </c>
      <c r="C765" s="12">
        <v>4511</v>
      </c>
      <c r="K765" s="12"/>
      <c r="L765" s="12"/>
      <c r="M765" s="12"/>
      <c r="N765" s="12"/>
      <c r="O765" s="12"/>
      <c r="P765" s="12"/>
      <c r="T765" s="12">
        <v>1512.7355582080781</v>
      </c>
      <c r="U765" s="12">
        <v>48.118236009031534</v>
      </c>
    </row>
    <row r="766" spans="1:21">
      <c r="A766" s="12" t="s">
        <v>1253</v>
      </c>
      <c r="B766" s="12">
        <v>48552</v>
      </c>
      <c r="C766" s="12">
        <v>4483</v>
      </c>
      <c r="K766" s="12"/>
      <c r="L766" s="12"/>
      <c r="M766" s="12"/>
      <c r="N766" s="12"/>
      <c r="O766" s="12"/>
      <c r="P766" s="12"/>
      <c r="T766" s="12">
        <v>1653.7664632778615</v>
      </c>
      <c r="U766" s="12">
        <v>52.339571993798018</v>
      </c>
    </row>
    <row r="767" spans="1:21">
      <c r="A767" s="12" t="s">
        <v>1254</v>
      </c>
      <c r="B767" s="12">
        <v>34694</v>
      </c>
      <c r="C767" s="12">
        <v>4550</v>
      </c>
      <c r="K767" s="12"/>
      <c r="L767" s="12"/>
      <c r="M767" s="12"/>
      <c r="N767" s="12"/>
      <c r="O767" s="12"/>
      <c r="P767" s="12"/>
      <c r="T767" s="12">
        <v>1569.1751032136381</v>
      </c>
      <c r="U767" s="12">
        <v>57.283497881144285</v>
      </c>
    </row>
    <row r="768" spans="1:21">
      <c r="A768" s="12" t="s">
        <v>1255</v>
      </c>
      <c r="B768" s="12">
        <v>40498</v>
      </c>
      <c r="C768" s="12">
        <v>4240</v>
      </c>
      <c r="K768" s="12"/>
      <c r="L768" s="12"/>
      <c r="M768" s="12"/>
      <c r="N768" s="12"/>
      <c r="O768" s="12"/>
      <c r="P768" s="12"/>
      <c r="T768" s="12">
        <v>1627.0157648250461</v>
      </c>
      <c r="U768" s="12">
        <v>55.865122703835368</v>
      </c>
    </row>
    <row r="769" spans="1:21">
      <c r="A769" s="12" t="s">
        <v>1256</v>
      </c>
      <c r="B769" s="12">
        <v>45888</v>
      </c>
      <c r="C769" s="12">
        <v>5260</v>
      </c>
      <c r="K769" s="12"/>
      <c r="L769" s="12"/>
      <c r="M769" s="12"/>
      <c r="N769" s="12"/>
      <c r="O769" s="12"/>
      <c r="P769" s="12"/>
      <c r="T769" s="12">
        <v>1540.8983454108238</v>
      </c>
      <c r="U769" s="12">
        <v>50.318456487730145</v>
      </c>
    </row>
    <row r="770" spans="1:21">
      <c r="A770" s="12" t="s">
        <v>1257</v>
      </c>
      <c r="B770" s="12">
        <v>46847</v>
      </c>
      <c r="C770" s="12">
        <v>5074</v>
      </c>
      <c r="K770" s="12"/>
      <c r="L770" s="12"/>
      <c r="M770" s="12"/>
      <c r="N770" s="12"/>
      <c r="O770" s="12"/>
      <c r="P770" s="12"/>
      <c r="T770" s="12">
        <v>1594.7277133818716</v>
      </c>
      <c r="U770" s="12">
        <v>50.983886467292905</v>
      </c>
    </row>
    <row r="771" spans="1:21">
      <c r="A771" s="12" t="s">
        <v>1258</v>
      </c>
      <c r="B771" s="12">
        <v>38497</v>
      </c>
      <c r="C771" s="12">
        <v>5688</v>
      </c>
      <c r="K771" s="12"/>
      <c r="L771" s="12"/>
      <c r="M771" s="12"/>
      <c r="N771" s="12"/>
      <c r="O771" s="12"/>
      <c r="P771" s="12"/>
      <c r="T771" s="12">
        <v>1504.0160506032407</v>
      </c>
      <c r="U771" s="12">
        <v>51.989773055538535</v>
      </c>
    </row>
    <row r="772" spans="1:21" s="9" customFormat="1">
      <c r="A772" s="11" t="s">
        <v>1776</v>
      </c>
      <c r="B772" s="13"/>
      <c r="C772" s="13"/>
      <c r="K772" s="13"/>
      <c r="L772" s="13"/>
      <c r="M772" s="13"/>
      <c r="N772" s="13"/>
      <c r="O772" s="13"/>
      <c r="P772" s="13"/>
      <c r="T772" s="13"/>
      <c r="U772" s="13"/>
    </row>
    <row r="773" spans="1:21">
      <c r="A773" s="12" t="s">
        <v>1259</v>
      </c>
      <c r="B773" s="12">
        <v>49581</v>
      </c>
      <c r="C773" s="12">
        <v>9025</v>
      </c>
      <c r="K773" s="12"/>
      <c r="L773" s="12"/>
      <c r="M773" s="12"/>
      <c r="N773" s="12"/>
      <c r="O773" s="12"/>
      <c r="P773" s="12"/>
      <c r="T773" s="12">
        <v>1700.5088157020509</v>
      </c>
      <c r="U773" s="12">
        <v>45.493157813325524</v>
      </c>
    </row>
    <row r="774" spans="1:21">
      <c r="A774" s="12" t="s">
        <v>1260</v>
      </c>
      <c r="B774" s="12">
        <v>46449.999999999993</v>
      </c>
      <c r="C774" s="12">
        <v>4758</v>
      </c>
      <c r="K774" s="12"/>
      <c r="L774" s="12"/>
      <c r="M774" s="12"/>
      <c r="N774" s="12"/>
      <c r="O774" s="12"/>
      <c r="P774" s="12"/>
      <c r="T774" s="12">
        <v>1702.0922969095409</v>
      </c>
      <c r="U774" s="12">
        <v>55.71256042458117</v>
      </c>
    </row>
    <row r="775" spans="1:21">
      <c r="A775" s="12" t="s">
        <v>1261</v>
      </c>
      <c r="B775" s="12">
        <v>46256.000000000007</v>
      </c>
      <c r="C775" s="12">
        <v>10399</v>
      </c>
      <c r="K775" s="12"/>
      <c r="L775" s="12"/>
      <c r="M775" s="12"/>
      <c r="N775" s="12"/>
      <c r="O775" s="12"/>
      <c r="P775" s="12"/>
      <c r="T775" s="12">
        <v>1619.2957409657538</v>
      </c>
      <c r="U775" s="12">
        <v>44.462009100243449</v>
      </c>
    </row>
    <row r="776" spans="1:21">
      <c r="A776" s="12" t="s">
        <v>1262</v>
      </c>
      <c r="B776" s="12">
        <v>45319</v>
      </c>
      <c r="C776" s="12">
        <v>10320</v>
      </c>
      <c r="K776" s="12"/>
      <c r="L776" s="12"/>
      <c r="M776" s="12"/>
      <c r="N776" s="12"/>
      <c r="O776" s="12"/>
      <c r="P776" s="12"/>
      <c r="T776" s="12">
        <v>1654.7098639421165</v>
      </c>
      <c r="U776" s="12">
        <v>44.114625779911876</v>
      </c>
    </row>
    <row r="777" spans="1:21">
      <c r="A777" s="12" t="s">
        <v>1263</v>
      </c>
      <c r="B777" s="12">
        <v>46884</v>
      </c>
      <c r="C777" s="12">
        <v>8746</v>
      </c>
      <c r="K777" s="12"/>
      <c r="L777" s="12"/>
      <c r="M777" s="12"/>
      <c r="N777" s="12"/>
      <c r="O777" s="12"/>
      <c r="P777" s="12"/>
      <c r="T777" s="12">
        <v>1775.2942512743175</v>
      </c>
      <c r="U777" s="12">
        <v>47.877314500510693</v>
      </c>
    </row>
    <row r="778" spans="1:21">
      <c r="A778" s="12" t="s">
        <v>1264</v>
      </c>
      <c r="B778" s="12">
        <v>45949</v>
      </c>
      <c r="C778" s="12">
        <v>10135</v>
      </c>
      <c r="K778" s="12"/>
      <c r="L778" s="12"/>
      <c r="M778" s="12"/>
      <c r="N778" s="12"/>
      <c r="O778" s="12"/>
      <c r="P778" s="12"/>
      <c r="T778" s="12">
        <v>1704.3068073689938</v>
      </c>
      <c r="U778" s="12">
        <v>45.082852011546493</v>
      </c>
    </row>
    <row r="779" spans="1:21">
      <c r="A779" s="12" t="s">
        <v>1265</v>
      </c>
      <c r="B779" s="12">
        <v>43930.999999999993</v>
      </c>
      <c r="C779" s="12">
        <v>11157.999999999998</v>
      </c>
      <c r="K779" s="12"/>
      <c r="L779" s="12"/>
      <c r="M779" s="12"/>
      <c r="N779" s="12"/>
      <c r="O779" s="12"/>
      <c r="P779" s="12"/>
      <c r="T779" s="12">
        <v>1785.2079472504556</v>
      </c>
      <c r="U779" s="12">
        <v>44.735934352502227</v>
      </c>
    </row>
    <row r="780" spans="1:21">
      <c r="A780" s="12" t="s">
        <v>1266</v>
      </c>
      <c r="B780" s="12">
        <v>42646</v>
      </c>
      <c r="C780" s="12">
        <v>9569</v>
      </c>
      <c r="K780" s="12"/>
      <c r="L780" s="12"/>
      <c r="M780" s="12"/>
      <c r="N780" s="12"/>
      <c r="O780" s="12"/>
      <c r="P780" s="12"/>
      <c r="T780" s="12">
        <v>1664.3667768221349</v>
      </c>
      <c r="U780" s="12">
        <v>45.771012082695961</v>
      </c>
    </row>
    <row r="781" spans="1:21">
      <c r="A781" s="12" t="s">
        <v>1267</v>
      </c>
      <c r="B781" s="12">
        <v>48116</v>
      </c>
      <c r="C781" s="12">
        <v>8870</v>
      </c>
      <c r="K781" s="12"/>
      <c r="L781" s="12"/>
      <c r="M781" s="12"/>
      <c r="N781" s="12"/>
      <c r="O781" s="12"/>
      <c r="P781" s="12"/>
      <c r="T781" s="12">
        <v>1717.2624648083001</v>
      </c>
      <c r="U781" s="12">
        <v>45.959401177242398</v>
      </c>
    </row>
    <row r="782" spans="1:21">
      <c r="A782" s="12" t="s">
        <v>1268</v>
      </c>
      <c r="B782" s="12">
        <v>48547</v>
      </c>
      <c r="C782" s="12">
        <v>9044</v>
      </c>
      <c r="K782" s="12"/>
      <c r="L782" s="12"/>
      <c r="M782" s="12"/>
      <c r="N782" s="12"/>
      <c r="O782" s="12"/>
      <c r="P782" s="12"/>
      <c r="T782" s="12">
        <v>1662.6251745037735</v>
      </c>
      <c r="U782" s="12">
        <v>44.474494643509388</v>
      </c>
    </row>
    <row r="783" spans="1:21">
      <c r="A783" s="12" t="s">
        <v>1269</v>
      </c>
      <c r="B783" s="12">
        <v>46077</v>
      </c>
      <c r="C783" s="12">
        <v>11956</v>
      </c>
      <c r="K783" s="12"/>
      <c r="L783" s="12"/>
      <c r="M783" s="12"/>
      <c r="N783" s="12"/>
      <c r="O783" s="12"/>
      <c r="P783" s="12"/>
      <c r="T783" s="12">
        <v>1653.6845942027867</v>
      </c>
      <c r="U783" s="12">
        <v>42.292027501389384</v>
      </c>
    </row>
    <row r="784" spans="1:21">
      <c r="A784" s="12" t="s">
        <v>1270</v>
      </c>
      <c r="B784" s="12">
        <v>42893</v>
      </c>
      <c r="C784" s="12">
        <v>9715</v>
      </c>
      <c r="K784" s="12"/>
      <c r="L784" s="12"/>
      <c r="M784" s="12"/>
      <c r="N784" s="12"/>
      <c r="O784" s="12"/>
      <c r="P784" s="12"/>
      <c r="T784" s="12">
        <v>1742.8426363039762</v>
      </c>
      <c r="U784" s="12">
        <v>48.992835218086839</v>
      </c>
    </row>
    <row r="785" spans="1:21">
      <c r="A785" s="12" t="s">
        <v>1271</v>
      </c>
      <c r="B785" s="12">
        <v>42877</v>
      </c>
      <c r="C785" s="12">
        <v>9972</v>
      </c>
      <c r="K785" s="12"/>
      <c r="L785" s="12"/>
      <c r="M785" s="12"/>
      <c r="N785" s="12"/>
      <c r="O785" s="12"/>
      <c r="P785" s="12"/>
      <c r="T785" s="12">
        <v>1659.6504428889602</v>
      </c>
      <c r="U785" s="12">
        <v>46.918372390791774</v>
      </c>
    </row>
    <row r="786" spans="1:21">
      <c r="A786" s="12" t="s">
        <v>1272</v>
      </c>
      <c r="B786" s="12">
        <v>41470</v>
      </c>
      <c r="C786" s="12">
        <v>10664</v>
      </c>
      <c r="K786" s="12"/>
      <c r="L786" s="12"/>
      <c r="M786" s="12"/>
      <c r="N786" s="12"/>
      <c r="O786" s="12"/>
      <c r="P786" s="12"/>
      <c r="T786" s="12">
        <v>1774.6881349012256</v>
      </c>
      <c r="U786" s="12">
        <v>47.849724069237709</v>
      </c>
    </row>
    <row r="787" spans="1:21">
      <c r="A787" s="12" t="s">
        <v>1273</v>
      </c>
      <c r="B787" s="12">
        <v>40712</v>
      </c>
      <c r="C787" s="12">
        <v>9588</v>
      </c>
      <c r="K787" s="12"/>
      <c r="L787" s="12"/>
      <c r="M787" s="12"/>
      <c r="N787" s="12"/>
      <c r="O787" s="12"/>
      <c r="P787" s="12"/>
      <c r="T787" s="12">
        <v>1720.0539004988968</v>
      </c>
      <c r="U787" s="12">
        <v>49.699301598593593</v>
      </c>
    </row>
    <row r="788" spans="1:21">
      <c r="A788" s="12" t="s">
        <v>1274</v>
      </c>
      <c r="B788" s="12">
        <v>45484</v>
      </c>
      <c r="C788" s="12">
        <v>7771</v>
      </c>
      <c r="K788" s="12"/>
      <c r="L788" s="12"/>
      <c r="M788" s="12"/>
      <c r="N788" s="12"/>
      <c r="O788" s="12"/>
      <c r="P788" s="12"/>
      <c r="T788" s="12">
        <v>1707.0739413611591</v>
      </c>
      <c r="U788" s="12">
        <v>50.453265430405736</v>
      </c>
    </row>
    <row r="789" spans="1:21">
      <c r="A789" s="12" t="s">
        <v>1275</v>
      </c>
      <c r="B789" s="12">
        <v>43917</v>
      </c>
      <c r="C789" s="12">
        <v>8667</v>
      </c>
      <c r="K789" s="12"/>
      <c r="L789" s="12"/>
      <c r="M789" s="12"/>
      <c r="N789" s="12"/>
      <c r="O789" s="12"/>
      <c r="P789" s="12"/>
      <c r="T789" s="12">
        <v>1817.0960247516632</v>
      </c>
      <c r="U789" s="12">
        <v>49.247173592448235</v>
      </c>
    </row>
    <row r="790" spans="1:21">
      <c r="A790" s="12" t="s">
        <v>1276</v>
      </c>
      <c r="B790" s="12">
        <v>40669.000000000007</v>
      </c>
      <c r="C790" s="12">
        <v>8681</v>
      </c>
      <c r="K790" s="12"/>
      <c r="L790" s="12"/>
      <c r="M790" s="12"/>
      <c r="N790" s="12"/>
      <c r="O790" s="12"/>
      <c r="P790" s="12"/>
      <c r="T790" s="12">
        <v>1683.6585127748549</v>
      </c>
      <c r="U790" s="12">
        <v>50.820061005651951</v>
      </c>
    </row>
    <row r="791" spans="1:21">
      <c r="A791" s="12" t="s">
        <v>1277</v>
      </c>
      <c r="B791" s="12">
        <v>44936.999999999993</v>
      </c>
      <c r="C791" s="12">
        <v>10847</v>
      </c>
      <c r="K791" s="12"/>
      <c r="L791" s="12"/>
      <c r="M791" s="12"/>
      <c r="N791" s="12"/>
      <c r="O791" s="12"/>
      <c r="P791" s="12"/>
      <c r="T791" s="12">
        <v>1840.217737480998</v>
      </c>
      <c r="U791" s="12">
        <v>46.756031224504113</v>
      </c>
    </row>
    <row r="792" spans="1:21">
      <c r="A792" s="12" t="s">
        <v>1278</v>
      </c>
      <c r="B792" s="12">
        <v>49580</v>
      </c>
      <c r="C792" s="12">
        <v>12226</v>
      </c>
      <c r="K792" s="12"/>
      <c r="L792" s="12"/>
      <c r="M792" s="12"/>
      <c r="N792" s="12"/>
      <c r="O792" s="12"/>
      <c r="P792" s="12"/>
      <c r="T792" s="12">
        <v>1764.1840968281031</v>
      </c>
      <c r="U792" s="12">
        <v>42.646570364013314</v>
      </c>
    </row>
    <row r="793" spans="1:21">
      <c r="A793" s="12" t="s">
        <v>1279</v>
      </c>
      <c r="B793" s="12">
        <v>48324.999999999993</v>
      </c>
      <c r="C793" s="12">
        <v>11337</v>
      </c>
      <c r="K793" s="12"/>
      <c r="L793" s="12"/>
      <c r="M793" s="12"/>
      <c r="N793" s="12"/>
      <c r="O793" s="12"/>
      <c r="P793" s="12"/>
      <c r="T793" s="12">
        <v>1822.7744149044156</v>
      </c>
      <c r="U793" s="12">
        <v>44.966087443754077</v>
      </c>
    </row>
    <row r="794" spans="1:21">
      <c r="A794" s="12" t="s">
        <v>1280</v>
      </c>
      <c r="B794" s="12">
        <v>48155</v>
      </c>
      <c r="C794" s="12">
        <v>11521.999999999998</v>
      </c>
      <c r="K794" s="12"/>
      <c r="L794" s="12"/>
      <c r="M794" s="12"/>
      <c r="N794" s="12"/>
      <c r="O794" s="12"/>
      <c r="P794" s="12"/>
      <c r="T794" s="12">
        <v>1654.4356767553836</v>
      </c>
      <c r="U794" s="12">
        <v>40.752056520432234</v>
      </c>
    </row>
    <row r="795" spans="1:21">
      <c r="A795" s="12" t="s">
        <v>1281</v>
      </c>
      <c r="B795" s="12">
        <v>45477.999999999993</v>
      </c>
      <c r="C795" s="12">
        <v>12982</v>
      </c>
      <c r="K795" s="12"/>
      <c r="L795" s="12"/>
      <c r="M795" s="12"/>
      <c r="N795" s="12"/>
      <c r="O795" s="12"/>
      <c r="P795" s="12"/>
      <c r="T795" s="12">
        <v>1819.9042533524334</v>
      </c>
      <c r="U795" s="12">
        <v>42.353931348770857</v>
      </c>
    </row>
    <row r="796" spans="1:21">
      <c r="A796" s="12" t="s">
        <v>1282</v>
      </c>
      <c r="B796" s="12">
        <v>45037</v>
      </c>
      <c r="C796" s="12">
        <v>11751</v>
      </c>
      <c r="K796" s="12"/>
      <c r="L796" s="12"/>
      <c r="M796" s="12"/>
      <c r="N796" s="12"/>
      <c r="O796" s="12"/>
      <c r="P796" s="12"/>
      <c r="T796" s="12">
        <v>1790.9554298967123</v>
      </c>
      <c r="U796" s="12">
        <v>43.892912799492478</v>
      </c>
    </row>
    <row r="797" spans="1:21">
      <c r="A797" s="12" t="s">
        <v>1283</v>
      </c>
      <c r="B797" s="12">
        <v>45483</v>
      </c>
      <c r="C797" s="12">
        <v>8255</v>
      </c>
      <c r="K797" s="12"/>
      <c r="L797" s="12"/>
      <c r="M797" s="12"/>
      <c r="N797" s="12"/>
      <c r="O797" s="12"/>
      <c r="P797" s="12"/>
      <c r="T797" s="12">
        <v>1718.4870375785977</v>
      </c>
      <c r="U797" s="12">
        <v>48.626970965415239</v>
      </c>
    </row>
    <row r="798" spans="1:21">
      <c r="A798" s="12" t="s">
        <v>1284</v>
      </c>
      <c r="B798" s="12">
        <v>43022</v>
      </c>
      <c r="C798" s="12">
        <v>13227</v>
      </c>
      <c r="K798" s="12"/>
      <c r="L798" s="12"/>
      <c r="M798" s="12"/>
      <c r="N798" s="12"/>
      <c r="O798" s="12"/>
      <c r="P798" s="12"/>
      <c r="T798" s="12">
        <v>1793.0061439983547</v>
      </c>
      <c r="U798" s="12">
        <v>42.84147871658206</v>
      </c>
    </row>
    <row r="799" spans="1:21">
      <c r="A799" s="12" t="s">
        <v>1285</v>
      </c>
      <c r="B799" s="12">
        <v>38562</v>
      </c>
      <c r="C799" s="12">
        <v>13007</v>
      </c>
      <c r="K799" s="12"/>
      <c r="L799" s="12"/>
      <c r="M799" s="12"/>
      <c r="N799" s="12"/>
      <c r="O799" s="12"/>
      <c r="P799" s="12"/>
      <c r="T799" s="12">
        <v>1777.6959866750985</v>
      </c>
      <c r="U799" s="12">
        <v>43.021427700296044</v>
      </c>
    </row>
    <row r="800" spans="1:21">
      <c r="A800" s="12" t="s">
        <v>1286</v>
      </c>
      <c r="B800" s="12">
        <v>40151</v>
      </c>
      <c r="C800" s="12">
        <v>13072</v>
      </c>
      <c r="K800" s="12"/>
      <c r="L800" s="12"/>
      <c r="M800" s="12"/>
      <c r="N800" s="12"/>
      <c r="O800" s="12"/>
      <c r="P800" s="12"/>
      <c r="T800" s="12">
        <v>1779.4734449125826</v>
      </c>
      <c r="U800" s="12">
        <v>43.250183807685971</v>
      </c>
    </row>
    <row r="801" spans="1:21">
      <c r="A801" s="12" t="s">
        <v>1287</v>
      </c>
      <c r="B801" s="12">
        <v>47941</v>
      </c>
      <c r="C801" s="12">
        <v>11299.999999999998</v>
      </c>
      <c r="K801" s="12"/>
      <c r="L801" s="12"/>
      <c r="M801" s="12"/>
      <c r="N801" s="12"/>
      <c r="O801" s="12"/>
      <c r="P801" s="12"/>
      <c r="T801" s="12">
        <v>1680.1586025394499</v>
      </c>
      <c r="U801" s="12">
        <v>42.226020013913512</v>
      </c>
    </row>
    <row r="802" spans="1:21">
      <c r="A802" s="12" t="s">
        <v>1288</v>
      </c>
      <c r="B802" s="12">
        <v>43149</v>
      </c>
      <c r="C802" s="12">
        <v>7383</v>
      </c>
      <c r="K802" s="12"/>
      <c r="L802" s="12"/>
      <c r="M802" s="12"/>
      <c r="N802" s="12"/>
      <c r="O802" s="12"/>
      <c r="P802" s="12"/>
      <c r="T802" s="12">
        <v>1859.2837441246957</v>
      </c>
      <c r="U802" s="12">
        <v>53.812196711078286</v>
      </c>
    </row>
    <row r="803" spans="1:21">
      <c r="A803" s="12" t="s">
        <v>1289</v>
      </c>
      <c r="B803" s="12">
        <v>41889</v>
      </c>
      <c r="C803" s="12">
        <v>9783</v>
      </c>
      <c r="K803" s="12"/>
      <c r="L803" s="12"/>
      <c r="M803" s="12"/>
      <c r="N803" s="12"/>
      <c r="O803" s="12"/>
      <c r="P803" s="12"/>
      <c r="T803" s="12">
        <v>1808.9808872900903</v>
      </c>
      <c r="U803" s="12">
        <v>47.572364564985037</v>
      </c>
    </row>
    <row r="804" spans="1:21">
      <c r="A804" s="12" t="s">
        <v>1290</v>
      </c>
      <c r="B804" s="12">
        <v>33482</v>
      </c>
      <c r="C804" s="12">
        <v>12084</v>
      </c>
      <c r="K804" s="12"/>
      <c r="L804" s="12"/>
      <c r="M804" s="12"/>
      <c r="N804" s="12"/>
      <c r="O804" s="12"/>
      <c r="P804" s="12"/>
      <c r="T804" s="12">
        <v>1841.7272949591279</v>
      </c>
      <c r="U804" s="12">
        <v>49.19312777929008</v>
      </c>
    </row>
    <row r="805" spans="1:21">
      <c r="A805" s="12" t="s">
        <v>1291</v>
      </c>
      <c r="B805" s="12">
        <v>42554.999999999993</v>
      </c>
      <c r="C805" s="12">
        <v>10081</v>
      </c>
      <c r="K805" s="12"/>
      <c r="L805" s="12"/>
      <c r="M805" s="12"/>
      <c r="N805" s="12"/>
      <c r="O805" s="12"/>
      <c r="P805" s="12"/>
      <c r="T805" s="12">
        <v>1786.1300730146468</v>
      </c>
      <c r="U805" s="12">
        <v>47.753768740221858</v>
      </c>
    </row>
    <row r="806" spans="1:21">
      <c r="A806" s="12" t="s">
        <v>1292</v>
      </c>
      <c r="B806" s="12">
        <v>42370</v>
      </c>
      <c r="C806" s="12">
        <v>10738</v>
      </c>
      <c r="K806" s="12"/>
      <c r="L806" s="12"/>
      <c r="M806" s="12"/>
      <c r="N806" s="12"/>
      <c r="O806" s="12"/>
      <c r="P806" s="12"/>
      <c r="T806" s="12">
        <v>1714.0949494205415</v>
      </c>
      <c r="U806" s="12">
        <v>47.421199269592762</v>
      </c>
    </row>
    <row r="807" spans="1:21">
      <c r="A807" s="12" t="s">
        <v>1293</v>
      </c>
      <c r="B807" s="12">
        <v>44038.000000000007</v>
      </c>
      <c r="C807" s="12">
        <v>7533</v>
      </c>
      <c r="K807" s="12"/>
      <c r="L807" s="12"/>
      <c r="M807" s="12"/>
      <c r="N807" s="12"/>
      <c r="O807" s="12"/>
      <c r="P807" s="12"/>
      <c r="T807" s="12">
        <v>1622.6531588472426</v>
      </c>
      <c r="U807" s="12">
        <v>51.768001867458224</v>
      </c>
    </row>
    <row r="808" spans="1:21">
      <c r="A808" s="12" t="s">
        <v>1294</v>
      </c>
      <c r="B808" s="12">
        <v>38942</v>
      </c>
      <c r="C808" s="12">
        <v>10382</v>
      </c>
      <c r="K808" s="12"/>
      <c r="L808" s="12"/>
      <c r="M808" s="12"/>
      <c r="N808" s="12"/>
      <c r="O808" s="12"/>
      <c r="P808" s="12"/>
      <c r="T808" s="12">
        <v>1745.7349458709359</v>
      </c>
      <c r="U808" s="12">
        <v>49.86318526789546</v>
      </c>
    </row>
    <row r="809" spans="1:21">
      <c r="A809" s="12" t="s">
        <v>1295</v>
      </c>
      <c r="B809" s="12">
        <v>35084</v>
      </c>
      <c r="C809" s="12">
        <v>11333</v>
      </c>
      <c r="K809" s="12"/>
      <c r="L809" s="12"/>
      <c r="M809" s="12"/>
      <c r="N809" s="12"/>
      <c r="O809" s="12"/>
      <c r="P809" s="12"/>
      <c r="T809" s="12">
        <v>1698.169216979295</v>
      </c>
      <c r="U809" s="12">
        <v>48.96734026260674</v>
      </c>
    </row>
    <row r="810" spans="1:21">
      <c r="A810" s="12" t="s">
        <v>1296</v>
      </c>
      <c r="B810" s="12">
        <v>41356</v>
      </c>
      <c r="C810" s="12">
        <v>10923</v>
      </c>
      <c r="K810" s="12"/>
      <c r="L810" s="12"/>
      <c r="M810" s="12"/>
      <c r="N810" s="12"/>
      <c r="O810" s="12"/>
      <c r="P810" s="12"/>
      <c r="T810" s="12">
        <v>1751.2266931589693</v>
      </c>
      <c r="U810" s="12">
        <v>48.085290472954512</v>
      </c>
    </row>
    <row r="811" spans="1:21">
      <c r="A811" s="12" t="s">
        <v>1297</v>
      </c>
      <c r="B811" s="12">
        <v>44867</v>
      </c>
      <c r="C811" s="12">
        <v>7864</v>
      </c>
      <c r="K811" s="12"/>
      <c r="L811" s="12"/>
      <c r="M811" s="12"/>
      <c r="N811" s="12"/>
      <c r="O811" s="12"/>
      <c r="P811" s="12"/>
      <c r="T811" s="12">
        <v>1909.1358408331871</v>
      </c>
      <c r="U811" s="12">
        <v>54.329517297446728</v>
      </c>
    </row>
    <row r="812" spans="1:21">
      <c r="A812" s="12" t="s">
        <v>1298</v>
      </c>
      <c r="B812" s="12">
        <v>46005</v>
      </c>
      <c r="C812" s="12">
        <v>12170</v>
      </c>
      <c r="K812" s="12"/>
      <c r="L812" s="12"/>
      <c r="M812" s="12"/>
      <c r="N812" s="12"/>
      <c r="O812" s="12"/>
      <c r="P812" s="12"/>
      <c r="T812" s="12">
        <v>1707.7539814636111</v>
      </c>
      <c r="U812" s="12">
        <v>43.577194446697831</v>
      </c>
    </row>
    <row r="813" spans="1:21">
      <c r="A813" s="12" t="s">
        <v>1299</v>
      </c>
      <c r="B813" s="12">
        <v>45610</v>
      </c>
      <c r="C813" s="12">
        <v>10263</v>
      </c>
      <c r="K813" s="12"/>
      <c r="L813" s="12"/>
      <c r="M813" s="12"/>
      <c r="N813" s="12"/>
      <c r="O813" s="12"/>
      <c r="P813" s="12"/>
      <c r="T813" s="12">
        <v>1656.9379949942231</v>
      </c>
      <c r="U813" s="12">
        <v>46.43778083845973</v>
      </c>
    </row>
    <row r="814" spans="1:21">
      <c r="A814" s="12" t="s">
        <v>1300</v>
      </c>
      <c r="B814" s="12">
        <v>42434</v>
      </c>
      <c r="C814" s="12">
        <v>15025</v>
      </c>
      <c r="K814" s="12"/>
      <c r="L814" s="12"/>
      <c r="M814" s="12"/>
      <c r="N814" s="12"/>
      <c r="O814" s="12"/>
      <c r="P814" s="12"/>
      <c r="T814" s="12">
        <v>1776.6629462130368</v>
      </c>
      <c r="U814" s="12">
        <v>41.73445631749928</v>
      </c>
    </row>
    <row r="815" spans="1:21">
      <c r="A815" s="12" t="s">
        <v>1301</v>
      </c>
      <c r="B815" s="12">
        <v>44990</v>
      </c>
      <c r="C815" s="12">
        <v>15483</v>
      </c>
      <c r="K815" s="12"/>
      <c r="L815" s="12"/>
      <c r="M815" s="12"/>
      <c r="N815" s="12"/>
      <c r="O815" s="12"/>
      <c r="P815" s="12"/>
      <c r="T815" s="12">
        <v>1704.6041903086007</v>
      </c>
      <c r="U815" s="12">
        <v>39.859180105850101</v>
      </c>
    </row>
    <row r="816" spans="1:21">
      <c r="A816" s="12" t="s">
        <v>1302</v>
      </c>
      <c r="B816" s="12">
        <v>42089.999999999993</v>
      </c>
      <c r="C816" s="12">
        <v>15357</v>
      </c>
      <c r="K816" s="12"/>
      <c r="L816" s="12"/>
      <c r="M816" s="12"/>
      <c r="N816" s="12"/>
      <c r="O816" s="12"/>
      <c r="P816" s="12"/>
      <c r="T816" s="12">
        <v>1776.6295350156724</v>
      </c>
      <c r="U816" s="12">
        <v>41.559920646250248</v>
      </c>
    </row>
    <row r="817" spans="1:21">
      <c r="A817" s="12" t="s">
        <v>1303</v>
      </c>
      <c r="B817" s="12">
        <v>40676</v>
      </c>
      <c r="C817" s="12">
        <v>15754.999999999998</v>
      </c>
      <c r="K817" s="12"/>
      <c r="L817" s="12"/>
      <c r="M817" s="12"/>
      <c r="N817" s="12"/>
      <c r="O817" s="12"/>
      <c r="P817" s="12"/>
      <c r="T817" s="12">
        <v>1652.0793433301151</v>
      </c>
      <c r="U817" s="12">
        <v>40.4973397962749</v>
      </c>
    </row>
    <row r="818" spans="1:21">
      <c r="A818" s="12" t="s">
        <v>1304</v>
      </c>
      <c r="B818" s="12">
        <v>42587</v>
      </c>
      <c r="C818" s="12">
        <v>15280</v>
      </c>
      <c r="K818" s="12"/>
      <c r="L818" s="12"/>
      <c r="M818" s="12"/>
      <c r="N818" s="12"/>
      <c r="O818" s="12"/>
      <c r="P818" s="12"/>
      <c r="T818" s="12">
        <v>1713.777834083885</v>
      </c>
      <c r="U818" s="12">
        <v>40.978309698402882</v>
      </c>
    </row>
    <row r="819" spans="1:21">
      <c r="A819" s="12" t="s">
        <v>1305</v>
      </c>
      <c r="B819" s="12">
        <v>42088</v>
      </c>
      <c r="C819" s="12">
        <v>14071</v>
      </c>
      <c r="K819" s="12"/>
      <c r="L819" s="12"/>
      <c r="M819" s="12"/>
      <c r="N819" s="12"/>
      <c r="O819" s="12"/>
      <c r="P819" s="12"/>
      <c r="T819" s="12">
        <v>1803.5785760730505</v>
      </c>
      <c r="U819" s="12">
        <v>43.271516915410757</v>
      </c>
    </row>
    <row r="820" spans="1:21">
      <c r="A820" s="12" t="s">
        <v>1306</v>
      </c>
      <c r="B820" s="12">
        <v>41664</v>
      </c>
      <c r="C820" s="12">
        <v>14059</v>
      </c>
      <c r="K820" s="12"/>
      <c r="L820" s="12"/>
      <c r="M820" s="12"/>
      <c r="N820" s="12"/>
      <c r="O820" s="12"/>
      <c r="P820" s="12"/>
      <c r="T820" s="12">
        <v>1760.7767076697201</v>
      </c>
      <c r="U820" s="12">
        <v>42.344734538346529</v>
      </c>
    </row>
    <row r="821" spans="1:21">
      <c r="A821" s="12" t="s">
        <v>1307</v>
      </c>
      <c r="B821" s="12">
        <v>42947</v>
      </c>
      <c r="C821" s="12">
        <v>15569</v>
      </c>
      <c r="K821" s="12"/>
      <c r="L821" s="12"/>
      <c r="M821" s="12"/>
      <c r="N821" s="12"/>
      <c r="O821" s="12"/>
      <c r="P821" s="12"/>
      <c r="T821" s="12">
        <v>1629.5457899104804</v>
      </c>
      <c r="U821" s="12">
        <v>38.664758903905749</v>
      </c>
    </row>
    <row r="822" spans="1:21">
      <c r="A822" s="12" t="s">
        <v>1308</v>
      </c>
      <c r="B822" s="12">
        <v>47364</v>
      </c>
      <c r="C822" s="12">
        <v>12783</v>
      </c>
      <c r="K822" s="12"/>
      <c r="L822" s="12"/>
      <c r="M822" s="12"/>
      <c r="N822" s="12"/>
      <c r="O822" s="12"/>
      <c r="P822" s="12"/>
      <c r="T822" s="12">
        <v>1531.3718758989125</v>
      </c>
      <c r="U822" s="12">
        <v>39.740843931213021</v>
      </c>
    </row>
    <row r="823" spans="1:21">
      <c r="A823" s="12" t="s">
        <v>1309</v>
      </c>
      <c r="B823" s="12">
        <v>45161</v>
      </c>
      <c r="C823" s="12">
        <v>13380</v>
      </c>
      <c r="K823" s="12"/>
      <c r="L823" s="12"/>
      <c r="M823" s="12"/>
      <c r="N823" s="12"/>
      <c r="O823" s="12"/>
      <c r="P823" s="12"/>
      <c r="T823" s="12">
        <v>1766.3687758613378</v>
      </c>
      <c r="U823" s="12">
        <v>42.209256207570434</v>
      </c>
    </row>
    <row r="824" spans="1:21">
      <c r="A824" s="12" t="s">
        <v>1310</v>
      </c>
      <c r="B824" s="12">
        <v>43016</v>
      </c>
      <c r="C824" s="12">
        <v>14228</v>
      </c>
      <c r="K824" s="12"/>
      <c r="L824" s="12"/>
      <c r="M824" s="12"/>
      <c r="N824" s="12"/>
      <c r="O824" s="12"/>
      <c r="P824" s="12"/>
      <c r="T824" s="12">
        <v>1695.7720508798957</v>
      </c>
      <c r="U824" s="12">
        <v>40.481245378032327</v>
      </c>
    </row>
    <row r="825" spans="1:21">
      <c r="A825" s="12" t="s">
        <v>1311</v>
      </c>
      <c r="B825" s="12">
        <v>43478</v>
      </c>
      <c r="C825" s="12">
        <v>15373.000000000002</v>
      </c>
      <c r="K825" s="12"/>
      <c r="L825" s="12"/>
      <c r="M825" s="12"/>
      <c r="N825" s="12"/>
      <c r="O825" s="12"/>
      <c r="P825" s="12"/>
      <c r="T825" s="12">
        <v>1660.653535509482</v>
      </c>
      <c r="U825" s="12">
        <v>39.719423511996865</v>
      </c>
    </row>
    <row r="826" spans="1:21">
      <c r="A826" s="12" t="s">
        <v>1312</v>
      </c>
      <c r="B826" s="12">
        <v>43266</v>
      </c>
      <c r="C826" s="12">
        <v>14552</v>
      </c>
      <c r="K826" s="12"/>
      <c r="L826" s="12"/>
      <c r="M826" s="12"/>
      <c r="N826" s="12"/>
      <c r="O826" s="12"/>
      <c r="P826" s="12"/>
      <c r="T826" s="12">
        <v>1695.1401194091886</v>
      </c>
      <c r="U826" s="12">
        <v>41.094288462772965</v>
      </c>
    </row>
    <row r="827" spans="1:21">
      <c r="A827" s="12" t="s">
        <v>1313</v>
      </c>
      <c r="B827" s="12">
        <v>39497</v>
      </c>
      <c r="C827" s="12">
        <v>14730</v>
      </c>
      <c r="K827" s="12"/>
      <c r="L827" s="12"/>
      <c r="M827" s="12"/>
      <c r="N827" s="12"/>
      <c r="O827" s="12"/>
      <c r="P827" s="12"/>
      <c r="T827" s="12">
        <v>1848.767715273425</v>
      </c>
      <c r="U827" s="12">
        <v>42.389234295114875</v>
      </c>
    </row>
    <row r="828" spans="1:21">
      <c r="A828" s="12" t="s">
        <v>1314</v>
      </c>
      <c r="B828" s="12">
        <v>48425</v>
      </c>
      <c r="C828" s="12">
        <v>10737.000000000002</v>
      </c>
      <c r="K828" s="12"/>
      <c r="L828" s="12"/>
      <c r="M828" s="12"/>
      <c r="N828" s="12"/>
      <c r="O828" s="12"/>
      <c r="P828" s="12"/>
      <c r="T828" s="12">
        <v>1715.6198737211525</v>
      </c>
      <c r="U828" s="12">
        <v>44.855027226731181</v>
      </c>
    </row>
    <row r="829" spans="1:21">
      <c r="A829" s="12" t="s">
        <v>1315</v>
      </c>
      <c r="B829" s="12">
        <v>45324</v>
      </c>
      <c r="C829" s="12">
        <v>10754.999999999998</v>
      </c>
      <c r="K829" s="12"/>
      <c r="L829" s="12"/>
      <c r="M829" s="12"/>
      <c r="N829" s="12"/>
      <c r="O829" s="12"/>
      <c r="P829" s="12"/>
      <c r="T829" s="12">
        <v>1728.9478855673224</v>
      </c>
      <c r="U829" s="12">
        <v>46.284782001748681</v>
      </c>
    </row>
    <row r="830" spans="1:21">
      <c r="A830" s="12" t="s">
        <v>1316</v>
      </c>
      <c r="B830" s="12">
        <v>48838</v>
      </c>
      <c r="C830" s="12">
        <v>11009</v>
      </c>
      <c r="K830" s="12"/>
      <c r="L830" s="12"/>
      <c r="M830" s="12"/>
      <c r="N830" s="12"/>
      <c r="O830" s="12"/>
      <c r="P830" s="12"/>
      <c r="T830" s="12">
        <v>1796.3142308872193</v>
      </c>
      <c r="U830" s="12">
        <v>45.355962356552482</v>
      </c>
    </row>
    <row r="831" spans="1:21">
      <c r="A831" s="12" t="s">
        <v>1317</v>
      </c>
      <c r="B831" s="12">
        <v>44880.000000000007</v>
      </c>
      <c r="C831" s="12">
        <v>11266</v>
      </c>
      <c r="K831" s="12"/>
      <c r="L831" s="12"/>
      <c r="M831" s="12"/>
      <c r="N831" s="12"/>
      <c r="O831" s="12"/>
      <c r="P831" s="12"/>
      <c r="T831" s="12">
        <v>1808.5165647789836</v>
      </c>
      <c r="U831" s="12">
        <v>46.157481847330928</v>
      </c>
    </row>
    <row r="832" spans="1:21">
      <c r="A832" s="12" t="s">
        <v>1318</v>
      </c>
      <c r="B832" s="12">
        <v>43587.999999999993</v>
      </c>
      <c r="C832" s="12">
        <v>10134</v>
      </c>
      <c r="K832" s="12"/>
      <c r="L832" s="12"/>
      <c r="M832" s="12"/>
      <c r="N832" s="12"/>
      <c r="O832" s="12"/>
      <c r="P832" s="12"/>
      <c r="T832" s="12">
        <v>1845.276536187157</v>
      </c>
      <c r="U832" s="12">
        <v>49.113848945125937</v>
      </c>
    </row>
    <row r="833" spans="1:21">
      <c r="A833" s="12" t="s">
        <v>1319</v>
      </c>
      <c r="B833" s="12">
        <v>49121</v>
      </c>
      <c r="C833" s="12">
        <v>11826.000000000002</v>
      </c>
      <c r="K833" s="12"/>
      <c r="L833" s="12"/>
      <c r="M833" s="12"/>
      <c r="N833" s="12"/>
      <c r="O833" s="12"/>
      <c r="P833" s="12"/>
      <c r="T833" s="12">
        <v>1841.0062475595623</v>
      </c>
      <c r="U833" s="12">
        <v>41.614955989643931</v>
      </c>
    </row>
    <row r="834" spans="1:21">
      <c r="A834" s="12" t="s">
        <v>1320</v>
      </c>
      <c r="B834" s="12">
        <v>46030</v>
      </c>
      <c r="C834" s="12">
        <v>12585</v>
      </c>
      <c r="K834" s="12"/>
      <c r="L834" s="12"/>
      <c r="M834" s="12"/>
      <c r="N834" s="12"/>
      <c r="O834" s="12"/>
      <c r="P834" s="12"/>
      <c r="T834" s="12">
        <v>1748.475682688877</v>
      </c>
      <c r="U834" s="12">
        <v>41.455961763858795</v>
      </c>
    </row>
    <row r="835" spans="1:21">
      <c r="A835" s="12" t="s">
        <v>1321</v>
      </c>
      <c r="B835" s="12">
        <v>44910</v>
      </c>
      <c r="C835" s="12">
        <v>10071.000000000002</v>
      </c>
      <c r="K835" s="12"/>
      <c r="L835" s="12"/>
      <c r="M835" s="12"/>
      <c r="N835" s="12"/>
      <c r="O835" s="12"/>
      <c r="P835" s="12"/>
      <c r="T835" s="12">
        <v>1770.8076338749379</v>
      </c>
      <c r="U835" s="12">
        <v>45.60581874102354</v>
      </c>
    </row>
    <row r="836" spans="1:21">
      <c r="A836" s="12" t="s">
        <v>1322</v>
      </c>
      <c r="B836" s="12">
        <v>47962</v>
      </c>
      <c r="C836" s="12">
        <v>12145</v>
      </c>
      <c r="K836" s="12"/>
      <c r="L836" s="12"/>
      <c r="M836" s="12"/>
      <c r="N836" s="12"/>
      <c r="O836" s="12"/>
      <c r="P836" s="12"/>
      <c r="T836" s="12">
        <v>1782.9195712693036</v>
      </c>
      <c r="U836" s="12">
        <v>41.313993278890848</v>
      </c>
    </row>
    <row r="837" spans="1:21">
      <c r="A837" s="12" t="s">
        <v>1323</v>
      </c>
      <c r="B837" s="12">
        <v>47618</v>
      </c>
      <c r="C837" s="12">
        <v>12958</v>
      </c>
      <c r="K837" s="12"/>
      <c r="L837" s="12"/>
      <c r="M837" s="12"/>
      <c r="N837" s="12"/>
      <c r="O837" s="12"/>
      <c r="P837" s="12"/>
      <c r="T837" s="12">
        <v>1783.5607286542654</v>
      </c>
      <c r="U837" s="12">
        <v>40.12658610008657</v>
      </c>
    </row>
    <row r="838" spans="1:21">
      <c r="A838" s="12" t="s">
        <v>1324</v>
      </c>
      <c r="B838" s="12">
        <v>46600</v>
      </c>
      <c r="C838" s="12">
        <v>12575</v>
      </c>
      <c r="K838" s="12"/>
      <c r="L838" s="12"/>
      <c r="M838" s="12"/>
      <c r="N838" s="12"/>
      <c r="O838" s="12"/>
      <c r="P838" s="12"/>
      <c r="T838" s="12">
        <v>1689.2301209736615</v>
      </c>
      <c r="U838" s="12">
        <v>40.423881728202105</v>
      </c>
    </row>
    <row r="839" spans="1:21">
      <c r="A839" s="12" t="s">
        <v>1325</v>
      </c>
      <c r="B839" s="12">
        <v>48231</v>
      </c>
      <c r="C839" s="12">
        <v>11560.999999999998</v>
      </c>
      <c r="K839" s="12"/>
      <c r="L839" s="12"/>
      <c r="M839" s="12"/>
      <c r="N839" s="12"/>
      <c r="O839" s="12"/>
      <c r="P839" s="12"/>
      <c r="T839" s="12">
        <v>1720.5859476234764</v>
      </c>
      <c r="U839" s="12">
        <v>39.868813473731279</v>
      </c>
    </row>
    <row r="840" spans="1:21">
      <c r="A840" s="12" t="s">
        <v>1326</v>
      </c>
      <c r="B840" s="12">
        <v>49048</v>
      </c>
      <c r="C840" s="12">
        <v>11749</v>
      </c>
      <c r="K840" s="12"/>
      <c r="L840" s="12"/>
      <c r="M840" s="12"/>
      <c r="N840" s="12"/>
      <c r="O840" s="12"/>
      <c r="P840" s="12"/>
      <c r="T840" s="12">
        <v>1837.8737440798432</v>
      </c>
      <c r="U840" s="12">
        <v>42.136962292715907</v>
      </c>
    </row>
    <row r="841" spans="1:21">
      <c r="A841" s="12" t="s">
        <v>1327</v>
      </c>
      <c r="B841" s="12">
        <v>47790</v>
      </c>
      <c r="C841" s="12">
        <v>5488</v>
      </c>
      <c r="K841" s="12"/>
      <c r="L841" s="12"/>
      <c r="M841" s="12"/>
      <c r="N841" s="12"/>
      <c r="O841" s="12"/>
      <c r="P841" s="12"/>
      <c r="T841" s="12">
        <v>1374.6471959166229</v>
      </c>
      <c r="U841" s="12">
        <v>45.284046791493893</v>
      </c>
    </row>
    <row r="842" spans="1:21">
      <c r="A842" s="12" t="s">
        <v>1328</v>
      </c>
      <c r="B842" s="12">
        <v>51123</v>
      </c>
      <c r="C842" s="12">
        <v>6730</v>
      </c>
      <c r="K842" s="12"/>
      <c r="L842" s="12"/>
      <c r="M842" s="12"/>
      <c r="N842" s="12"/>
      <c r="O842" s="12"/>
      <c r="P842" s="12"/>
      <c r="T842" s="12">
        <v>1365.6008086400107</v>
      </c>
      <c r="U842" s="12">
        <v>39.871185435913503</v>
      </c>
    </row>
    <row r="843" spans="1:21">
      <c r="A843" s="12" t="s">
        <v>1329</v>
      </c>
      <c r="B843" s="12">
        <v>50054.999999999993</v>
      </c>
      <c r="C843" s="12">
        <v>7025</v>
      </c>
      <c r="K843" s="12"/>
      <c r="L843" s="12"/>
      <c r="M843" s="12"/>
      <c r="N843" s="12"/>
      <c r="O843" s="12"/>
      <c r="P843" s="12"/>
      <c r="T843" s="12">
        <v>1426.6627258621156</v>
      </c>
      <c r="U843" s="12">
        <v>42.429222958162427</v>
      </c>
    </row>
    <row r="844" spans="1:21">
      <c r="A844" s="12" t="s">
        <v>1330</v>
      </c>
      <c r="B844" s="12">
        <v>47923</v>
      </c>
      <c r="C844" s="12">
        <v>6199</v>
      </c>
      <c r="K844" s="12"/>
      <c r="L844" s="12"/>
      <c r="M844" s="12"/>
      <c r="N844" s="12"/>
      <c r="O844" s="12"/>
      <c r="P844" s="12"/>
      <c r="T844" s="12">
        <v>1292.2816968057305</v>
      </c>
      <c r="U844" s="12">
        <v>41.951716411858797</v>
      </c>
    </row>
    <row r="845" spans="1:21">
      <c r="A845" s="12" t="s">
        <v>1331</v>
      </c>
      <c r="B845" s="12">
        <v>48143</v>
      </c>
      <c r="C845" s="12">
        <v>5567</v>
      </c>
      <c r="K845" s="12"/>
      <c r="L845" s="12"/>
      <c r="M845" s="12"/>
      <c r="N845" s="12"/>
      <c r="O845" s="12"/>
      <c r="P845" s="12"/>
      <c r="T845" s="12">
        <v>1414.7476467769593</v>
      </c>
      <c r="U845" s="12">
        <v>42.953208321705461</v>
      </c>
    </row>
    <row r="846" spans="1:21">
      <c r="A846" s="12" t="s">
        <v>1332</v>
      </c>
      <c r="B846" s="12">
        <v>49191</v>
      </c>
      <c r="C846" s="12">
        <v>6571</v>
      </c>
      <c r="K846" s="12"/>
      <c r="L846" s="12"/>
      <c r="M846" s="12"/>
      <c r="N846" s="12"/>
      <c r="O846" s="12"/>
      <c r="P846" s="12"/>
      <c r="T846" s="12">
        <v>1608.1534558907151</v>
      </c>
      <c r="U846" s="12">
        <v>48.097077524289489</v>
      </c>
    </row>
    <row r="847" spans="1:21">
      <c r="A847" s="12" t="s">
        <v>1333</v>
      </c>
      <c r="B847" s="12">
        <v>42041.000000000007</v>
      </c>
      <c r="C847" s="12">
        <v>4446</v>
      </c>
      <c r="K847" s="12"/>
      <c r="L847" s="12"/>
      <c r="M847" s="12"/>
      <c r="N847" s="12"/>
      <c r="O847" s="12"/>
      <c r="P847" s="12"/>
      <c r="T847" s="12">
        <v>1715.2375658042729</v>
      </c>
      <c r="U847" s="12">
        <v>59.220998082309961</v>
      </c>
    </row>
    <row r="848" spans="1:21">
      <c r="A848" s="12" t="s">
        <v>1334</v>
      </c>
      <c r="B848" s="12">
        <v>53491</v>
      </c>
      <c r="C848" s="12">
        <v>5426</v>
      </c>
      <c r="K848" s="12"/>
      <c r="L848" s="12"/>
      <c r="M848" s="12"/>
      <c r="N848" s="12"/>
      <c r="O848" s="12"/>
      <c r="P848" s="12"/>
      <c r="T848" s="12">
        <v>1618.9703019335866</v>
      </c>
      <c r="U848" s="12">
        <v>42.732746805995703</v>
      </c>
    </row>
    <row r="849" spans="1:21">
      <c r="A849" s="12" t="s">
        <v>1335</v>
      </c>
      <c r="B849" s="12">
        <v>51377</v>
      </c>
      <c r="C849" s="12">
        <v>5076.0000000000009</v>
      </c>
      <c r="K849" s="12"/>
      <c r="L849" s="12"/>
      <c r="M849" s="12"/>
      <c r="N849" s="12"/>
      <c r="O849" s="12"/>
      <c r="P849" s="12"/>
      <c r="T849" s="12">
        <v>1347.6428284775466</v>
      </c>
      <c r="U849" s="12">
        <v>43.441570596769452</v>
      </c>
    </row>
    <row r="850" spans="1:21">
      <c r="A850" s="12" t="s">
        <v>1336</v>
      </c>
      <c r="B850" s="12">
        <v>44189</v>
      </c>
      <c r="C850" s="12">
        <v>2922</v>
      </c>
      <c r="K850" s="12"/>
      <c r="L850" s="12"/>
      <c r="M850" s="12"/>
      <c r="N850" s="12"/>
      <c r="O850" s="12"/>
      <c r="P850" s="12"/>
      <c r="T850" s="12">
        <v>1279.432704905048</v>
      </c>
      <c r="U850" s="12">
        <v>45.94289930537343</v>
      </c>
    </row>
    <row r="851" spans="1:21">
      <c r="A851" s="12" t="s">
        <v>1337</v>
      </c>
      <c r="B851" s="12">
        <v>47443</v>
      </c>
      <c r="C851" s="12">
        <v>5183</v>
      </c>
      <c r="K851" s="12"/>
      <c r="L851" s="12"/>
      <c r="M851" s="12"/>
      <c r="N851" s="12"/>
      <c r="O851" s="12"/>
      <c r="P851" s="12"/>
      <c r="T851" s="12">
        <v>1586.6532630752772</v>
      </c>
      <c r="U851" s="12">
        <v>51.561219152063131</v>
      </c>
    </row>
    <row r="852" spans="1:21">
      <c r="A852" s="12" t="s">
        <v>1338</v>
      </c>
      <c r="B852" s="12">
        <v>47055.999999999993</v>
      </c>
      <c r="C852" s="12">
        <v>4891</v>
      </c>
      <c r="K852" s="12"/>
      <c r="L852" s="12"/>
      <c r="M852" s="12"/>
      <c r="N852" s="12"/>
      <c r="O852" s="12"/>
      <c r="P852" s="12"/>
      <c r="T852" s="12">
        <v>1561.6839227732271</v>
      </c>
      <c r="U852" s="12">
        <v>52.720046369358897</v>
      </c>
    </row>
    <row r="853" spans="1:21">
      <c r="A853" s="12" t="s">
        <v>1339</v>
      </c>
      <c r="B853" s="12">
        <v>29930</v>
      </c>
      <c r="C853" s="12">
        <v>4351</v>
      </c>
      <c r="K853" s="12"/>
      <c r="L853" s="12"/>
      <c r="M853" s="12"/>
      <c r="N853" s="12"/>
      <c r="O853" s="12"/>
      <c r="P853" s="12"/>
      <c r="T853" s="12">
        <v>1854.3205223977566</v>
      </c>
      <c r="U853" s="12">
        <v>74.013660196214914</v>
      </c>
    </row>
    <row r="854" spans="1:21">
      <c r="A854" s="12" t="s">
        <v>1340</v>
      </c>
      <c r="B854" s="12">
        <v>50784</v>
      </c>
      <c r="C854" s="12">
        <v>7499</v>
      </c>
      <c r="K854" s="12"/>
      <c r="L854" s="12"/>
      <c r="M854" s="12"/>
      <c r="N854" s="12"/>
      <c r="O854" s="12"/>
      <c r="P854" s="12"/>
      <c r="T854" s="12">
        <v>1687.5032451935112</v>
      </c>
      <c r="U854" s="12">
        <v>48.502581194043159</v>
      </c>
    </row>
    <row r="855" spans="1:21">
      <c r="A855" s="12" t="s">
        <v>1341</v>
      </c>
      <c r="B855" s="12">
        <v>57459</v>
      </c>
      <c r="C855" s="12">
        <v>6703</v>
      </c>
      <c r="K855" s="12"/>
      <c r="L855" s="12"/>
      <c r="M855" s="12"/>
      <c r="N855" s="12"/>
      <c r="O855" s="12"/>
      <c r="P855" s="12"/>
      <c r="T855" s="12">
        <v>1707.7644297387451</v>
      </c>
      <c r="U855" s="12">
        <v>45.617198338732123</v>
      </c>
    </row>
    <row r="856" spans="1:21">
      <c r="A856" s="12" t="s">
        <v>1342</v>
      </c>
      <c r="B856" s="12">
        <v>21621</v>
      </c>
      <c r="C856" s="12">
        <v>3839</v>
      </c>
      <c r="K856" s="12"/>
      <c r="L856" s="12"/>
      <c r="M856" s="12"/>
      <c r="N856" s="12"/>
      <c r="O856" s="12"/>
      <c r="P856" s="12"/>
      <c r="T856" s="12">
        <v>1655.7210765313357</v>
      </c>
      <c r="U856" s="12">
        <v>81.475067418068647</v>
      </c>
    </row>
    <row r="857" spans="1:21">
      <c r="A857" s="12" t="s">
        <v>1343</v>
      </c>
      <c r="B857" s="12">
        <v>42257</v>
      </c>
      <c r="C857" s="12">
        <v>5621</v>
      </c>
      <c r="K857" s="12"/>
      <c r="L857" s="12"/>
      <c r="M857" s="12"/>
      <c r="N857" s="12"/>
      <c r="O857" s="12"/>
      <c r="P857" s="12"/>
      <c r="T857" s="12">
        <v>1858.5527141112834</v>
      </c>
      <c r="U857" s="12">
        <v>58.350939070805907</v>
      </c>
    </row>
    <row r="858" spans="1:21">
      <c r="A858" s="12" t="s">
        <v>1344</v>
      </c>
      <c r="B858" s="12">
        <v>21174</v>
      </c>
      <c r="C858" s="12">
        <v>4238</v>
      </c>
      <c r="K858" s="12"/>
      <c r="L858" s="12"/>
      <c r="M858" s="12"/>
      <c r="N858" s="12"/>
      <c r="O858" s="12"/>
      <c r="P858" s="12"/>
      <c r="T858" s="12">
        <v>1825.5551403854042</v>
      </c>
      <c r="U858" s="12">
        <v>86.131156422197819</v>
      </c>
    </row>
    <row r="859" spans="1:21">
      <c r="A859" s="12" t="s">
        <v>1345</v>
      </c>
      <c r="B859" s="12">
        <v>45064</v>
      </c>
      <c r="C859" s="12">
        <v>8929</v>
      </c>
      <c r="K859" s="12"/>
      <c r="L859" s="12"/>
      <c r="M859" s="12"/>
      <c r="N859" s="12"/>
      <c r="O859" s="12"/>
      <c r="P859" s="12"/>
      <c r="T859" s="12">
        <v>1567.5226168241352</v>
      </c>
      <c r="U859" s="12">
        <v>46.373083023354411</v>
      </c>
    </row>
    <row r="860" spans="1:21">
      <c r="A860" s="12" t="s">
        <v>1346</v>
      </c>
      <c r="B860" s="12">
        <v>45323</v>
      </c>
      <c r="C860" s="12">
        <v>10179</v>
      </c>
      <c r="K860" s="12"/>
      <c r="L860" s="12"/>
      <c r="M860" s="12"/>
      <c r="N860" s="12"/>
      <c r="O860" s="12"/>
      <c r="P860" s="12"/>
      <c r="T860" s="12">
        <v>1460.7831108151004</v>
      </c>
      <c r="U860" s="12">
        <v>40.036378777585924</v>
      </c>
    </row>
    <row r="861" spans="1:21">
      <c r="A861" s="12" t="s">
        <v>1347</v>
      </c>
      <c r="B861" s="12">
        <v>44234</v>
      </c>
      <c r="C861" s="12">
        <v>10671</v>
      </c>
      <c r="K861" s="12"/>
      <c r="L861" s="12"/>
      <c r="M861" s="12"/>
      <c r="N861" s="12"/>
      <c r="O861" s="12"/>
      <c r="P861" s="12"/>
      <c r="T861" s="12">
        <v>1535.9688550233841</v>
      </c>
      <c r="U861" s="12">
        <v>41.995401261374354</v>
      </c>
    </row>
    <row r="862" spans="1:21">
      <c r="A862" s="12" t="s">
        <v>1348</v>
      </c>
      <c r="B862" s="12">
        <v>44958</v>
      </c>
      <c r="C862" s="12">
        <v>11900</v>
      </c>
      <c r="K862" s="12"/>
      <c r="L862" s="12"/>
      <c r="M862" s="12"/>
      <c r="N862" s="12"/>
      <c r="O862" s="12"/>
      <c r="P862" s="12"/>
      <c r="T862" s="12">
        <v>1670.6530004739761</v>
      </c>
      <c r="U862" s="12">
        <v>43.735548388212919</v>
      </c>
    </row>
    <row r="863" spans="1:21">
      <c r="A863" s="12" t="s">
        <v>1349</v>
      </c>
      <c r="B863" s="12">
        <v>40401</v>
      </c>
      <c r="C863" s="12">
        <v>8503</v>
      </c>
      <c r="K863" s="12"/>
      <c r="L863" s="12"/>
      <c r="M863" s="12"/>
      <c r="N863" s="12"/>
      <c r="O863" s="12"/>
      <c r="P863" s="12"/>
      <c r="T863" s="12">
        <v>1461.8958230130374</v>
      </c>
      <c r="U863" s="12">
        <v>46.907603973522782</v>
      </c>
    </row>
    <row r="864" spans="1:21">
      <c r="A864" s="12" t="s">
        <v>1350</v>
      </c>
      <c r="B864" s="12">
        <v>29849</v>
      </c>
      <c r="C864" s="12">
        <v>13001</v>
      </c>
      <c r="K864" s="12"/>
      <c r="L864" s="12"/>
      <c r="M864" s="12"/>
      <c r="N864" s="12"/>
      <c r="O864" s="12"/>
      <c r="P864" s="12"/>
      <c r="T864" s="12">
        <v>1756.862155161798</v>
      </c>
      <c r="U864" s="12">
        <v>45.792374294251204</v>
      </c>
    </row>
    <row r="865" spans="1:21">
      <c r="A865" s="12" t="s">
        <v>1351</v>
      </c>
      <c r="B865" s="12">
        <v>37225</v>
      </c>
      <c r="C865" s="12">
        <v>11152</v>
      </c>
      <c r="K865" s="12"/>
      <c r="L865" s="12"/>
      <c r="M865" s="12"/>
      <c r="N865" s="12"/>
      <c r="O865" s="12"/>
      <c r="P865" s="12"/>
      <c r="T865" s="12">
        <v>1722.6566269528121</v>
      </c>
      <c r="U865" s="12">
        <v>39.026519516482949</v>
      </c>
    </row>
    <row r="866" spans="1:21">
      <c r="A866" s="12" t="s">
        <v>1352</v>
      </c>
      <c r="B866" s="12">
        <v>44248</v>
      </c>
      <c r="C866" s="12">
        <v>11405</v>
      </c>
      <c r="K866" s="12"/>
      <c r="L866" s="12"/>
      <c r="M866" s="12"/>
      <c r="N866" s="12"/>
      <c r="O866" s="12"/>
      <c r="P866" s="12"/>
      <c r="T866" s="12">
        <v>1802.619342925027</v>
      </c>
      <c r="U866" s="12">
        <v>45.634078560397029</v>
      </c>
    </row>
    <row r="867" spans="1:21">
      <c r="A867" s="12" t="s">
        <v>1353</v>
      </c>
      <c r="B867" s="12">
        <v>34594</v>
      </c>
      <c r="C867" s="12">
        <v>14841</v>
      </c>
      <c r="K867" s="12"/>
      <c r="L867" s="12"/>
      <c r="M867" s="12"/>
      <c r="N867" s="12"/>
      <c r="O867" s="12"/>
      <c r="P867" s="12"/>
      <c r="T867" s="12">
        <v>1525.6784099619836</v>
      </c>
      <c r="U867" s="12">
        <v>40.204700781032443</v>
      </c>
    </row>
    <row r="868" spans="1:21">
      <c r="A868" s="12" t="s">
        <v>1354</v>
      </c>
      <c r="B868" s="12">
        <v>31182</v>
      </c>
      <c r="C868" s="12">
        <v>8277</v>
      </c>
      <c r="K868" s="12"/>
      <c r="L868" s="12"/>
      <c r="M868" s="12"/>
      <c r="N868" s="12"/>
      <c r="O868" s="12"/>
      <c r="P868" s="12"/>
      <c r="T868" s="12">
        <v>1834.7646982874721</v>
      </c>
      <c r="U868" s="12">
        <v>52.511808462440968</v>
      </c>
    </row>
    <row r="869" spans="1:21">
      <c r="A869" s="12" t="s">
        <v>1355</v>
      </c>
      <c r="B869" s="12">
        <v>39193</v>
      </c>
      <c r="C869" s="12">
        <v>9366</v>
      </c>
      <c r="K869" s="12"/>
      <c r="L869" s="12"/>
      <c r="M869" s="12"/>
      <c r="N869" s="12"/>
      <c r="O869" s="12"/>
      <c r="P869" s="12"/>
      <c r="T869" s="12">
        <v>1872.2913519013673</v>
      </c>
      <c r="U869" s="12">
        <v>51.803363021463156</v>
      </c>
    </row>
    <row r="870" spans="1:21">
      <c r="A870" s="12" t="s">
        <v>1356</v>
      </c>
      <c r="B870" s="12">
        <v>37903</v>
      </c>
      <c r="C870" s="12">
        <v>15078</v>
      </c>
      <c r="K870" s="12"/>
      <c r="L870" s="12"/>
      <c r="M870" s="12"/>
      <c r="N870" s="12"/>
      <c r="O870" s="12"/>
      <c r="P870" s="12"/>
      <c r="T870" s="12">
        <v>1718.4100288432091</v>
      </c>
      <c r="U870" s="12">
        <v>38.695550756528974</v>
      </c>
    </row>
    <row r="871" spans="1:21">
      <c r="A871" s="12" t="s">
        <v>1357</v>
      </c>
      <c r="B871" s="12">
        <v>41631</v>
      </c>
      <c r="C871" s="12">
        <v>11867</v>
      </c>
      <c r="K871" s="12"/>
      <c r="L871" s="12"/>
      <c r="M871" s="12"/>
      <c r="N871" s="12"/>
      <c r="O871" s="12"/>
      <c r="P871" s="12"/>
      <c r="T871" s="12">
        <v>1702.6026034727693</v>
      </c>
      <c r="U871" s="12">
        <v>41.302962927147746</v>
      </c>
    </row>
    <row r="872" spans="1:21">
      <c r="A872" s="12" t="s">
        <v>1358</v>
      </c>
      <c r="B872" s="12">
        <v>31328</v>
      </c>
      <c r="C872" s="12">
        <v>11056</v>
      </c>
      <c r="K872" s="12"/>
      <c r="L872" s="12"/>
      <c r="M872" s="12"/>
      <c r="N872" s="12"/>
      <c r="O872" s="12"/>
      <c r="P872" s="12"/>
      <c r="T872" s="12">
        <v>1576.7444565426558</v>
      </c>
      <c r="U872" s="12">
        <v>44.536165660247207</v>
      </c>
    </row>
    <row r="873" spans="1:21">
      <c r="A873" s="12" t="s">
        <v>1359</v>
      </c>
      <c r="B873" s="12">
        <v>28115</v>
      </c>
      <c r="C873" s="12">
        <v>1136</v>
      </c>
      <c r="K873" s="12"/>
      <c r="L873" s="12"/>
      <c r="M873" s="12"/>
      <c r="N873" s="12"/>
      <c r="O873" s="12"/>
      <c r="P873" s="12"/>
      <c r="T873" s="12">
        <v>1664.8483579047024</v>
      </c>
      <c r="U873" s="12">
        <v>85.688458057120442</v>
      </c>
    </row>
    <row r="874" spans="1:21">
      <c r="A874" s="12" t="s">
        <v>1360</v>
      </c>
      <c r="B874" s="12">
        <v>42946</v>
      </c>
      <c r="C874" s="12">
        <v>11775</v>
      </c>
      <c r="K874" s="12"/>
      <c r="L874" s="12"/>
      <c r="M874" s="12"/>
      <c r="N874" s="12"/>
      <c r="O874" s="12"/>
      <c r="P874" s="12"/>
      <c r="T874" s="12">
        <v>1495.0088952900842</v>
      </c>
      <c r="U874" s="12">
        <v>38.485435652546585</v>
      </c>
    </row>
    <row r="875" spans="1:21">
      <c r="A875" s="12" t="s">
        <v>1361</v>
      </c>
      <c r="B875" s="12">
        <v>36194</v>
      </c>
      <c r="C875" s="12">
        <v>12682</v>
      </c>
      <c r="K875" s="12"/>
      <c r="L875" s="12"/>
      <c r="M875" s="12"/>
      <c r="N875" s="12"/>
      <c r="O875" s="12"/>
      <c r="P875" s="12"/>
      <c r="T875" s="12">
        <v>1661.9877133052796</v>
      </c>
      <c r="U875" s="12">
        <v>41.440565837547183</v>
      </c>
    </row>
    <row r="876" spans="1:21">
      <c r="A876" s="12" t="s">
        <v>1362</v>
      </c>
      <c r="B876" s="12">
        <v>29455</v>
      </c>
      <c r="C876" s="12">
        <v>6211</v>
      </c>
      <c r="K876" s="12"/>
      <c r="L876" s="12"/>
      <c r="M876" s="12"/>
      <c r="N876" s="12"/>
      <c r="O876" s="12"/>
      <c r="P876" s="12"/>
      <c r="T876" s="12">
        <v>1763.5393887758255</v>
      </c>
      <c r="U876" s="12">
        <v>59.401383623480797</v>
      </c>
    </row>
    <row r="877" spans="1:21">
      <c r="A877" s="12" t="s">
        <v>1363</v>
      </c>
      <c r="B877" s="12">
        <v>44920</v>
      </c>
      <c r="C877" s="12">
        <v>10724</v>
      </c>
      <c r="K877" s="12"/>
      <c r="L877" s="12"/>
      <c r="M877" s="12"/>
      <c r="N877" s="12"/>
      <c r="O877" s="12"/>
      <c r="P877" s="12"/>
      <c r="T877" s="12">
        <v>1629.0139174088836</v>
      </c>
      <c r="U877" s="12">
        <v>40.942162740975618</v>
      </c>
    </row>
    <row r="878" spans="1:21" s="9" customFormat="1">
      <c r="A878" s="11" t="s">
        <v>1777</v>
      </c>
      <c r="B878" s="13"/>
      <c r="C878" s="13"/>
      <c r="K878" s="13"/>
      <c r="L878" s="13"/>
      <c r="M878" s="13"/>
      <c r="N878" s="13"/>
      <c r="O878" s="13"/>
      <c r="P878" s="13"/>
      <c r="T878" s="13"/>
      <c r="U878" s="13"/>
    </row>
    <row r="879" spans="1:21">
      <c r="A879" s="12" t="s">
        <v>1364</v>
      </c>
      <c r="B879" s="12">
        <v>49597</v>
      </c>
      <c r="C879" s="12">
        <v>1491</v>
      </c>
      <c r="K879" s="12"/>
      <c r="L879" s="12"/>
      <c r="M879" s="12"/>
      <c r="N879" s="12"/>
      <c r="O879" s="12"/>
      <c r="P879" s="12"/>
      <c r="T879" s="12">
        <v>1673.2700460124761</v>
      </c>
      <c r="U879" s="12">
        <v>55.311800679191947</v>
      </c>
    </row>
    <row r="880" spans="1:21">
      <c r="A880" s="12" t="s">
        <v>1365</v>
      </c>
      <c r="B880" s="12">
        <v>48989</v>
      </c>
      <c r="C880" s="12">
        <v>1517</v>
      </c>
      <c r="K880" s="12"/>
      <c r="L880" s="12"/>
      <c r="M880" s="12"/>
      <c r="N880" s="12"/>
      <c r="O880" s="12"/>
      <c r="P880" s="12"/>
      <c r="T880" s="12">
        <v>1619.1451286431402</v>
      </c>
      <c r="U880" s="12">
        <v>54.509495384991169</v>
      </c>
    </row>
    <row r="881" spans="1:21">
      <c r="A881" s="12" t="s">
        <v>1366</v>
      </c>
      <c r="B881" s="12">
        <v>34137</v>
      </c>
      <c r="C881" s="12">
        <v>1011</v>
      </c>
      <c r="K881" s="12"/>
      <c r="L881" s="12"/>
      <c r="M881" s="12"/>
      <c r="N881" s="12"/>
      <c r="O881" s="12"/>
      <c r="P881" s="12"/>
      <c r="T881" s="12">
        <v>1720.6666816491634</v>
      </c>
      <c r="U881" s="12">
        <v>67.8221695125103</v>
      </c>
    </row>
    <row r="882" spans="1:21">
      <c r="A882" s="12" t="s">
        <v>1367</v>
      </c>
      <c r="B882" s="12">
        <v>38818</v>
      </c>
      <c r="C882" s="12">
        <v>1152</v>
      </c>
      <c r="K882" s="12"/>
      <c r="L882" s="12"/>
      <c r="M882" s="12"/>
      <c r="N882" s="12"/>
      <c r="O882" s="12"/>
      <c r="P882" s="12"/>
      <c r="T882" s="12">
        <v>1684.7399529069662</v>
      </c>
      <c r="U882" s="12">
        <v>62.760140281170607</v>
      </c>
    </row>
    <row r="883" spans="1:21">
      <c r="A883" s="12" t="s">
        <v>1368</v>
      </c>
      <c r="B883" s="12">
        <v>41154</v>
      </c>
      <c r="C883" s="12">
        <v>1133</v>
      </c>
      <c r="K883" s="12"/>
      <c r="L883" s="12"/>
      <c r="M883" s="12"/>
      <c r="N883" s="12"/>
      <c r="O883" s="12"/>
      <c r="P883" s="12"/>
      <c r="T883" s="12">
        <v>1637.919747736305</v>
      </c>
      <c r="U883" s="12">
        <v>60.128106269985437</v>
      </c>
    </row>
    <row r="884" spans="1:21">
      <c r="A884" s="12" t="s">
        <v>1369</v>
      </c>
      <c r="B884" s="12">
        <v>50424</v>
      </c>
      <c r="C884" s="12">
        <v>1944</v>
      </c>
      <c r="K884" s="12"/>
      <c r="L884" s="12"/>
      <c r="M884" s="12"/>
      <c r="N884" s="12"/>
      <c r="O884" s="12"/>
      <c r="P884" s="12"/>
      <c r="T884" s="12">
        <v>1588.6898327153176</v>
      </c>
      <c r="U884" s="12">
        <v>52.608695114031434</v>
      </c>
    </row>
    <row r="885" spans="1:21">
      <c r="A885" s="12" t="s">
        <v>1370</v>
      </c>
      <c r="B885" s="12">
        <v>41026</v>
      </c>
      <c r="C885" s="12">
        <v>1488</v>
      </c>
      <c r="K885" s="12"/>
      <c r="L885" s="12"/>
      <c r="M885" s="12"/>
      <c r="N885" s="12"/>
      <c r="O885" s="12"/>
      <c r="P885" s="12"/>
      <c r="T885" s="12">
        <v>1629.751903237775</v>
      </c>
      <c r="U885" s="12">
        <v>59.427315136417747</v>
      </c>
    </row>
    <row r="886" spans="1:21">
      <c r="A886" s="12" t="s">
        <v>1371</v>
      </c>
      <c r="B886" s="12">
        <v>41417</v>
      </c>
      <c r="C886" s="12">
        <v>1383</v>
      </c>
      <c r="K886" s="12"/>
      <c r="L886" s="12"/>
      <c r="M886" s="12"/>
      <c r="N886" s="12"/>
      <c r="O886" s="12"/>
      <c r="P886" s="12"/>
      <c r="T886" s="12">
        <v>1551.2103273067623</v>
      </c>
      <c r="U886" s="12">
        <v>57.611701777204871</v>
      </c>
    </row>
    <row r="887" spans="1:21">
      <c r="A887" s="12" t="s">
        <v>1372</v>
      </c>
      <c r="B887" s="12">
        <v>31938</v>
      </c>
      <c r="C887" s="12">
        <v>929</v>
      </c>
      <c r="K887" s="12"/>
      <c r="L887" s="12"/>
      <c r="M887" s="12"/>
      <c r="N887" s="12"/>
      <c r="O887" s="12"/>
      <c r="P887" s="12"/>
      <c r="T887" s="12">
        <v>1768.9806700218469</v>
      </c>
      <c r="U887" s="12">
        <v>71.222864789888263</v>
      </c>
    </row>
    <row r="888" spans="1:21">
      <c r="A888" s="12" t="s">
        <v>1373</v>
      </c>
      <c r="B888" s="12">
        <v>32618</v>
      </c>
      <c r="C888" s="12">
        <v>746</v>
      </c>
      <c r="K888" s="12"/>
      <c r="L888" s="12"/>
      <c r="M888" s="12"/>
      <c r="N888" s="12"/>
      <c r="O888" s="12"/>
      <c r="P888" s="12"/>
      <c r="T888" s="12">
        <v>1683.0996610224247</v>
      </c>
      <c r="U888" s="12">
        <v>68.856985308229923</v>
      </c>
    </row>
    <row r="889" spans="1:21">
      <c r="A889" s="12" t="s">
        <v>1374</v>
      </c>
      <c r="B889" s="12">
        <v>48053</v>
      </c>
      <c r="C889" s="12">
        <v>1100</v>
      </c>
      <c r="K889" s="12"/>
      <c r="L889" s="12"/>
      <c r="M889" s="12"/>
      <c r="N889" s="12"/>
      <c r="O889" s="12"/>
      <c r="P889" s="12"/>
      <c r="T889" s="12">
        <v>1815.9734318032861</v>
      </c>
      <c r="U889" s="12">
        <v>59.447309467941523</v>
      </c>
    </row>
    <row r="890" spans="1:21">
      <c r="A890" s="12" t="s">
        <v>1375</v>
      </c>
      <c r="B890" s="12">
        <v>47229</v>
      </c>
      <c r="C890" s="12">
        <v>1442</v>
      </c>
      <c r="K890" s="12"/>
      <c r="L890" s="12"/>
      <c r="M890" s="12"/>
      <c r="N890" s="12"/>
      <c r="O890" s="12"/>
      <c r="P890" s="12"/>
      <c r="T890" s="12">
        <v>1663.1389444228262</v>
      </c>
      <c r="U890" s="12">
        <v>56.402233894914389</v>
      </c>
    </row>
    <row r="891" spans="1:21">
      <c r="A891" s="12" t="s">
        <v>1376</v>
      </c>
      <c r="B891" s="12">
        <v>41236</v>
      </c>
      <c r="C891" s="12">
        <v>1229</v>
      </c>
      <c r="K891" s="12"/>
      <c r="L891" s="12"/>
      <c r="M891" s="12"/>
      <c r="N891" s="12"/>
      <c r="O891" s="12"/>
      <c r="P891" s="12"/>
      <c r="T891" s="12">
        <v>1526.1449152603745</v>
      </c>
      <c r="U891" s="12">
        <v>57.419296354055405</v>
      </c>
    </row>
    <row r="892" spans="1:21">
      <c r="A892" s="12" t="s">
        <v>1377</v>
      </c>
      <c r="B892" s="12">
        <v>48362</v>
      </c>
      <c r="C892" s="12">
        <v>1623</v>
      </c>
      <c r="K892" s="12"/>
      <c r="L892" s="12"/>
      <c r="M892" s="12"/>
      <c r="N892" s="12"/>
      <c r="O892" s="12"/>
      <c r="P892" s="12"/>
      <c r="T892" s="12">
        <v>1835.3624909650534</v>
      </c>
      <c r="U892" s="12">
        <v>58.880774304270744</v>
      </c>
    </row>
    <row r="893" spans="1:21">
      <c r="A893" s="12" t="s">
        <v>1378</v>
      </c>
      <c r="B893" s="12">
        <v>48012</v>
      </c>
      <c r="C893" s="12">
        <v>1590</v>
      </c>
      <c r="K893" s="12"/>
      <c r="L893" s="12"/>
      <c r="M893" s="12"/>
      <c r="N893" s="12"/>
      <c r="O893" s="12"/>
      <c r="P893" s="12"/>
      <c r="T893" s="12">
        <v>1586.8789050728083</v>
      </c>
      <c r="U893" s="12">
        <v>54.263364290818572</v>
      </c>
    </row>
    <row r="894" spans="1:21">
      <c r="A894" s="12" t="s">
        <v>1379</v>
      </c>
      <c r="B894" s="12">
        <v>52202</v>
      </c>
      <c r="C894" s="12">
        <v>1169</v>
      </c>
      <c r="K894" s="12"/>
      <c r="L894" s="12"/>
      <c r="M894" s="12"/>
      <c r="N894" s="12"/>
      <c r="O894" s="12"/>
      <c r="P894" s="12"/>
      <c r="T894" s="12">
        <v>1601.9466856960207</v>
      </c>
      <c r="U894" s="12">
        <v>52.877090638503432</v>
      </c>
    </row>
    <row r="895" spans="1:21">
      <c r="A895" s="12" t="s">
        <v>1380</v>
      </c>
      <c r="B895" s="12">
        <v>51669</v>
      </c>
      <c r="C895" s="12">
        <v>751</v>
      </c>
      <c r="K895" s="12"/>
      <c r="L895" s="12"/>
      <c r="M895" s="12"/>
      <c r="N895" s="12"/>
      <c r="O895" s="12"/>
      <c r="P895" s="12"/>
      <c r="T895" s="12">
        <v>1687.1851112227887</v>
      </c>
      <c r="U895" s="12">
        <v>55.175856687128544</v>
      </c>
    </row>
    <row r="896" spans="1:21">
      <c r="A896" s="12" t="s">
        <v>1381</v>
      </c>
      <c r="B896" s="12">
        <v>51059</v>
      </c>
      <c r="C896" s="12">
        <v>1676</v>
      </c>
      <c r="K896" s="12"/>
      <c r="L896" s="12"/>
      <c r="M896" s="12"/>
      <c r="N896" s="12"/>
      <c r="O896" s="12"/>
      <c r="P896" s="12"/>
      <c r="T896" s="12">
        <v>1604.5582597143948</v>
      </c>
      <c r="U896" s="12">
        <v>52.964402129873633</v>
      </c>
    </row>
    <row r="897" spans="1:21">
      <c r="A897" s="12" t="s">
        <v>1382</v>
      </c>
      <c r="B897" s="12">
        <v>47861</v>
      </c>
      <c r="C897" s="12">
        <v>1638</v>
      </c>
      <c r="K897" s="12"/>
      <c r="L897" s="12"/>
      <c r="M897" s="12"/>
      <c r="N897" s="12"/>
      <c r="O897" s="12"/>
      <c r="P897" s="12"/>
      <c r="T897" s="12">
        <v>1448.3187551377341</v>
      </c>
      <c r="U897" s="12">
        <v>51.35887477081269</v>
      </c>
    </row>
    <row r="898" spans="1:21">
      <c r="A898" s="12" t="s">
        <v>1383</v>
      </c>
      <c r="B898" s="12">
        <v>46213</v>
      </c>
      <c r="C898" s="12">
        <v>1175</v>
      </c>
      <c r="K898" s="12"/>
      <c r="L898" s="12"/>
      <c r="M898" s="12"/>
      <c r="N898" s="12"/>
      <c r="O898" s="12"/>
      <c r="P898" s="12"/>
      <c r="T898" s="12">
        <v>1729.7494341619313</v>
      </c>
      <c r="U898" s="12">
        <v>58.695353800430894</v>
      </c>
    </row>
    <row r="899" spans="1:21">
      <c r="A899" s="12" t="s">
        <v>1384</v>
      </c>
      <c r="B899" s="12">
        <v>40240</v>
      </c>
      <c r="C899" s="12">
        <v>1320</v>
      </c>
      <c r="K899" s="12"/>
      <c r="L899" s="12"/>
      <c r="M899" s="12"/>
      <c r="N899" s="12"/>
      <c r="O899" s="12"/>
      <c r="P899" s="12"/>
      <c r="T899" s="12">
        <v>1542.2125579789281</v>
      </c>
      <c r="U899" s="12">
        <v>58.807432651519775</v>
      </c>
    </row>
    <row r="900" spans="1:21">
      <c r="A900" s="12" t="s">
        <v>1385</v>
      </c>
      <c r="B900" s="12">
        <v>39287</v>
      </c>
      <c r="C900" s="12">
        <v>1154</v>
      </c>
      <c r="K900" s="12"/>
      <c r="L900" s="12"/>
      <c r="M900" s="12"/>
      <c r="N900" s="12"/>
      <c r="O900" s="12"/>
      <c r="P900" s="12"/>
      <c r="T900" s="12">
        <v>1725.9166052099317</v>
      </c>
      <c r="U900" s="12">
        <v>63.900748500600457</v>
      </c>
    </row>
    <row r="901" spans="1:21">
      <c r="A901" s="12" t="s">
        <v>1386</v>
      </c>
      <c r="B901" s="12">
        <v>40116</v>
      </c>
      <c r="C901" s="12">
        <v>1507</v>
      </c>
      <c r="K901" s="12"/>
      <c r="L901" s="12"/>
      <c r="M901" s="12"/>
      <c r="N901" s="12"/>
      <c r="O901" s="12"/>
      <c r="P901" s="12"/>
      <c r="T901" s="12">
        <v>1649.1285641677678</v>
      </c>
      <c r="U901" s="12">
        <v>60.93241972848773</v>
      </c>
    </row>
    <row r="902" spans="1:21">
      <c r="A902" s="12" t="s">
        <v>1387</v>
      </c>
      <c r="B902" s="12">
        <v>39265</v>
      </c>
      <c r="C902" s="12">
        <v>1478</v>
      </c>
      <c r="K902" s="12"/>
      <c r="L902" s="12"/>
      <c r="M902" s="12"/>
      <c r="N902" s="12"/>
      <c r="O902" s="12"/>
      <c r="P902" s="12"/>
      <c r="T902" s="12">
        <v>1678.2456077635288</v>
      </c>
      <c r="U902" s="12">
        <v>62.22771480679512</v>
      </c>
    </row>
    <row r="903" spans="1:21">
      <c r="A903" s="12" t="s">
        <v>1388</v>
      </c>
      <c r="B903" s="12">
        <v>40723</v>
      </c>
      <c r="C903" s="12">
        <v>876</v>
      </c>
      <c r="K903" s="12"/>
      <c r="L903" s="12"/>
      <c r="M903" s="12"/>
      <c r="N903" s="12"/>
      <c r="O903" s="12"/>
      <c r="P903" s="12"/>
      <c r="T903" s="12">
        <v>1754.0205444674939</v>
      </c>
      <c r="U903" s="12">
        <v>63.877669163048267</v>
      </c>
    </row>
    <row r="904" spans="1:21">
      <c r="A904" s="12" t="s">
        <v>1389</v>
      </c>
      <c r="B904" s="12">
        <v>39427</v>
      </c>
      <c r="C904" s="12">
        <v>1538</v>
      </c>
      <c r="K904" s="12"/>
      <c r="L904" s="12"/>
      <c r="M904" s="12"/>
      <c r="N904" s="12"/>
      <c r="O904" s="12"/>
      <c r="P904" s="12"/>
      <c r="T904" s="12">
        <v>1782.2658410295844</v>
      </c>
      <c r="U904" s="12">
        <v>64.236664911732078</v>
      </c>
    </row>
    <row r="905" spans="1:21">
      <c r="A905" s="12" t="s">
        <v>1390</v>
      </c>
      <c r="B905" s="12">
        <v>39662</v>
      </c>
      <c r="C905" s="12">
        <v>1447</v>
      </c>
      <c r="K905" s="12"/>
      <c r="L905" s="12"/>
      <c r="M905" s="12"/>
      <c r="N905" s="12"/>
      <c r="O905" s="12"/>
      <c r="P905" s="12"/>
      <c r="T905" s="12">
        <v>1722.0639856532216</v>
      </c>
      <c r="U905" s="12">
        <v>62.989041907712817</v>
      </c>
    </row>
    <row r="906" spans="1:21">
      <c r="A906" s="12" t="s">
        <v>1391</v>
      </c>
      <c r="B906" s="12">
        <v>38561</v>
      </c>
      <c r="C906" s="12">
        <v>1386</v>
      </c>
      <c r="K906" s="12"/>
      <c r="L906" s="12"/>
      <c r="M906" s="12"/>
      <c r="N906" s="12"/>
      <c r="O906" s="12"/>
      <c r="P906" s="12"/>
      <c r="T906" s="12">
        <v>1752.0345281809568</v>
      </c>
      <c r="U906" s="12">
        <v>64.567720983177423</v>
      </c>
    </row>
    <row r="907" spans="1:21">
      <c r="A907" s="12" t="s">
        <v>1392</v>
      </c>
      <c r="B907" s="12">
        <v>40365</v>
      </c>
      <c r="C907" s="12">
        <v>1530</v>
      </c>
      <c r="K907" s="12"/>
      <c r="L907" s="12"/>
      <c r="M907" s="12"/>
      <c r="N907" s="12"/>
      <c r="O907" s="12"/>
      <c r="P907" s="12"/>
      <c r="T907" s="12">
        <v>1736.9548440910876</v>
      </c>
      <c r="U907" s="12">
        <v>62.624720158055425</v>
      </c>
    </row>
    <row r="908" spans="1:21">
      <c r="A908" s="12" t="s">
        <v>1393</v>
      </c>
      <c r="B908" s="12">
        <v>39064</v>
      </c>
      <c r="C908" s="12">
        <v>1171</v>
      </c>
      <c r="K908" s="12"/>
      <c r="L908" s="12"/>
      <c r="M908" s="12"/>
      <c r="N908" s="12"/>
      <c r="O908" s="12"/>
      <c r="P908" s="12"/>
      <c r="T908" s="12">
        <v>1713.1686909124255</v>
      </c>
      <c r="U908" s="12">
        <v>63.790357671678066</v>
      </c>
    </row>
    <row r="909" spans="1:21">
      <c r="A909" s="12" t="s">
        <v>1394</v>
      </c>
      <c r="B909" s="12">
        <v>40104</v>
      </c>
      <c r="C909" s="12">
        <v>1485</v>
      </c>
      <c r="K909" s="12"/>
      <c r="L909" s="12"/>
      <c r="M909" s="12"/>
      <c r="N909" s="12"/>
      <c r="O909" s="12"/>
      <c r="P909" s="12"/>
      <c r="T909" s="12">
        <v>1445.4302581725642</v>
      </c>
      <c r="U909" s="12">
        <v>56.327975471504033</v>
      </c>
    </row>
    <row r="910" spans="1:21">
      <c r="A910" s="12" t="s">
        <v>1395</v>
      </c>
      <c r="B910" s="12">
        <v>39380</v>
      </c>
      <c r="C910" s="12">
        <v>1347</v>
      </c>
      <c r="K910" s="12"/>
      <c r="L910" s="12"/>
      <c r="M910" s="12"/>
      <c r="N910" s="12"/>
      <c r="O910" s="12"/>
      <c r="P910" s="12"/>
      <c r="T910" s="12">
        <v>1828.6663689650595</v>
      </c>
      <c r="U910" s="12">
        <v>65.689644543454051</v>
      </c>
    </row>
    <row r="911" spans="1:21">
      <c r="A911" s="12" t="s">
        <v>1396</v>
      </c>
      <c r="B911" s="12">
        <v>39817</v>
      </c>
      <c r="C911" s="12">
        <v>1053</v>
      </c>
      <c r="K911" s="12"/>
      <c r="L911" s="12"/>
      <c r="M911" s="12"/>
      <c r="N911" s="12"/>
      <c r="O911" s="12"/>
      <c r="P911" s="12"/>
      <c r="T911" s="12">
        <v>1911.391707835719</v>
      </c>
      <c r="U911" s="12">
        <v>67.717017373070121</v>
      </c>
    </row>
    <row r="912" spans="1:21">
      <c r="A912" s="12" t="s">
        <v>1397</v>
      </c>
      <c r="B912" s="12">
        <v>40853</v>
      </c>
      <c r="C912" s="12">
        <v>1442</v>
      </c>
      <c r="K912" s="12"/>
      <c r="L912" s="12"/>
      <c r="M912" s="12"/>
      <c r="N912" s="12"/>
      <c r="O912" s="12"/>
      <c r="P912" s="12"/>
      <c r="T912" s="12">
        <v>1540.1379787363112</v>
      </c>
      <c r="U912" s="12">
        <v>58.120203902944922</v>
      </c>
    </row>
    <row r="913" spans="1:21">
      <c r="A913" s="12" t="s">
        <v>1398</v>
      </c>
      <c r="B913" s="12">
        <v>40125</v>
      </c>
      <c r="C913" s="12">
        <v>1458</v>
      </c>
      <c r="K913" s="12"/>
      <c r="L913" s="12"/>
      <c r="M913" s="12"/>
      <c r="N913" s="12"/>
      <c r="O913" s="12"/>
      <c r="P913" s="12"/>
      <c r="T913" s="12">
        <v>1802.5144818238914</v>
      </c>
      <c r="U913" s="12">
        <v>64.343039412051439</v>
      </c>
    </row>
    <row r="914" spans="1:21">
      <c r="A914" s="12" t="s">
        <v>1399</v>
      </c>
      <c r="B914" s="12">
        <v>39855</v>
      </c>
      <c r="C914" s="12">
        <v>1327</v>
      </c>
      <c r="K914" s="12"/>
      <c r="L914" s="12"/>
      <c r="M914" s="12"/>
      <c r="N914" s="12"/>
      <c r="O914" s="12"/>
      <c r="P914" s="12"/>
      <c r="T914" s="12">
        <v>1634.3180614057928</v>
      </c>
      <c r="U914" s="12">
        <v>61.163940699771047</v>
      </c>
    </row>
    <row r="915" spans="1:21">
      <c r="A915" s="12" t="s">
        <v>1400</v>
      </c>
      <c r="B915" s="12">
        <v>39636</v>
      </c>
      <c r="C915" s="12">
        <v>1166</v>
      </c>
      <c r="K915" s="12"/>
      <c r="L915" s="12"/>
      <c r="M915" s="12"/>
      <c r="N915" s="12"/>
      <c r="O915" s="12"/>
      <c r="P915" s="12"/>
      <c r="T915" s="12">
        <v>1672.7832262404263</v>
      </c>
      <c r="U915" s="12">
        <v>62.441598856821656</v>
      </c>
    </row>
    <row r="916" spans="1:21">
      <c r="A916" s="12" t="s">
        <v>1401</v>
      </c>
      <c r="B916" s="12">
        <v>40161</v>
      </c>
      <c r="C916" s="12">
        <v>1487</v>
      </c>
      <c r="K916" s="12"/>
      <c r="L916" s="12"/>
      <c r="M916" s="12"/>
      <c r="N916" s="12"/>
      <c r="O916" s="12"/>
      <c r="P916" s="12"/>
      <c r="T916" s="12">
        <v>1708.9709581341594</v>
      </c>
      <c r="U916" s="12">
        <v>62.254257500171661</v>
      </c>
    </row>
    <row r="917" spans="1:21">
      <c r="A917" s="12" t="s">
        <v>1402</v>
      </c>
      <c r="B917" s="12">
        <v>37605</v>
      </c>
      <c r="C917" s="12">
        <v>1176</v>
      </c>
      <c r="K917" s="12"/>
      <c r="L917" s="12"/>
      <c r="M917" s="12"/>
      <c r="N917" s="12"/>
      <c r="O917" s="12"/>
      <c r="P917" s="12"/>
      <c r="T917" s="12">
        <v>1777.2203718777746</v>
      </c>
      <c r="U917" s="12">
        <v>66.36951002292335</v>
      </c>
    </row>
    <row r="918" spans="1:21">
      <c r="A918" s="12" t="s">
        <v>1403</v>
      </c>
      <c r="B918" s="12">
        <v>50931</v>
      </c>
      <c r="C918" s="12">
        <v>1423</v>
      </c>
      <c r="K918" s="12"/>
      <c r="L918" s="12"/>
      <c r="M918" s="12"/>
      <c r="N918" s="12"/>
      <c r="O918" s="12"/>
      <c r="P918" s="12"/>
      <c r="T918" s="12">
        <v>1409.9167310632765</v>
      </c>
      <c r="U918" s="12">
        <v>49.783149734139442</v>
      </c>
    </row>
    <row r="919" spans="1:21">
      <c r="A919" s="12" t="s">
        <v>1404</v>
      </c>
      <c r="B919" s="12">
        <v>48751</v>
      </c>
      <c r="C919" s="12">
        <v>1321</v>
      </c>
      <c r="K919" s="12"/>
      <c r="L919" s="12"/>
      <c r="M919" s="12"/>
      <c r="N919" s="12"/>
      <c r="O919" s="12"/>
      <c r="P919" s="12"/>
      <c r="T919" s="12">
        <v>1507.8310971148312</v>
      </c>
      <c r="U919" s="12">
        <v>53.025636589154601</v>
      </c>
    </row>
    <row r="920" spans="1:21">
      <c r="A920" s="12" t="s">
        <v>1405</v>
      </c>
      <c r="B920" s="12">
        <v>47010</v>
      </c>
      <c r="C920" s="12">
        <v>1558</v>
      </c>
      <c r="K920" s="12"/>
      <c r="L920" s="12"/>
      <c r="M920" s="12"/>
      <c r="N920" s="12"/>
      <c r="O920" s="12"/>
      <c r="P920" s="12"/>
      <c r="T920" s="12">
        <v>1508.646848378703</v>
      </c>
      <c r="U920" s="12">
        <v>53.671246860176325</v>
      </c>
    </row>
    <row r="921" spans="1:21">
      <c r="A921" s="12" t="s">
        <v>1406</v>
      </c>
      <c r="B921" s="12">
        <v>46279</v>
      </c>
      <c r="C921" s="12">
        <v>1544</v>
      </c>
      <c r="K921" s="12"/>
      <c r="L921" s="12"/>
      <c r="M921" s="12"/>
      <c r="N921" s="12"/>
      <c r="O921" s="12"/>
      <c r="P921" s="12"/>
      <c r="T921" s="12">
        <v>1417.7367265801877</v>
      </c>
      <c r="U921" s="12">
        <v>52.112998673692346</v>
      </c>
    </row>
    <row r="922" spans="1:21">
      <c r="A922" s="12" t="s">
        <v>1407</v>
      </c>
      <c r="B922" s="12">
        <v>49190</v>
      </c>
      <c r="C922" s="12">
        <v>1366</v>
      </c>
      <c r="K922" s="12"/>
      <c r="L922" s="12"/>
      <c r="M922" s="12"/>
      <c r="N922" s="12"/>
      <c r="O922" s="12"/>
      <c r="P922" s="12"/>
      <c r="T922" s="12">
        <v>1480.4399106651545</v>
      </c>
      <c r="U922" s="12">
        <v>52.210845751687884</v>
      </c>
    </row>
    <row r="923" spans="1:21">
      <c r="A923" s="12" t="s">
        <v>1408</v>
      </c>
      <c r="B923" s="12">
        <v>50757</v>
      </c>
      <c r="C923" s="12">
        <v>1800</v>
      </c>
      <c r="K923" s="12"/>
      <c r="L923" s="12"/>
      <c r="M923" s="12"/>
      <c r="N923" s="12"/>
      <c r="O923" s="12"/>
      <c r="P923" s="12"/>
      <c r="T923" s="12">
        <v>1493.7613159418106</v>
      </c>
      <c r="U923" s="12">
        <v>51.218405133113265</v>
      </c>
    </row>
    <row r="924" spans="1:21">
      <c r="A924" s="12" t="s">
        <v>1409</v>
      </c>
      <c r="B924" s="12">
        <v>48194</v>
      </c>
      <c r="C924" s="12">
        <v>1326</v>
      </c>
      <c r="K924" s="12"/>
      <c r="L924" s="12"/>
      <c r="M924" s="12"/>
      <c r="N924" s="12"/>
      <c r="O924" s="12"/>
      <c r="P924" s="12"/>
      <c r="T924" s="12">
        <v>1403.019909048453</v>
      </c>
      <c r="U924" s="12">
        <v>51.023904234170914</v>
      </c>
    </row>
    <row r="925" spans="1:21">
      <c r="A925" s="12" t="s">
        <v>1410</v>
      </c>
      <c r="B925" s="12">
        <v>49678</v>
      </c>
      <c r="C925" s="12">
        <v>1308</v>
      </c>
      <c r="K925" s="12"/>
      <c r="L925" s="12"/>
      <c r="M925" s="12"/>
      <c r="N925" s="12"/>
      <c r="O925" s="12"/>
      <c r="P925" s="12"/>
      <c r="T925" s="12">
        <v>1517.6649030763656</v>
      </c>
      <c r="U925" s="12">
        <v>52.783143473789096</v>
      </c>
    </row>
    <row r="926" spans="1:21">
      <c r="A926" s="12" t="s">
        <v>1411</v>
      </c>
      <c r="B926" s="12">
        <v>48986</v>
      </c>
      <c r="C926" s="12">
        <v>944</v>
      </c>
      <c r="K926" s="12"/>
      <c r="L926" s="12"/>
      <c r="M926" s="12"/>
      <c r="N926" s="12"/>
      <c r="O926" s="12"/>
      <c r="P926" s="12"/>
      <c r="T926" s="12">
        <v>1615.619781659916</v>
      </c>
      <c r="U926" s="12">
        <v>55.58211705647409</v>
      </c>
    </row>
    <row r="927" spans="1:21">
      <c r="A927" s="12" t="s">
        <v>1412</v>
      </c>
      <c r="B927" s="12">
        <v>50788</v>
      </c>
      <c r="C927" s="12">
        <v>1161</v>
      </c>
      <c r="K927" s="12"/>
      <c r="L927" s="12"/>
      <c r="M927" s="12"/>
      <c r="N927" s="12"/>
      <c r="O927" s="12"/>
      <c r="P927" s="12"/>
      <c r="T927" s="12">
        <v>1493.6092193238437</v>
      </c>
      <c r="U927" s="12">
        <v>51.879353122785687</v>
      </c>
    </row>
    <row r="928" spans="1:21">
      <c r="A928" s="12" t="s">
        <v>1413</v>
      </c>
      <c r="B928" s="12">
        <v>49742</v>
      </c>
      <c r="C928" s="12">
        <v>1265</v>
      </c>
      <c r="K928" s="12"/>
      <c r="L928" s="12"/>
      <c r="M928" s="12"/>
      <c r="N928" s="12"/>
      <c r="O928" s="12"/>
      <c r="P928" s="12"/>
      <c r="T928" s="12">
        <v>1358.8748115580529</v>
      </c>
      <c r="U928" s="12">
        <v>49.40858343616128</v>
      </c>
    </row>
    <row r="929" spans="1:21">
      <c r="A929" s="12" t="s">
        <v>1414</v>
      </c>
      <c r="B929" s="12">
        <v>50014</v>
      </c>
      <c r="C929" s="12">
        <v>1313</v>
      </c>
      <c r="K929" s="12"/>
      <c r="L929" s="12"/>
      <c r="M929" s="12"/>
      <c r="N929" s="12"/>
      <c r="O929" s="12"/>
      <c r="P929" s="12"/>
      <c r="T929" s="12">
        <v>1480.3400554228574</v>
      </c>
      <c r="U929" s="12">
        <v>51.849376177415252</v>
      </c>
    </row>
    <row r="930" spans="1:21">
      <c r="A930" s="12" t="s">
        <v>1415</v>
      </c>
      <c r="B930" s="12">
        <v>50150</v>
      </c>
      <c r="C930" s="12">
        <v>1351</v>
      </c>
      <c r="K930" s="12"/>
      <c r="L930" s="12"/>
      <c r="M930" s="12"/>
      <c r="N930" s="12"/>
      <c r="O930" s="12"/>
      <c r="P930" s="12"/>
      <c r="T930" s="12">
        <v>1450.3778074868023</v>
      </c>
      <c r="U930" s="12">
        <v>51.104230806231499</v>
      </c>
    </row>
    <row r="931" spans="1:21">
      <c r="A931" s="12" t="s">
        <v>1416</v>
      </c>
      <c r="B931" s="12">
        <v>51208</v>
      </c>
      <c r="C931" s="12">
        <v>1295</v>
      </c>
      <c r="K931" s="12"/>
      <c r="L931" s="12"/>
      <c r="M931" s="12"/>
      <c r="N931" s="12"/>
      <c r="O931" s="12"/>
      <c r="P931" s="12"/>
      <c r="T931" s="12">
        <v>1491.4835919626057</v>
      </c>
      <c r="U931" s="12">
        <v>51.504757720977068</v>
      </c>
    </row>
    <row r="932" spans="1:21">
      <c r="A932" s="12" t="s">
        <v>1417</v>
      </c>
      <c r="B932" s="12">
        <v>49677</v>
      </c>
      <c r="C932" s="12">
        <v>820</v>
      </c>
      <c r="K932" s="12"/>
      <c r="L932" s="12"/>
      <c r="M932" s="12"/>
      <c r="N932" s="12"/>
      <c r="O932" s="12"/>
      <c r="P932" s="12"/>
      <c r="T932" s="12">
        <v>1448.9155728369951</v>
      </c>
      <c r="U932" s="12">
        <v>51.799463108181953</v>
      </c>
    </row>
    <row r="933" spans="1:21">
      <c r="A933" s="12" t="s">
        <v>1418</v>
      </c>
      <c r="B933" s="12">
        <v>48441</v>
      </c>
      <c r="C933" s="12">
        <v>1117</v>
      </c>
      <c r="K933" s="12"/>
      <c r="L933" s="12"/>
      <c r="M933" s="12"/>
      <c r="N933" s="12"/>
      <c r="O933" s="12"/>
      <c r="P933" s="12"/>
      <c r="T933" s="12">
        <v>1607.0104029495269</v>
      </c>
      <c r="U933" s="12">
        <v>55.533251725137234</v>
      </c>
    </row>
    <row r="934" spans="1:21">
      <c r="A934" s="12" t="s">
        <v>1419</v>
      </c>
      <c r="B934" s="12">
        <v>51184</v>
      </c>
      <c r="C934" s="12">
        <v>1296</v>
      </c>
      <c r="K934" s="12"/>
      <c r="L934" s="12"/>
      <c r="M934" s="12"/>
      <c r="N934" s="12"/>
      <c r="O934" s="12"/>
      <c r="P934" s="12"/>
      <c r="T934" s="12">
        <v>1442.2224485315382</v>
      </c>
      <c r="U934" s="12">
        <v>50.491798901930451</v>
      </c>
    </row>
    <row r="935" spans="1:21">
      <c r="A935" s="12" t="s">
        <v>1420</v>
      </c>
      <c r="B935" s="12">
        <v>53648</v>
      </c>
      <c r="C935" s="12">
        <v>1106</v>
      </c>
      <c r="K935" s="12"/>
      <c r="L935" s="12"/>
      <c r="M935" s="12"/>
      <c r="N935" s="12"/>
      <c r="O935" s="12"/>
      <c r="P935" s="12"/>
      <c r="T935" s="12">
        <v>1525.2198209054768</v>
      </c>
      <c r="U935" s="12">
        <v>51.231530960649252</v>
      </c>
    </row>
    <row r="936" spans="1:21">
      <c r="A936" s="12" t="s">
        <v>1421</v>
      </c>
      <c r="B936" s="12">
        <v>52041</v>
      </c>
      <c r="C936" s="12">
        <v>1413</v>
      </c>
      <c r="K936" s="12"/>
      <c r="L936" s="12"/>
      <c r="M936" s="12"/>
      <c r="N936" s="12"/>
      <c r="O936" s="12"/>
      <c r="P936" s="12"/>
      <c r="T936" s="12">
        <v>1257.2961568366736</v>
      </c>
      <c r="U936" s="12">
        <v>46.002824092283845</v>
      </c>
    </row>
    <row r="937" spans="1:21">
      <c r="A937" s="12" t="s">
        <v>1422</v>
      </c>
      <c r="B937" s="12">
        <v>51304</v>
      </c>
      <c r="C937" s="12">
        <v>1048</v>
      </c>
      <c r="K937" s="12"/>
      <c r="L937" s="12"/>
      <c r="M937" s="12"/>
      <c r="N937" s="12"/>
      <c r="O937" s="12"/>
      <c r="P937" s="12"/>
      <c r="T937" s="12">
        <v>1387.4539872631431</v>
      </c>
      <c r="U937" s="12">
        <v>49.501803005114198</v>
      </c>
    </row>
    <row r="938" spans="1:21">
      <c r="A938" s="12" t="s">
        <v>1423</v>
      </c>
      <c r="B938" s="12">
        <v>50857</v>
      </c>
      <c r="C938" s="12">
        <v>1359</v>
      </c>
      <c r="K938" s="12"/>
      <c r="L938" s="12"/>
      <c r="M938" s="12"/>
      <c r="N938" s="12"/>
      <c r="O938" s="12"/>
      <c r="P938" s="12"/>
      <c r="T938" s="12">
        <v>1216.0723708802834</v>
      </c>
      <c r="U938" s="12">
        <v>45.618144213221967</v>
      </c>
    </row>
    <row r="939" spans="1:21">
      <c r="A939" s="12" t="s">
        <v>1424</v>
      </c>
      <c r="B939" s="12">
        <v>48843</v>
      </c>
      <c r="C939" s="12">
        <v>1732</v>
      </c>
      <c r="K939" s="12"/>
      <c r="L939" s="12"/>
      <c r="M939" s="12"/>
      <c r="N939" s="12"/>
      <c r="O939" s="12"/>
      <c r="P939" s="12"/>
      <c r="T939" s="12">
        <v>945.32262301072478</v>
      </c>
      <c r="U939" s="12">
        <v>39.596692658960819</v>
      </c>
    </row>
    <row r="940" spans="1:21">
      <c r="A940" s="12" t="s">
        <v>1425</v>
      </c>
      <c r="B940" s="12">
        <v>47798</v>
      </c>
      <c r="C940" s="12">
        <v>1294</v>
      </c>
      <c r="K940" s="12"/>
      <c r="L940" s="12"/>
      <c r="M940" s="12"/>
      <c r="N940" s="12"/>
      <c r="O940" s="12"/>
      <c r="P940" s="12"/>
      <c r="T940" s="12">
        <v>1646.5940861962736</v>
      </c>
      <c r="U940" s="12">
        <v>56.531571317464113</v>
      </c>
    </row>
    <row r="941" spans="1:21">
      <c r="A941" s="12" t="s">
        <v>1426</v>
      </c>
      <c r="B941" s="12">
        <v>54661</v>
      </c>
      <c r="C941" s="12">
        <v>1338</v>
      </c>
      <c r="K941" s="12"/>
      <c r="L941" s="12"/>
      <c r="M941" s="12"/>
      <c r="N941" s="12"/>
      <c r="O941" s="12"/>
      <c r="P941" s="12"/>
      <c r="T941" s="12">
        <v>892.70200987812132</v>
      </c>
      <c r="U941" s="12">
        <v>36.55513864941895</v>
      </c>
    </row>
    <row r="942" spans="1:21">
      <c r="A942" s="12" t="s">
        <v>1427</v>
      </c>
      <c r="B942" s="12">
        <v>52529</v>
      </c>
      <c r="C942" s="12">
        <v>1913</v>
      </c>
      <c r="K942" s="12"/>
      <c r="L942" s="12"/>
      <c r="M942" s="12"/>
      <c r="N942" s="12"/>
      <c r="O942" s="12"/>
      <c r="P942" s="12"/>
      <c r="T942" s="12">
        <v>1238.0816915538162</v>
      </c>
      <c r="U942" s="12">
        <v>45.018969103693962</v>
      </c>
    </row>
    <row r="943" spans="1:21">
      <c r="A943" s="12" t="s">
        <v>1428</v>
      </c>
      <c r="B943" s="12">
        <v>49562</v>
      </c>
      <c r="C943" s="12">
        <v>1211</v>
      </c>
      <c r="K943" s="12"/>
      <c r="L943" s="12"/>
      <c r="M943" s="12"/>
      <c r="N943" s="12"/>
      <c r="O943" s="12"/>
      <c r="P943" s="12"/>
      <c r="T943" s="12">
        <v>1437.7968473127112</v>
      </c>
      <c r="U943" s="12">
        <v>51.275201258249581</v>
      </c>
    </row>
    <row r="944" spans="1:21">
      <c r="A944" s="12" t="s">
        <v>1429</v>
      </c>
      <c r="B944" s="12">
        <v>49181</v>
      </c>
      <c r="C944" s="12">
        <v>2051</v>
      </c>
      <c r="K944" s="12"/>
      <c r="L944" s="12"/>
      <c r="M944" s="12"/>
      <c r="N944" s="12"/>
      <c r="O944" s="12"/>
      <c r="P944" s="12"/>
      <c r="T944" s="12">
        <v>1342.5009383354336</v>
      </c>
      <c r="U944" s="12">
        <v>48.490983317606151</v>
      </c>
    </row>
    <row r="945" spans="1:21">
      <c r="A945" s="12" t="s">
        <v>1430</v>
      </c>
      <c r="B945" s="12">
        <v>48872</v>
      </c>
      <c r="C945" s="12">
        <v>1699</v>
      </c>
      <c r="K945" s="12"/>
      <c r="L945" s="12"/>
      <c r="M945" s="12"/>
      <c r="N945" s="12"/>
      <c r="O945" s="12"/>
      <c r="P945" s="12"/>
      <c r="T945" s="12">
        <v>1476.2509381398559</v>
      </c>
      <c r="U945" s="12">
        <v>51.872979383915663</v>
      </c>
    </row>
    <row r="946" spans="1:21">
      <c r="A946" s="12" t="s">
        <v>1431</v>
      </c>
      <c r="B946" s="12">
        <v>48548</v>
      </c>
      <c r="C946" s="12">
        <v>1258</v>
      </c>
      <c r="K946" s="12"/>
      <c r="L946" s="12"/>
      <c r="M946" s="12"/>
      <c r="N946" s="12"/>
      <c r="O946" s="12"/>
      <c r="P946" s="12"/>
      <c r="T946" s="12">
        <v>1396.6122060082853</v>
      </c>
      <c r="U946" s="12">
        <v>50.842063501477242</v>
      </c>
    </row>
    <row r="947" spans="1:21">
      <c r="A947" s="12" t="s">
        <v>1432</v>
      </c>
      <c r="B947" s="12">
        <v>48204</v>
      </c>
      <c r="C947" s="12">
        <v>893</v>
      </c>
      <c r="K947" s="12"/>
      <c r="L947" s="12"/>
      <c r="M947" s="12"/>
      <c r="N947" s="12"/>
      <c r="O947" s="12"/>
      <c r="P947" s="12"/>
      <c r="T947" s="12">
        <v>1274.0989332087338</v>
      </c>
      <c r="U947" s="12">
        <v>48.576592234894633</v>
      </c>
    </row>
    <row r="948" spans="1:21">
      <c r="A948" s="12" t="s">
        <v>1433</v>
      </c>
      <c r="B948" s="12">
        <v>48507</v>
      </c>
      <c r="C948" s="12">
        <v>1197</v>
      </c>
      <c r="K948" s="12"/>
      <c r="L948" s="12"/>
      <c r="M948" s="12"/>
      <c r="N948" s="12"/>
      <c r="O948" s="12"/>
      <c r="P948" s="12"/>
      <c r="T948" s="12">
        <v>1613.8905775733292</v>
      </c>
      <c r="U948" s="12">
        <v>55.566139053553343</v>
      </c>
    </row>
    <row r="949" spans="1:21">
      <c r="A949" s="12" t="s">
        <v>1434</v>
      </c>
      <c r="B949" s="12">
        <v>63131</v>
      </c>
      <c r="C949" s="12">
        <v>1427</v>
      </c>
      <c r="K949" s="12"/>
      <c r="L949" s="12"/>
      <c r="M949" s="12"/>
      <c r="N949" s="12"/>
      <c r="O949" s="12"/>
      <c r="P949" s="12"/>
      <c r="T949" s="12">
        <v>1591.8874226026498</v>
      </c>
      <c r="U949" s="12">
        <v>50.404225236052369</v>
      </c>
    </row>
    <row r="950" spans="1:21">
      <c r="A950" s="12" t="s">
        <v>1435</v>
      </c>
      <c r="B950" s="12">
        <v>53340</v>
      </c>
      <c r="C950" s="12">
        <v>1230</v>
      </c>
      <c r="K950" s="12"/>
      <c r="L950" s="12"/>
      <c r="M950" s="12"/>
      <c r="N950" s="12"/>
      <c r="O950" s="12"/>
      <c r="P950" s="12"/>
      <c r="T950" s="12">
        <v>1585.6877713487977</v>
      </c>
      <c r="U950" s="12">
        <v>58.283773896535266</v>
      </c>
    </row>
    <row r="951" spans="1:21">
      <c r="A951" s="12" t="s">
        <v>1436</v>
      </c>
      <c r="B951" s="12">
        <v>54094</v>
      </c>
      <c r="C951" s="12">
        <v>1690</v>
      </c>
      <c r="K951" s="12"/>
      <c r="L951" s="12"/>
      <c r="M951" s="12"/>
      <c r="N951" s="12"/>
      <c r="O951" s="12"/>
      <c r="P951" s="12"/>
      <c r="T951" s="12">
        <v>1638.0799548915954</v>
      </c>
      <c r="U951" s="12">
        <v>55.93916857502488</v>
      </c>
    </row>
    <row r="952" spans="1:21">
      <c r="A952" s="12" t="s">
        <v>1437</v>
      </c>
      <c r="B952" s="12">
        <v>53152</v>
      </c>
      <c r="C952" s="12">
        <v>1492</v>
      </c>
      <c r="K952" s="12"/>
      <c r="L952" s="12"/>
      <c r="M952" s="12"/>
      <c r="N952" s="12"/>
      <c r="O952" s="12"/>
      <c r="P952" s="12"/>
      <c r="T952" s="12">
        <v>1650.1487879606211</v>
      </c>
      <c r="U952" s="12">
        <v>57.843508621632566</v>
      </c>
    </row>
    <row r="953" spans="1:21">
      <c r="A953" s="12" t="s">
        <v>1438</v>
      </c>
      <c r="B953" s="12">
        <v>47843</v>
      </c>
      <c r="C953" s="12">
        <v>1459</v>
      </c>
      <c r="K953" s="12"/>
      <c r="L953" s="12"/>
      <c r="M953" s="12"/>
      <c r="N953" s="12"/>
      <c r="O953" s="12"/>
      <c r="P953" s="12"/>
      <c r="T953" s="12">
        <v>1572.5406685851401</v>
      </c>
      <c r="U953" s="12">
        <v>62.485733813712621</v>
      </c>
    </row>
    <row r="954" spans="1:21">
      <c r="A954" s="12" t="s">
        <v>1439</v>
      </c>
      <c r="B954" s="12">
        <v>54529</v>
      </c>
      <c r="C954" s="12">
        <v>1628</v>
      </c>
      <c r="K954" s="12"/>
      <c r="L954" s="12"/>
      <c r="M954" s="12"/>
      <c r="N954" s="12"/>
      <c r="O954" s="12"/>
      <c r="P954" s="12"/>
      <c r="T954" s="12">
        <v>1681.3642857012671</v>
      </c>
      <c r="U954" s="12">
        <v>56.277394857291434</v>
      </c>
    </row>
    <row r="955" spans="1:21">
      <c r="A955" s="12" t="s">
        <v>1440</v>
      </c>
      <c r="B955" s="12">
        <v>51853</v>
      </c>
      <c r="C955" s="12">
        <v>1502</v>
      </c>
      <c r="K955" s="12"/>
      <c r="L955" s="12"/>
      <c r="M955" s="12"/>
      <c r="N955" s="12"/>
      <c r="O955" s="12"/>
      <c r="P955" s="12"/>
      <c r="T955" s="12">
        <v>1602.957902575281</v>
      </c>
      <c r="U955" s="12">
        <v>58.761309778546185</v>
      </c>
    </row>
    <row r="956" spans="1:21">
      <c r="A956" s="12" t="s">
        <v>1441</v>
      </c>
      <c r="B956" s="12">
        <v>37867</v>
      </c>
      <c r="C956" s="12">
        <v>960</v>
      </c>
      <c r="K956" s="12"/>
      <c r="L956" s="12"/>
      <c r="M956" s="12"/>
      <c r="N956" s="12"/>
      <c r="O956" s="12"/>
      <c r="P956" s="12"/>
      <c r="T956" s="12">
        <v>1770.9270997512886</v>
      </c>
      <c r="U956" s="12">
        <v>77.496058002163579</v>
      </c>
    </row>
    <row r="957" spans="1:21">
      <c r="A957" s="12" t="s">
        <v>1442</v>
      </c>
      <c r="B957" s="12">
        <v>33622</v>
      </c>
      <c r="C957" s="12">
        <v>840</v>
      </c>
      <c r="K957" s="12"/>
      <c r="L957" s="12"/>
      <c r="M957" s="12"/>
      <c r="N957" s="12"/>
      <c r="O957" s="12"/>
      <c r="P957" s="12"/>
      <c r="T957" s="12">
        <v>1899.6851231204769</v>
      </c>
      <c r="U957" s="12">
        <v>87.432048695414281</v>
      </c>
    </row>
    <row r="958" spans="1:21">
      <c r="A958" s="12" t="s">
        <v>1443</v>
      </c>
      <c r="B958" s="12">
        <v>39949</v>
      </c>
      <c r="C958" s="12">
        <v>1162</v>
      </c>
      <c r="K958" s="12"/>
      <c r="L958" s="12"/>
      <c r="M958" s="12"/>
      <c r="N958" s="12"/>
      <c r="O958" s="12"/>
      <c r="P958" s="12"/>
      <c r="T958" s="12">
        <v>1526.5056108360711</v>
      </c>
      <c r="U958" s="12">
        <v>73.653012251563538</v>
      </c>
    </row>
    <row r="959" spans="1:21">
      <c r="A959" s="12" t="s">
        <v>1444</v>
      </c>
      <c r="B959" s="12">
        <v>34561</v>
      </c>
      <c r="C959" s="12">
        <v>992</v>
      </c>
      <c r="K959" s="12"/>
      <c r="L959" s="12"/>
      <c r="M959" s="12"/>
      <c r="N959" s="12"/>
      <c r="O959" s="12"/>
      <c r="P959" s="12"/>
      <c r="T959" s="12">
        <v>1591.6376999848565</v>
      </c>
      <c r="U959" s="12">
        <v>83.143084343812177</v>
      </c>
    </row>
    <row r="960" spans="1:21">
      <c r="A960" s="12" t="s">
        <v>1445</v>
      </c>
      <c r="B960" s="12">
        <v>37691</v>
      </c>
      <c r="C960" s="12">
        <v>1005</v>
      </c>
      <c r="K960" s="12"/>
      <c r="L960" s="12"/>
      <c r="M960" s="12"/>
      <c r="N960" s="12"/>
      <c r="O960" s="12"/>
      <c r="P960" s="12"/>
      <c r="T960" s="12">
        <v>1604.9093320303436</v>
      </c>
      <c r="U960" s="12">
        <v>78.087769908670907</v>
      </c>
    </row>
    <row r="961" spans="1:21">
      <c r="A961" s="12" t="s">
        <v>1446</v>
      </c>
      <c r="B961" s="12">
        <v>31938</v>
      </c>
      <c r="C961" s="12">
        <v>908</v>
      </c>
      <c r="K961" s="12"/>
      <c r="L961" s="12"/>
      <c r="M961" s="12"/>
      <c r="N961" s="12"/>
      <c r="O961" s="12"/>
      <c r="P961" s="12"/>
      <c r="T961" s="12">
        <v>1803.8945398944206</v>
      </c>
      <c r="U961" s="12">
        <v>90.636751273628491</v>
      </c>
    </row>
    <row r="962" spans="1:21">
      <c r="A962" s="12" t="s">
        <v>1447</v>
      </c>
      <c r="B962" s="12">
        <v>45402</v>
      </c>
      <c r="C962" s="12">
        <v>1426</v>
      </c>
      <c r="K962" s="12"/>
      <c r="L962" s="12"/>
      <c r="M962" s="12"/>
      <c r="N962" s="12"/>
      <c r="O962" s="12"/>
      <c r="P962" s="12"/>
      <c r="T962" s="12">
        <v>1612.5809172840525</v>
      </c>
      <c r="U962" s="12">
        <v>65.963853472325354</v>
      </c>
    </row>
    <row r="963" spans="1:21">
      <c r="A963" s="12" t="s">
        <v>1448</v>
      </c>
      <c r="B963" s="12">
        <v>45128</v>
      </c>
      <c r="C963" s="12">
        <v>1536</v>
      </c>
      <c r="K963" s="12"/>
      <c r="L963" s="12"/>
      <c r="M963" s="12"/>
      <c r="N963" s="12"/>
      <c r="O963" s="12"/>
      <c r="P963" s="12"/>
      <c r="T963" s="12">
        <v>1770.9173147986007</v>
      </c>
      <c r="U963" s="12">
        <v>64.911006026037157</v>
      </c>
    </row>
    <row r="964" spans="1:21">
      <c r="A964" s="12" t="s">
        <v>1449</v>
      </c>
      <c r="B964" s="12">
        <v>47645</v>
      </c>
      <c r="C964" s="12">
        <v>1277</v>
      </c>
      <c r="K964" s="12"/>
      <c r="L964" s="12"/>
      <c r="M964" s="12"/>
      <c r="N964" s="12"/>
      <c r="O964" s="12"/>
      <c r="P964" s="12"/>
      <c r="T964" s="12">
        <v>1785.4148577262461</v>
      </c>
      <c r="U964" s="12">
        <v>64.422206918986362</v>
      </c>
    </row>
    <row r="965" spans="1:21">
      <c r="A965" s="12" t="s">
        <v>1450</v>
      </c>
      <c r="B965" s="12">
        <v>47897</v>
      </c>
      <c r="C965" s="12">
        <v>1396</v>
      </c>
      <c r="K965" s="12"/>
      <c r="L965" s="12"/>
      <c r="M965" s="12"/>
      <c r="N965" s="12"/>
      <c r="O965" s="12"/>
      <c r="P965" s="12"/>
      <c r="T965" s="12">
        <v>1670.2359129014342</v>
      </c>
      <c r="U965" s="12">
        <v>63.28422725725725</v>
      </c>
    </row>
    <row r="966" spans="1:21">
      <c r="A966" s="12" t="s">
        <v>1451</v>
      </c>
      <c r="B966" s="12">
        <v>54041</v>
      </c>
      <c r="C966" s="12">
        <v>1791</v>
      </c>
      <c r="K966" s="12"/>
      <c r="L966" s="12"/>
      <c r="M966" s="12"/>
      <c r="N966" s="12"/>
      <c r="O966" s="12"/>
      <c r="P966" s="12"/>
      <c r="T966" s="12">
        <v>1742.0508443079632</v>
      </c>
      <c r="U966" s="12">
        <v>56.98139953203885</v>
      </c>
    </row>
    <row r="967" spans="1:21">
      <c r="A967" s="12" t="s">
        <v>1452</v>
      </c>
      <c r="B967" s="12">
        <v>51931</v>
      </c>
      <c r="C967" s="12">
        <v>1455</v>
      </c>
      <c r="K967" s="12"/>
      <c r="L967" s="12"/>
      <c r="M967" s="12"/>
      <c r="N967" s="12"/>
      <c r="O967" s="12"/>
      <c r="P967" s="12"/>
      <c r="T967" s="12">
        <v>1685.1593976268209</v>
      </c>
      <c r="U967" s="12">
        <v>59.557963971417571</v>
      </c>
    </row>
    <row r="968" spans="1:21">
      <c r="A968" s="12" t="s">
        <v>1453</v>
      </c>
      <c r="B968" s="12">
        <v>45768</v>
      </c>
      <c r="C968" s="12">
        <v>1626</v>
      </c>
      <c r="K968" s="12"/>
      <c r="L968" s="12"/>
      <c r="M968" s="12"/>
      <c r="N968" s="12"/>
      <c r="O968" s="12"/>
      <c r="P968" s="12"/>
      <c r="T968" s="12">
        <v>1573.3386593708367</v>
      </c>
      <c r="U968" s="12">
        <v>64.473386121595553</v>
      </c>
    </row>
    <row r="969" spans="1:21">
      <c r="A969" s="12" t="s">
        <v>1454</v>
      </c>
      <c r="B969" s="12">
        <v>54262</v>
      </c>
      <c r="C969" s="12">
        <v>1697</v>
      </c>
      <c r="K969" s="12"/>
      <c r="L969" s="12"/>
      <c r="M969" s="12"/>
      <c r="N969" s="12"/>
      <c r="O969" s="12"/>
      <c r="P969" s="12"/>
      <c r="T969" s="12">
        <v>1691.5669602352152</v>
      </c>
      <c r="U969" s="12">
        <v>56.159711182140519</v>
      </c>
    </row>
    <row r="970" spans="1:21">
      <c r="A970" s="12" t="s">
        <v>1455</v>
      </c>
      <c r="B970" s="12">
        <v>50844</v>
      </c>
      <c r="C970" s="12">
        <v>1491</v>
      </c>
      <c r="K970" s="12"/>
      <c r="L970" s="12"/>
      <c r="M970" s="12"/>
      <c r="N970" s="12"/>
      <c r="O970" s="12"/>
      <c r="P970" s="12"/>
      <c r="T970" s="12">
        <v>1605.112347575337</v>
      </c>
      <c r="U970" s="12">
        <v>59.533125204562737</v>
      </c>
    </row>
    <row r="971" spans="1:21">
      <c r="A971" s="12" t="s">
        <v>1456</v>
      </c>
      <c r="B971" s="12">
        <v>39299</v>
      </c>
      <c r="C971" s="12">
        <v>1324</v>
      </c>
      <c r="K971" s="12"/>
      <c r="L971" s="12"/>
      <c r="M971" s="12"/>
      <c r="N971" s="12"/>
      <c r="O971" s="12"/>
      <c r="P971" s="12"/>
      <c r="T971" s="12">
        <v>1767.1389819000042</v>
      </c>
      <c r="U971" s="12">
        <v>74.127911812815299</v>
      </c>
    </row>
    <row r="972" spans="1:21">
      <c r="A972" s="12" t="s">
        <v>1457</v>
      </c>
      <c r="B972" s="12">
        <v>42302</v>
      </c>
      <c r="C972" s="12">
        <v>1605</v>
      </c>
      <c r="K972" s="12"/>
      <c r="L972" s="12"/>
      <c r="M972" s="12"/>
      <c r="N972" s="12"/>
      <c r="O972" s="12"/>
      <c r="P972" s="12"/>
      <c r="T972" s="12">
        <v>1664.9994489038922</v>
      </c>
      <c r="U972" s="12">
        <v>67.814558508543627</v>
      </c>
    </row>
    <row r="973" spans="1:21">
      <c r="A973" s="12" t="s">
        <v>1458</v>
      </c>
      <c r="B973" s="12">
        <v>44267</v>
      </c>
      <c r="C973" s="12">
        <v>1600</v>
      </c>
      <c r="K973" s="12"/>
      <c r="L973" s="12"/>
      <c r="M973" s="12"/>
      <c r="N973" s="12"/>
      <c r="O973" s="12"/>
      <c r="P973" s="12"/>
      <c r="T973" s="12">
        <v>1995.4316082954958</v>
      </c>
      <c r="U973" s="12">
        <v>67.310682099272867</v>
      </c>
    </row>
    <row r="974" spans="1:21">
      <c r="A974" s="12" t="s">
        <v>1459</v>
      </c>
      <c r="B974" s="12">
        <v>31002</v>
      </c>
      <c r="C974" s="12">
        <v>984</v>
      </c>
      <c r="K974" s="12"/>
      <c r="L974" s="12"/>
      <c r="M974" s="12"/>
      <c r="N974" s="12"/>
      <c r="O974" s="12"/>
      <c r="P974" s="12"/>
      <c r="T974" s="12">
        <v>1970.2157490862282</v>
      </c>
      <c r="U974" s="12">
        <v>92.562206616556296</v>
      </c>
    </row>
    <row r="975" spans="1:21">
      <c r="A975" s="12" t="s">
        <v>1460</v>
      </c>
      <c r="B975" s="12">
        <v>31841</v>
      </c>
      <c r="C975" s="12">
        <v>951</v>
      </c>
      <c r="K975" s="12"/>
      <c r="L975" s="12"/>
      <c r="M975" s="12"/>
      <c r="N975" s="12"/>
      <c r="O975" s="12"/>
      <c r="P975" s="12"/>
      <c r="T975" s="12">
        <v>1783.1926387599722</v>
      </c>
      <c r="U975" s="12">
        <v>89.731631772259433</v>
      </c>
    </row>
    <row r="976" spans="1:21">
      <c r="A976" s="12" t="s">
        <v>1461</v>
      </c>
      <c r="B976" s="12">
        <v>30034</v>
      </c>
      <c r="C976" s="12">
        <v>1010</v>
      </c>
      <c r="K976" s="12"/>
      <c r="L976" s="12"/>
      <c r="M976" s="12"/>
      <c r="N976" s="12"/>
      <c r="O976" s="12"/>
      <c r="P976" s="12"/>
      <c r="T976" s="12">
        <v>1794.2847284716565</v>
      </c>
      <c r="U976" s="12">
        <v>93.596352163030247</v>
      </c>
    </row>
    <row r="977" spans="1:21">
      <c r="A977" s="12" t="s">
        <v>1462</v>
      </c>
      <c r="B977" s="12">
        <v>56473</v>
      </c>
      <c r="C977" s="12">
        <v>1789</v>
      </c>
      <c r="K977" s="12"/>
      <c r="L977" s="12"/>
      <c r="M977" s="12"/>
      <c r="N977" s="12"/>
      <c r="O977" s="12"/>
      <c r="P977" s="12"/>
      <c r="T977" s="12">
        <v>1703.7661869068452</v>
      </c>
      <c r="U977" s="12">
        <v>54.750979909678158</v>
      </c>
    </row>
    <row r="978" spans="1:21">
      <c r="A978" s="12" t="s">
        <v>1463</v>
      </c>
      <c r="B978" s="12">
        <v>54869</v>
      </c>
      <c r="C978" s="12">
        <v>1444</v>
      </c>
      <c r="K978" s="12"/>
      <c r="L978" s="12"/>
      <c r="M978" s="12"/>
      <c r="N978" s="12"/>
      <c r="O978" s="12"/>
      <c r="P978" s="12"/>
      <c r="T978" s="12">
        <v>1664.213389148154</v>
      </c>
      <c r="U978" s="12">
        <v>57.639745332449458</v>
      </c>
    </row>
    <row r="979" spans="1:21">
      <c r="A979" s="12" t="s">
        <v>1464</v>
      </c>
      <c r="B979" s="12">
        <v>56461</v>
      </c>
      <c r="C979" s="12">
        <v>1726</v>
      </c>
      <c r="K979" s="12"/>
      <c r="L979" s="12"/>
      <c r="M979" s="12"/>
      <c r="N979" s="12"/>
      <c r="O979" s="12"/>
      <c r="P979" s="12"/>
      <c r="T979" s="12">
        <v>1737.1595904007786</v>
      </c>
      <c r="U979" s="12">
        <v>55.068511351692393</v>
      </c>
    </row>
    <row r="980" spans="1:21">
      <c r="A980" s="12" t="s">
        <v>1465</v>
      </c>
      <c r="B980" s="12">
        <v>57496</v>
      </c>
      <c r="C980" s="12">
        <v>1394</v>
      </c>
      <c r="K980" s="12"/>
      <c r="L980" s="12"/>
      <c r="M980" s="12"/>
      <c r="N980" s="12"/>
      <c r="O980" s="12"/>
      <c r="P980" s="12"/>
      <c r="T980" s="12">
        <v>1715.7830372037286</v>
      </c>
      <c r="U980" s="12">
        <v>54.559878284912934</v>
      </c>
    </row>
    <row r="981" spans="1:21">
      <c r="A981" s="12" t="s">
        <v>1466</v>
      </c>
      <c r="B981" s="12">
        <v>52969</v>
      </c>
      <c r="C981" s="12">
        <v>2140</v>
      </c>
      <c r="K981" s="12"/>
      <c r="L981" s="12"/>
      <c r="M981" s="12"/>
      <c r="N981" s="12"/>
      <c r="O981" s="12"/>
      <c r="P981" s="12"/>
      <c r="T981" s="12">
        <v>1749.8452359691339</v>
      </c>
      <c r="U981" s="12">
        <v>56.246970808213675</v>
      </c>
    </row>
    <row r="982" spans="1:21">
      <c r="A982" s="12" t="s">
        <v>1467</v>
      </c>
      <c r="B982" s="12">
        <v>55635</v>
      </c>
      <c r="C982" s="12">
        <v>1650</v>
      </c>
      <c r="K982" s="12"/>
      <c r="L982" s="12"/>
      <c r="M982" s="12"/>
      <c r="N982" s="12"/>
      <c r="O982" s="12"/>
      <c r="P982" s="12"/>
      <c r="T982" s="12">
        <v>1753.2445370853588</v>
      </c>
      <c r="U982" s="12">
        <v>55.366278812148437</v>
      </c>
    </row>
    <row r="983" spans="1:21">
      <c r="A983" s="12" t="s">
        <v>1468</v>
      </c>
      <c r="B983" s="12">
        <v>54765</v>
      </c>
      <c r="C983" s="12">
        <v>1733</v>
      </c>
      <c r="K983" s="12"/>
      <c r="L983" s="12"/>
      <c r="M983" s="12"/>
      <c r="N983" s="12"/>
      <c r="O983" s="12"/>
      <c r="P983" s="12"/>
      <c r="T983" s="12">
        <v>1760.8693573073704</v>
      </c>
      <c r="U983" s="12">
        <v>56.089209680454076</v>
      </c>
    </row>
    <row r="984" spans="1:21">
      <c r="A984" s="12" t="s">
        <v>1469</v>
      </c>
      <c r="B984" s="12">
        <v>52342</v>
      </c>
      <c r="C984" s="12">
        <v>1690</v>
      </c>
      <c r="K984" s="12"/>
      <c r="L984" s="12"/>
      <c r="M984" s="12"/>
      <c r="N984" s="12"/>
      <c r="O984" s="12"/>
      <c r="P984" s="12"/>
      <c r="T984" s="12">
        <v>1549.1069789691765</v>
      </c>
      <c r="U984" s="12">
        <v>57.414171187518761</v>
      </c>
    </row>
    <row r="985" spans="1:21">
      <c r="A985" s="12" t="s">
        <v>1470</v>
      </c>
      <c r="B985" s="12">
        <v>29614</v>
      </c>
      <c r="C985" s="12">
        <v>802</v>
      </c>
      <c r="K985" s="12"/>
      <c r="L985" s="12"/>
      <c r="M985" s="12"/>
      <c r="N985" s="12"/>
      <c r="O985" s="12"/>
      <c r="P985" s="12"/>
      <c r="T985" s="12">
        <v>1782.8783904842273</v>
      </c>
      <c r="U985" s="12">
        <v>97.541928097570562</v>
      </c>
    </row>
    <row r="986" spans="1:21">
      <c r="A986" s="12" t="s">
        <v>1471</v>
      </c>
      <c r="B986" s="12">
        <v>59286</v>
      </c>
      <c r="C986" s="12">
        <v>1387</v>
      </c>
      <c r="K986" s="12"/>
      <c r="L986" s="12"/>
      <c r="M986" s="12"/>
      <c r="N986" s="12"/>
      <c r="O986" s="12"/>
      <c r="P986" s="12"/>
      <c r="T986" s="12">
        <v>1514.8938690108537</v>
      </c>
      <c r="U986" s="12">
        <v>52.902670098347976</v>
      </c>
    </row>
    <row r="987" spans="1:21">
      <c r="A987" s="12" t="s">
        <v>1472</v>
      </c>
      <c r="B987" s="12">
        <v>58925</v>
      </c>
      <c r="C987" s="12">
        <v>1593</v>
      </c>
      <c r="K987" s="12"/>
      <c r="L987" s="12"/>
      <c r="M987" s="12"/>
      <c r="N987" s="12"/>
      <c r="O987" s="12"/>
      <c r="P987" s="12"/>
      <c r="T987" s="12">
        <v>1416.1022444226298</v>
      </c>
      <c r="U987" s="12">
        <v>52.72976125108314</v>
      </c>
    </row>
    <row r="988" spans="1:21">
      <c r="A988" s="12" t="s">
        <v>1473</v>
      </c>
      <c r="B988" s="12">
        <v>28350</v>
      </c>
      <c r="C988" s="12">
        <v>854</v>
      </c>
      <c r="K988" s="12"/>
      <c r="L988" s="12"/>
      <c r="M988" s="12"/>
      <c r="N988" s="12"/>
      <c r="O988" s="12"/>
      <c r="P988" s="12"/>
      <c r="T988" s="12">
        <v>1780.1403789952551</v>
      </c>
      <c r="U988" s="12">
        <v>100.29323148634631</v>
      </c>
    </row>
    <row r="989" spans="1:21">
      <c r="A989" s="12" t="s">
        <v>1474</v>
      </c>
      <c r="B989" s="12">
        <v>37791</v>
      </c>
      <c r="C989" s="12">
        <v>1232</v>
      </c>
      <c r="K989" s="12"/>
      <c r="L989" s="12"/>
      <c r="M989" s="12"/>
      <c r="N989" s="12"/>
      <c r="O989" s="12"/>
      <c r="P989" s="12"/>
      <c r="T989" s="12">
        <v>1633.9372163563294</v>
      </c>
      <c r="U989" s="12">
        <v>76.912281943392699</v>
      </c>
    </row>
    <row r="990" spans="1:21">
      <c r="A990" s="12" t="s">
        <v>1475</v>
      </c>
      <c r="B990" s="12">
        <v>27379</v>
      </c>
      <c r="C990" s="12">
        <v>961</v>
      </c>
      <c r="K990" s="12"/>
      <c r="L990" s="12"/>
      <c r="M990" s="12"/>
      <c r="N990" s="12"/>
      <c r="O990" s="12"/>
      <c r="P990" s="12"/>
      <c r="T990" s="12">
        <v>1633.2791903759435</v>
      </c>
      <c r="U990" s="12">
        <v>99.612195876210066</v>
      </c>
    </row>
    <row r="991" spans="1:21">
      <c r="A991" s="12" t="s">
        <v>1476</v>
      </c>
      <c r="B991" s="12">
        <v>54038</v>
      </c>
      <c r="C991" s="12">
        <v>1180</v>
      </c>
      <c r="K991" s="12"/>
      <c r="L991" s="12"/>
      <c r="M991" s="12"/>
      <c r="N991" s="12"/>
      <c r="O991" s="12"/>
      <c r="P991" s="12"/>
      <c r="T991" s="12">
        <v>1647.0881667521198</v>
      </c>
      <c r="U991" s="12">
        <v>58.451769729481789</v>
      </c>
    </row>
    <row r="992" spans="1:21">
      <c r="A992" s="12" t="s">
        <v>1477</v>
      </c>
      <c r="B992" s="12">
        <v>51802</v>
      </c>
      <c r="C992" s="12">
        <v>1500</v>
      </c>
      <c r="K992" s="12"/>
      <c r="L992" s="12"/>
      <c r="M992" s="12"/>
      <c r="N992" s="12"/>
      <c r="O992" s="12"/>
      <c r="P992" s="12"/>
      <c r="T992" s="12">
        <v>1791.7173681904746</v>
      </c>
      <c r="U992" s="12">
        <v>59.051067094178791</v>
      </c>
    </row>
    <row r="993" spans="1:21">
      <c r="A993" s="12" t="s">
        <v>1478</v>
      </c>
      <c r="B993" s="12">
        <v>48101</v>
      </c>
      <c r="C993" s="12">
        <v>1347</v>
      </c>
      <c r="K993" s="12"/>
      <c r="L993" s="12"/>
      <c r="M993" s="12"/>
      <c r="N993" s="12"/>
      <c r="O993" s="12"/>
      <c r="P993" s="12"/>
      <c r="T993" s="12">
        <v>1658.2733442646077</v>
      </c>
      <c r="U993" s="12">
        <v>62.973981820387699</v>
      </c>
    </row>
    <row r="994" spans="1:21">
      <c r="A994" s="12" t="s">
        <v>1479</v>
      </c>
      <c r="B994" s="12">
        <v>51018</v>
      </c>
      <c r="C994" s="12">
        <v>1534</v>
      </c>
      <c r="K994" s="12"/>
      <c r="L994" s="12"/>
      <c r="M994" s="12"/>
      <c r="N994" s="12"/>
      <c r="O994" s="12"/>
      <c r="P994" s="12"/>
      <c r="T994" s="12">
        <v>1635.2757751804793</v>
      </c>
      <c r="U994" s="12">
        <v>59.46824314051657</v>
      </c>
    </row>
    <row r="995" spans="1:21">
      <c r="A995" s="12" t="s">
        <v>1480</v>
      </c>
      <c r="B995" s="12">
        <v>48883</v>
      </c>
      <c r="C995" s="12">
        <v>1623</v>
      </c>
      <c r="K995" s="12"/>
      <c r="L995" s="12"/>
      <c r="M995" s="12"/>
      <c r="N995" s="12"/>
      <c r="O995" s="12"/>
      <c r="P995" s="12"/>
      <c r="T995" s="12">
        <v>1720.4171635104203</v>
      </c>
      <c r="U995" s="12">
        <v>61.1327430763452</v>
      </c>
    </row>
    <row r="996" spans="1:21">
      <c r="A996" s="12" t="s">
        <v>1481</v>
      </c>
      <c r="B996" s="12">
        <v>49193</v>
      </c>
      <c r="C996" s="12">
        <v>1530</v>
      </c>
      <c r="K996" s="12"/>
      <c r="L996" s="12"/>
      <c r="M996" s="12"/>
      <c r="N996" s="12"/>
      <c r="O996" s="12"/>
      <c r="P996" s="12"/>
      <c r="T996" s="12">
        <v>1670.3469109711684</v>
      </c>
      <c r="U996" s="12">
        <v>61.460388912405065</v>
      </c>
    </row>
    <row r="997" spans="1:21">
      <c r="A997" s="12" t="s">
        <v>1482</v>
      </c>
      <c r="B997" s="12">
        <v>49018</v>
      </c>
      <c r="C997" s="12">
        <v>1594</v>
      </c>
      <c r="K997" s="12"/>
      <c r="L997" s="12"/>
      <c r="M997" s="12"/>
      <c r="N997" s="12"/>
      <c r="O997" s="12"/>
      <c r="P997" s="12"/>
      <c r="T997" s="12">
        <v>1680.3379328013634</v>
      </c>
      <c r="U997" s="12">
        <v>61.370934589903939</v>
      </c>
    </row>
    <row r="998" spans="1:21">
      <c r="A998" s="12" t="s">
        <v>1483</v>
      </c>
      <c r="B998" s="12">
        <v>48246</v>
      </c>
      <c r="C998" s="12">
        <v>1695</v>
      </c>
      <c r="K998" s="12"/>
      <c r="L998" s="12"/>
      <c r="M998" s="12"/>
      <c r="N998" s="12"/>
      <c r="O998" s="12"/>
      <c r="P998" s="12"/>
      <c r="T998" s="12">
        <v>1806.5136489110885</v>
      </c>
      <c r="U998" s="12">
        <v>63.163576049037545</v>
      </c>
    </row>
    <row r="999" spans="1:21">
      <c r="A999" s="12" t="s">
        <v>1484</v>
      </c>
      <c r="B999" s="12">
        <v>33786</v>
      </c>
      <c r="C999" s="12">
        <v>1170</v>
      </c>
      <c r="K999" s="12"/>
      <c r="L999" s="12"/>
      <c r="M999" s="12"/>
      <c r="N999" s="12"/>
      <c r="O999" s="12"/>
      <c r="P999" s="12"/>
      <c r="T999" s="12">
        <v>1549.4685039085307</v>
      </c>
      <c r="U999" s="12">
        <v>84.470752891069282</v>
      </c>
    </row>
    <row r="1000" spans="1:21">
      <c r="A1000" s="12" t="s">
        <v>1485</v>
      </c>
      <c r="B1000" s="12">
        <v>48741</v>
      </c>
      <c r="C1000" s="12">
        <v>1675</v>
      </c>
      <c r="K1000" s="12"/>
      <c r="L1000" s="12"/>
      <c r="M1000" s="12"/>
      <c r="N1000" s="12"/>
      <c r="O1000" s="12"/>
      <c r="P1000" s="12"/>
      <c r="T1000" s="12">
        <v>1729.8544076524104</v>
      </c>
      <c r="U1000" s="12">
        <v>61.152368766514321</v>
      </c>
    </row>
    <row r="1001" spans="1:21">
      <c r="A1001" s="12" t="s">
        <v>1486</v>
      </c>
      <c r="B1001" s="12">
        <v>37275</v>
      </c>
      <c r="C1001" s="12">
        <v>891</v>
      </c>
      <c r="K1001" s="12"/>
      <c r="L1001" s="12"/>
      <c r="M1001" s="12"/>
      <c r="N1001" s="12"/>
      <c r="O1001" s="12"/>
      <c r="P1001" s="12"/>
      <c r="T1001" s="12">
        <v>1690.5439570744438</v>
      </c>
      <c r="U1001" s="12">
        <v>80.370327607947999</v>
      </c>
    </row>
    <row r="1002" spans="1:21">
      <c r="A1002" s="12" t="s">
        <v>1487</v>
      </c>
      <c r="B1002" s="12">
        <v>58595</v>
      </c>
      <c r="C1002" s="12">
        <v>927</v>
      </c>
      <c r="K1002" s="12"/>
      <c r="L1002" s="12"/>
      <c r="M1002" s="12"/>
      <c r="N1002" s="12"/>
      <c r="O1002" s="12"/>
      <c r="P1002" s="12"/>
      <c r="T1002" s="12">
        <v>1631.8520190528436</v>
      </c>
      <c r="U1002" s="12">
        <v>55.482228285838978</v>
      </c>
    </row>
    <row r="1003" spans="1:21">
      <c r="A1003" s="12" t="s">
        <v>1488</v>
      </c>
      <c r="B1003" s="12">
        <v>65521</v>
      </c>
      <c r="C1003" s="12">
        <v>1309</v>
      </c>
      <c r="K1003" s="12"/>
      <c r="L1003" s="12"/>
      <c r="M1003" s="12"/>
      <c r="N1003" s="12"/>
      <c r="O1003" s="12"/>
      <c r="P1003" s="12"/>
      <c r="T1003" s="12">
        <v>1695.5879765850882</v>
      </c>
      <c r="U1003" s="12">
        <v>49.654518493658713</v>
      </c>
    </row>
    <row r="1004" spans="1:21">
      <c r="A1004" s="12" t="s">
        <v>1489</v>
      </c>
      <c r="B1004" s="12">
        <v>64768</v>
      </c>
      <c r="C1004" s="12">
        <v>869</v>
      </c>
      <c r="K1004" s="12"/>
      <c r="L1004" s="12"/>
      <c r="M1004" s="12"/>
      <c r="N1004" s="12"/>
      <c r="O1004" s="12"/>
      <c r="P1004" s="12"/>
      <c r="T1004" s="12">
        <v>1639.7439767882265</v>
      </c>
      <c r="U1004" s="12">
        <v>51.03997962219583</v>
      </c>
    </row>
    <row r="1005" spans="1:21">
      <c r="A1005" s="12" t="s">
        <v>1490</v>
      </c>
      <c r="B1005" s="12">
        <v>61521</v>
      </c>
      <c r="C1005" s="12">
        <v>1624</v>
      </c>
      <c r="K1005" s="12"/>
      <c r="L1005" s="12"/>
      <c r="M1005" s="12"/>
      <c r="N1005" s="12"/>
      <c r="O1005" s="12"/>
      <c r="P1005" s="12"/>
      <c r="T1005" s="12">
        <v>1449.0825089997143</v>
      </c>
      <c r="U1005" s="12">
        <v>50.182219817666684</v>
      </c>
    </row>
    <row r="1006" spans="1:21">
      <c r="A1006" s="12" t="s">
        <v>1491</v>
      </c>
      <c r="B1006" s="12">
        <v>44144</v>
      </c>
      <c r="C1006" s="12">
        <v>1365</v>
      </c>
      <c r="K1006" s="12"/>
      <c r="L1006" s="12"/>
      <c r="M1006" s="12"/>
      <c r="N1006" s="12"/>
      <c r="O1006" s="12"/>
      <c r="P1006" s="12"/>
      <c r="T1006" s="12">
        <v>1382.8077269294797</v>
      </c>
      <c r="U1006" s="12">
        <v>66.189915343665291</v>
      </c>
    </row>
    <row r="1007" spans="1:21">
      <c r="A1007" s="12" t="s">
        <v>1492</v>
      </c>
      <c r="B1007" s="12">
        <v>42039</v>
      </c>
      <c r="C1007" s="12">
        <v>1363</v>
      </c>
      <c r="K1007" s="12"/>
      <c r="L1007" s="12"/>
      <c r="M1007" s="12"/>
      <c r="N1007" s="12"/>
      <c r="O1007" s="12"/>
      <c r="P1007" s="12"/>
      <c r="T1007" s="12">
        <v>1570.8552203244608</v>
      </c>
      <c r="U1007" s="12">
        <v>69.976204500683934</v>
      </c>
    </row>
    <row r="1008" spans="1:21">
      <c r="A1008" s="12" t="s">
        <v>1493</v>
      </c>
      <c r="B1008" s="12">
        <v>42620</v>
      </c>
      <c r="C1008" s="12">
        <v>1212</v>
      </c>
      <c r="K1008" s="12"/>
      <c r="L1008" s="12"/>
      <c r="M1008" s="12"/>
      <c r="N1008" s="12"/>
      <c r="O1008" s="12"/>
      <c r="P1008" s="12"/>
      <c r="T1008" s="12">
        <v>1597.178056080983</v>
      </c>
      <c r="U1008" s="12">
        <v>69.657589287011206</v>
      </c>
    </row>
    <row r="1009" spans="1:21">
      <c r="A1009" s="12" t="s">
        <v>1494</v>
      </c>
      <c r="B1009" s="12">
        <v>42356</v>
      </c>
      <c r="C1009" s="12">
        <v>1331</v>
      </c>
      <c r="K1009" s="12"/>
      <c r="L1009" s="12"/>
      <c r="M1009" s="12"/>
      <c r="N1009" s="12"/>
      <c r="O1009" s="12"/>
      <c r="P1009" s="12"/>
      <c r="T1009" s="12">
        <v>1419.4782818638741</v>
      </c>
      <c r="U1009" s="12">
        <v>68.577961945593458</v>
      </c>
    </row>
    <row r="1010" spans="1:21">
      <c r="A1010" s="12" t="s">
        <v>1495</v>
      </c>
      <c r="B1010" s="12">
        <v>41926</v>
      </c>
      <c r="C1010" s="12">
        <v>1494</v>
      </c>
      <c r="K1010" s="12"/>
      <c r="L1010" s="12"/>
      <c r="M1010" s="12"/>
      <c r="N1010" s="12"/>
      <c r="O1010" s="12"/>
      <c r="P1010" s="12"/>
      <c r="T1010" s="12">
        <v>1462.5529272981255</v>
      </c>
      <c r="U1010" s="12">
        <v>68.531637606981562</v>
      </c>
    </row>
    <row r="1011" spans="1:21">
      <c r="A1011" s="12" t="s">
        <v>1496</v>
      </c>
      <c r="B1011" s="12">
        <v>42045</v>
      </c>
      <c r="C1011" s="12">
        <v>1268</v>
      </c>
      <c r="K1011" s="12"/>
      <c r="L1011" s="12"/>
      <c r="M1011" s="12"/>
      <c r="N1011" s="12"/>
      <c r="O1011" s="12"/>
      <c r="P1011" s="12"/>
      <c r="T1011" s="12">
        <v>1647.8978171305848</v>
      </c>
      <c r="U1011" s="12">
        <v>69.902409085998372</v>
      </c>
    </row>
    <row r="1012" spans="1:21">
      <c r="A1012" s="12" t="s">
        <v>1497</v>
      </c>
      <c r="B1012" s="12">
        <v>42186</v>
      </c>
      <c r="C1012" s="12">
        <v>1257</v>
      </c>
      <c r="K1012" s="12"/>
      <c r="L1012" s="12"/>
      <c r="M1012" s="12"/>
      <c r="N1012" s="12"/>
      <c r="O1012" s="12"/>
      <c r="P1012" s="12"/>
      <c r="T1012" s="12">
        <v>1664.1977902843246</v>
      </c>
      <c r="U1012" s="12">
        <v>69.522007468442439</v>
      </c>
    </row>
    <row r="1013" spans="1:21">
      <c r="A1013" s="12" t="s">
        <v>1498</v>
      </c>
      <c r="B1013" s="12">
        <v>41038</v>
      </c>
      <c r="C1013" s="12">
        <v>1099</v>
      </c>
      <c r="K1013" s="12"/>
      <c r="L1013" s="12"/>
      <c r="M1013" s="12"/>
      <c r="N1013" s="12"/>
      <c r="O1013" s="12"/>
      <c r="P1013" s="12"/>
      <c r="T1013" s="12">
        <v>1527.9394332543113</v>
      </c>
      <c r="U1013" s="12">
        <v>71.909159549727406</v>
      </c>
    </row>
    <row r="1014" spans="1:21">
      <c r="A1014" s="12" t="s">
        <v>1499</v>
      </c>
      <c r="B1014" s="12">
        <v>43904</v>
      </c>
      <c r="C1014" s="12">
        <v>1365</v>
      </c>
      <c r="K1014" s="12"/>
      <c r="L1014" s="12"/>
      <c r="M1014" s="12"/>
      <c r="N1014" s="12"/>
      <c r="O1014" s="12"/>
      <c r="P1014" s="12"/>
      <c r="T1014" s="12">
        <v>1535.605959156871</v>
      </c>
      <c r="U1014" s="12">
        <v>66.978832636143878</v>
      </c>
    </row>
    <row r="1015" spans="1:21">
      <c r="A1015" s="12" t="s">
        <v>1500</v>
      </c>
      <c r="B1015" s="12">
        <v>43333</v>
      </c>
      <c r="C1015" s="12">
        <v>1279</v>
      </c>
      <c r="K1015" s="12"/>
      <c r="L1015" s="12"/>
      <c r="M1015" s="12"/>
      <c r="N1015" s="12"/>
      <c r="O1015" s="12"/>
      <c r="P1015" s="12"/>
      <c r="T1015" s="12">
        <v>1645.2762147739656</v>
      </c>
      <c r="U1015" s="12">
        <v>68.130562841360344</v>
      </c>
    </row>
    <row r="1016" spans="1:21">
      <c r="A1016" s="12" t="s">
        <v>1501</v>
      </c>
      <c r="B1016" s="12">
        <v>41119</v>
      </c>
      <c r="C1016" s="12">
        <v>1456</v>
      </c>
      <c r="K1016" s="12"/>
      <c r="L1016" s="12"/>
      <c r="M1016" s="12"/>
      <c r="N1016" s="12"/>
      <c r="O1016" s="12"/>
      <c r="P1016" s="12"/>
      <c r="T1016" s="12">
        <v>1543.618638402673</v>
      </c>
      <c r="U1016" s="12">
        <v>70.872104022084159</v>
      </c>
    </row>
    <row r="1017" spans="1:21">
      <c r="A1017" s="12" t="s">
        <v>1502</v>
      </c>
      <c r="B1017" s="12">
        <v>41233</v>
      </c>
      <c r="C1017" s="12">
        <v>1125</v>
      </c>
      <c r="K1017" s="12"/>
      <c r="L1017" s="12"/>
      <c r="M1017" s="12"/>
      <c r="N1017" s="12"/>
      <c r="O1017" s="12"/>
      <c r="P1017" s="12"/>
      <c r="T1017" s="12">
        <v>1757.0055328028443</v>
      </c>
      <c r="U1017" s="12">
        <v>72.584982007693839</v>
      </c>
    </row>
    <row r="1018" spans="1:21">
      <c r="A1018" s="12" t="s">
        <v>1503</v>
      </c>
      <c r="B1018" s="12">
        <v>42997</v>
      </c>
      <c r="C1018" s="12">
        <v>1299</v>
      </c>
      <c r="K1018" s="12"/>
      <c r="L1018" s="12"/>
      <c r="M1018" s="12"/>
      <c r="N1018" s="12"/>
      <c r="O1018" s="12"/>
      <c r="P1018" s="12"/>
      <c r="T1018" s="12">
        <v>1668.414467989274</v>
      </c>
      <c r="U1018" s="12">
        <v>69.187707810746772</v>
      </c>
    </row>
    <row r="1019" spans="1:21">
      <c r="A1019" s="12" t="s">
        <v>1504</v>
      </c>
      <c r="B1019" s="12">
        <v>35456</v>
      </c>
      <c r="C1019" s="12">
        <v>920</v>
      </c>
      <c r="K1019" s="12"/>
      <c r="L1019" s="12"/>
      <c r="M1019" s="12"/>
      <c r="N1019" s="12"/>
      <c r="O1019" s="12"/>
      <c r="P1019" s="12"/>
      <c r="T1019" s="12">
        <v>1717.4449193131313</v>
      </c>
      <c r="U1019" s="12">
        <v>82.544598262504934</v>
      </c>
    </row>
    <row r="1020" spans="1:21">
      <c r="A1020" s="12" t="s">
        <v>1505</v>
      </c>
      <c r="B1020" s="12">
        <v>40891</v>
      </c>
      <c r="C1020" s="12">
        <v>1204</v>
      </c>
      <c r="K1020" s="12"/>
      <c r="L1020" s="12"/>
      <c r="M1020" s="12"/>
      <c r="N1020" s="12"/>
      <c r="O1020" s="12"/>
      <c r="P1020" s="12"/>
      <c r="T1020" s="12">
        <v>1617.4711905217005</v>
      </c>
      <c r="U1020" s="12">
        <v>72.030249317343404</v>
      </c>
    </row>
    <row r="1021" spans="1:21">
      <c r="A1021" s="12" t="s">
        <v>1506</v>
      </c>
      <c r="B1021" s="12">
        <v>41709</v>
      </c>
      <c r="C1021" s="12">
        <v>1122</v>
      </c>
      <c r="K1021" s="12"/>
      <c r="L1021" s="12"/>
      <c r="M1021" s="12"/>
      <c r="N1021" s="12"/>
      <c r="O1021" s="12"/>
      <c r="P1021" s="12"/>
      <c r="T1021" s="12">
        <v>1688.1197780053046</v>
      </c>
      <c r="U1021" s="12">
        <v>71.159530815053571</v>
      </c>
    </row>
    <row r="1022" spans="1:21">
      <c r="A1022" s="12" t="s">
        <v>1507</v>
      </c>
      <c r="B1022" s="12">
        <v>43784</v>
      </c>
      <c r="C1022" s="12">
        <v>1127</v>
      </c>
      <c r="K1022" s="12"/>
      <c r="L1022" s="12"/>
      <c r="M1022" s="12"/>
      <c r="N1022" s="12"/>
      <c r="O1022" s="12"/>
      <c r="P1022" s="12"/>
      <c r="T1022" s="12">
        <v>1511.7780896403183</v>
      </c>
      <c r="U1022" s="12">
        <v>68.921248211090372</v>
      </c>
    </row>
    <row r="1023" spans="1:21">
      <c r="A1023" s="12" t="s">
        <v>1508</v>
      </c>
      <c r="B1023" s="12">
        <v>44734</v>
      </c>
      <c r="C1023" s="12">
        <v>1262</v>
      </c>
      <c r="K1023" s="12"/>
      <c r="L1023" s="12"/>
      <c r="M1023" s="12"/>
      <c r="N1023" s="12"/>
      <c r="O1023" s="12"/>
      <c r="P1023" s="12"/>
      <c r="T1023" s="12">
        <v>1603.3545570863826</v>
      </c>
      <c r="U1023" s="12">
        <v>65.181599652917512</v>
      </c>
    </row>
    <row r="1024" spans="1:21">
      <c r="A1024" s="12" t="s">
        <v>1509</v>
      </c>
      <c r="B1024" s="12">
        <v>53457</v>
      </c>
      <c r="C1024" s="12">
        <v>1076</v>
      </c>
      <c r="K1024" s="12"/>
      <c r="L1024" s="12"/>
      <c r="M1024" s="12"/>
      <c r="N1024" s="12"/>
      <c r="O1024" s="12"/>
      <c r="P1024" s="12"/>
      <c r="T1024" s="12">
        <v>1472.3313785311941</v>
      </c>
      <c r="U1024" s="12">
        <v>58.867525752193522</v>
      </c>
    </row>
    <row r="1025" spans="1:21" s="9" customFormat="1">
      <c r="A1025" s="11" t="s">
        <v>1778</v>
      </c>
      <c r="B1025" s="13"/>
      <c r="C1025" s="13"/>
      <c r="K1025" s="13"/>
      <c r="L1025" s="13"/>
      <c r="M1025" s="13"/>
      <c r="N1025" s="13"/>
      <c r="O1025" s="13"/>
      <c r="P1025" s="13"/>
      <c r="T1025" s="13"/>
      <c r="U1025" s="13"/>
    </row>
    <row r="1026" spans="1:21">
      <c r="A1026" s="12" t="s">
        <v>1510</v>
      </c>
      <c r="B1026" s="12">
        <v>17093</v>
      </c>
      <c r="C1026" s="12">
        <v>4374</v>
      </c>
      <c r="K1026" s="12"/>
      <c r="L1026" s="12"/>
      <c r="M1026" s="12"/>
      <c r="N1026" s="12"/>
      <c r="O1026" s="12"/>
      <c r="P1026" s="12"/>
      <c r="T1026" s="12">
        <v>1699.2336313705891</v>
      </c>
      <c r="U1026" s="12">
        <v>70.9235027898103</v>
      </c>
    </row>
    <row r="1027" spans="1:21">
      <c r="A1027" s="12" t="s">
        <v>1511</v>
      </c>
      <c r="B1027" s="12">
        <v>4215</v>
      </c>
      <c r="C1027" s="12">
        <v>963</v>
      </c>
      <c r="K1027" s="12"/>
      <c r="L1027" s="12"/>
      <c r="M1027" s="12"/>
      <c r="N1027" s="12"/>
      <c r="O1027" s="12"/>
      <c r="P1027" s="12"/>
      <c r="T1027" s="12">
        <v>1718.3939926326275</v>
      </c>
      <c r="U1027" s="12">
        <v>145.0388808734715</v>
      </c>
    </row>
    <row r="1028" spans="1:21">
      <c r="A1028" s="12" t="s">
        <v>1512</v>
      </c>
      <c r="B1028" s="12">
        <v>2958</v>
      </c>
      <c r="C1028" s="12">
        <v>1800</v>
      </c>
      <c r="K1028" s="12"/>
      <c r="L1028" s="12"/>
      <c r="M1028" s="12"/>
      <c r="N1028" s="12"/>
      <c r="O1028" s="12"/>
      <c r="P1028" s="12"/>
      <c r="T1028" s="12">
        <v>1530.4716653190553</v>
      </c>
      <c r="U1028" s="12">
        <v>118.68926230818033</v>
      </c>
    </row>
    <row r="1029" spans="1:21">
      <c r="A1029" s="12" t="s">
        <v>1513</v>
      </c>
      <c r="B1029" s="12">
        <v>55017</v>
      </c>
      <c r="C1029" s="12">
        <v>5127</v>
      </c>
      <c r="K1029" s="12"/>
      <c r="L1029" s="12"/>
      <c r="M1029" s="12"/>
      <c r="N1029" s="12"/>
      <c r="O1029" s="12"/>
      <c r="P1029" s="12"/>
      <c r="T1029" s="12">
        <v>1726.0958848055452</v>
      </c>
      <c r="U1029" s="12">
        <v>49.148598918691278</v>
      </c>
    </row>
    <row r="1030" spans="1:21">
      <c r="A1030" s="12" t="s">
        <v>1514</v>
      </c>
      <c r="B1030" s="12">
        <v>44700</v>
      </c>
      <c r="C1030" s="12">
        <v>4709</v>
      </c>
      <c r="K1030" s="12"/>
      <c r="L1030" s="12"/>
      <c r="M1030" s="12"/>
      <c r="N1030" s="12"/>
      <c r="O1030" s="12"/>
      <c r="P1030" s="12"/>
      <c r="T1030" s="12">
        <v>1580.0864202901721</v>
      </c>
      <c r="U1030" s="12">
        <v>51.037437515333295</v>
      </c>
    </row>
    <row r="1031" spans="1:21">
      <c r="A1031" s="12" t="s">
        <v>1515</v>
      </c>
      <c r="B1031" s="12">
        <v>6156</v>
      </c>
      <c r="C1031" s="12">
        <v>883</v>
      </c>
      <c r="K1031" s="12"/>
      <c r="L1031" s="12"/>
      <c r="M1031" s="12"/>
      <c r="N1031" s="12"/>
      <c r="O1031" s="12"/>
      <c r="P1031" s="12"/>
      <c r="T1031" s="12">
        <v>1118.7184136360884</v>
      </c>
      <c r="U1031" s="12">
        <v>103.8085320033133</v>
      </c>
    </row>
    <row r="1032" spans="1:21">
      <c r="A1032" s="12" t="s">
        <v>1516</v>
      </c>
      <c r="B1032" s="12">
        <v>466</v>
      </c>
      <c r="C1032" s="12">
        <v>985</v>
      </c>
      <c r="K1032" s="12"/>
      <c r="L1032" s="12"/>
      <c r="M1032" s="12"/>
      <c r="N1032" s="12"/>
      <c r="O1032" s="12"/>
      <c r="P1032" s="12"/>
      <c r="T1032" s="12">
        <v>1405.9803506825119</v>
      </c>
      <c r="U1032" s="12">
        <v>158.58607366681099</v>
      </c>
    </row>
    <row r="1033" spans="1:21">
      <c r="A1033" s="12" t="s">
        <v>1517</v>
      </c>
      <c r="B1033" s="12">
        <v>48552</v>
      </c>
      <c r="C1033" s="12">
        <v>4835</v>
      </c>
      <c r="K1033" s="12"/>
      <c r="L1033" s="12"/>
      <c r="M1033" s="12"/>
      <c r="N1033" s="12"/>
      <c r="O1033" s="12"/>
      <c r="P1033" s="12"/>
      <c r="T1033" s="12">
        <v>1406.0178364161402</v>
      </c>
      <c r="U1033" s="12">
        <v>46.36685480363667</v>
      </c>
    </row>
    <row r="1034" spans="1:21">
      <c r="A1034" s="12" t="s">
        <v>1518</v>
      </c>
      <c r="B1034" s="12">
        <v>49316</v>
      </c>
      <c r="C1034" s="12">
        <v>6579</v>
      </c>
      <c r="K1034" s="12"/>
      <c r="L1034" s="12"/>
      <c r="M1034" s="12"/>
      <c r="N1034" s="12"/>
      <c r="O1034" s="12"/>
      <c r="P1034" s="12"/>
      <c r="T1034" s="12">
        <v>1640.4610651079565</v>
      </c>
      <c r="U1034" s="12">
        <v>47.87903162650764</v>
      </c>
    </row>
    <row r="1035" spans="1:21">
      <c r="A1035" s="12" t="s">
        <v>1519</v>
      </c>
      <c r="B1035" s="12">
        <v>10504</v>
      </c>
      <c r="C1035" s="12">
        <v>1277</v>
      </c>
      <c r="K1035" s="12"/>
      <c r="L1035" s="12"/>
      <c r="M1035" s="12"/>
      <c r="N1035" s="12"/>
      <c r="O1035" s="12"/>
      <c r="P1035" s="12"/>
      <c r="T1035" s="12">
        <v>1772.0297910273075</v>
      </c>
      <c r="U1035" s="12">
        <v>108.70606638491154</v>
      </c>
    </row>
    <row r="1036" spans="1:21">
      <c r="A1036" s="12" t="s">
        <v>1520</v>
      </c>
      <c r="B1036" s="12">
        <v>45177</v>
      </c>
      <c r="C1036" s="12">
        <v>6429</v>
      </c>
      <c r="K1036" s="12"/>
      <c r="L1036" s="12"/>
      <c r="M1036" s="12"/>
      <c r="N1036" s="12"/>
      <c r="O1036" s="12"/>
      <c r="P1036" s="12"/>
      <c r="T1036" s="12">
        <v>1685.1045656949282</v>
      </c>
      <c r="U1036" s="12">
        <v>49.953319830819964</v>
      </c>
    </row>
    <row r="1037" spans="1:21">
      <c r="A1037" s="12" t="s">
        <v>1521</v>
      </c>
      <c r="B1037" s="12">
        <v>504</v>
      </c>
      <c r="C1037" s="12">
        <v>1331</v>
      </c>
      <c r="K1037" s="12"/>
      <c r="L1037" s="12"/>
      <c r="M1037" s="12"/>
      <c r="N1037" s="12"/>
      <c r="O1037" s="12"/>
      <c r="P1037" s="12"/>
      <c r="T1037" s="12">
        <v>1261.4163279067725</v>
      </c>
      <c r="U1037" s="12">
        <v>131.94160419516265</v>
      </c>
    </row>
    <row r="1038" spans="1:21">
      <c r="A1038" s="12" t="s">
        <v>1522</v>
      </c>
      <c r="B1038" s="12">
        <v>946</v>
      </c>
      <c r="C1038" s="12">
        <v>1724</v>
      </c>
      <c r="K1038" s="12"/>
      <c r="L1038" s="12"/>
      <c r="M1038" s="12"/>
      <c r="N1038" s="12"/>
      <c r="O1038" s="12"/>
      <c r="P1038" s="12"/>
      <c r="T1038" s="12">
        <v>1813.5008576791734</v>
      </c>
      <c r="U1038" s="12">
        <v>138.32337572239339</v>
      </c>
    </row>
    <row r="1039" spans="1:21">
      <c r="A1039" s="12" t="s">
        <v>1523</v>
      </c>
      <c r="B1039" s="12">
        <v>497</v>
      </c>
      <c r="C1039" s="12">
        <v>1187</v>
      </c>
      <c r="K1039" s="12"/>
      <c r="L1039" s="12"/>
      <c r="M1039" s="12"/>
      <c r="N1039" s="12"/>
      <c r="O1039" s="12"/>
      <c r="P1039" s="12"/>
      <c r="T1039" s="12">
        <v>1826.2479279655963</v>
      </c>
      <c r="U1039" s="12">
        <v>164.64645159430802</v>
      </c>
    </row>
    <row r="1040" spans="1:21">
      <c r="A1040" s="12" t="s">
        <v>1524</v>
      </c>
      <c r="B1040" s="12">
        <v>49945</v>
      </c>
      <c r="C1040" s="12">
        <v>1784</v>
      </c>
      <c r="K1040" s="12"/>
      <c r="L1040" s="12"/>
      <c r="M1040" s="12"/>
      <c r="N1040" s="12"/>
      <c r="O1040" s="12"/>
      <c r="P1040" s="12"/>
      <c r="T1040" s="12">
        <v>1532.7627188526094</v>
      </c>
      <c r="U1040" s="12">
        <v>52.135525038465858</v>
      </c>
    </row>
    <row r="1041" spans="1:21">
      <c r="A1041" s="12" t="s">
        <v>1525</v>
      </c>
      <c r="B1041" s="12">
        <v>15590</v>
      </c>
      <c r="C1041" s="12">
        <v>1833</v>
      </c>
      <c r="K1041" s="12"/>
      <c r="L1041" s="12"/>
      <c r="M1041" s="12"/>
      <c r="N1041" s="12"/>
      <c r="O1041" s="12"/>
      <c r="P1041" s="12"/>
      <c r="T1041" s="12">
        <v>1017.7933727391064</v>
      </c>
      <c r="U1041" s="12">
        <v>65.502244979143143</v>
      </c>
    </row>
    <row r="1042" spans="1:21">
      <c r="A1042" s="12" t="s">
        <v>1526</v>
      </c>
      <c r="B1042" s="12">
        <v>52349</v>
      </c>
      <c r="C1042" s="12">
        <v>6190</v>
      </c>
      <c r="K1042" s="12"/>
      <c r="L1042" s="12"/>
      <c r="M1042" s="12"/>
      <c r="N1042" s="12"/>
      <c r="O1042" s="12"/>
      <c r="P1042" s="12"/>
      <c r="T1042" s="12">
        <v>1620.0263344217092</v>
      </c>
      <c r="U1042" s="12">
        <v>47.000328777357936</v>
      </c>
    </row>
    <row r="1043" spans="1:21">
      <c r="A1043" s="12" t="s">
        <v>1527</v>
      </c>
      <c r="B1043" s="12">
        <v>54791</v>
      </c>
      <c r="C1043" s="12">
        <v>6469</v>
      </c>
      <c r="K1043" s="12"/>
      <c r="L1043" s="12"/>
      <c r="M1043" s="12"/>
      <c r="N1043" s="12"/>
      <c r="O1043" s="12"/>
      <c r="P1043" s="12"/>
      <c r="T1043" s="12">
        <v>1683.2037072163075</v>
      </c>
      <c r="U1043" s="12">
        <v>46.981382183730602</v>
      </c>
    </row>
    <row r="1044" spans="1:21">
      <c r="A1044" s="12" t="s">
        <v>1528</v>
      </c>
      <c r="B1044" s="12">
        <v>53713</v>
      </c>
      <c r="C1044" s="12">
        <v>4736</v>
      </c>
      <c r="K1044" s="12"/>
      <c r="L1044" s="12"/>
      <c r="M1044" s="12"/>
      <c r="N1044" s="12"/>
      <c r="O1044" s="12"/>
      <c r="P1044" s="12"/>
      <c r="T1044" s="12">
        <v>1573.5684137325734</v>
      </c>
      <c r="U1044" s="12">
        <v>47.578971134498715</v>
      </c>
    </row>
    <row r="1045" spans="1:21">
      <c r="A1045" s="12" t="s">
        <v>1529</v>
      </c>
      <c r="B1045" s="12">
        <v>54208</v>
      </c>
      <c r="C1045" s="12">
        <v>5345</v>
      </c>
      <c r="K1045" s="12"/>
      <c r="L1045" s="12"/>
      <c r="M1045" s="12"/>
      <c r="N1045" s="12"/>
      <c r="O1045" s="12"/>
      <c r="P1045" s="12"/>
      <c r="T1045" s="12">
        <v>1726.3863410335034</v>
      </c>
      <c r="U1045" s="12">
        <v>49.144611693918705</v>
      </c>
    </row>
    <row r="1046" spans="1:21">
      <c r="A1046" s="12" t="s">
        <v>1530</v>
      </c>
      <c r="B1046" s="12">
        <v>53395</v>
      </c>
      <c r="C1046" s="12">
        <v>5881</v>
      </c>
      <c r="K1046" s="12"/>
      <c r="L1046" s="12"/>
      <c r="M1046" s="12"/>
      <c r="N1046" s="12"/>
      <c r="O1046" s="12"/>
      <c r="P1046" s="12"/>
      <c r="T1046" s="12">
        <v>1672.6780158933252</v>
      </c>
      <c r="U1046" s="12">
        <v>47.902169171720743</v>
      </c>
    </row>
    <row r="1047" spans="1:21">
      <c r="A1047" s="12" t="s">
        <v>1531</v>
      </c>
      <c r="B1047" s="12">
        <v>36918</v>
      </c>
      <c r="C1047" s="12">
        <v>2004</v>
      </c>
      <c r="K1047" s="12"/>
      <c r="L1047" s="12"/>
      <c r="M1047" s="12"/>
      <c r="N1047" s="12"/>
      <c r="O1047" s="12"/>
      <c r="P1047" s="12"/>
      <c r="T1047" s="12">
        <v>946.88619719818234</v>
      </c>
      <c r="U1047" s="12">
        <v>44.180953409522772</v>
      </c>
    </row>
    <row r="1048" spans="1:21">
      <c r="A1048" s="12" t="s">
        <v>1532</v>
      </c>
      <c r="B1048" s="12">
        <v>51136</v>
      </c>
      <c r="C1048" s="12">
        <v>5007</v>
      </c>
      <c r="K1048" s="12"/>
      <c r="L1048" s="12"/>
      <c r="M1048" s="12"/>
      <c r="N1048" s="12"/>
      <c r="O1048" s="12"/>
      <c r="P1048" s="12"/>
      <c r="T1048" s="12">
        <v>1562.3354993294924</v>
      </c>
      <c r="U1048" s="12">
        <v>47.966022975742817</v>
      </c>
    </row>
    <row r="1049" spans="1:21">
      <c r="A1049" s="12" t="s">
        <v>1533</v>
      </c>
      <c r="B1049" s="12">
        <v>52306</v>
      </c>
      <c r="C1049" s="12">
        <v>5401</v>
      </c>
      <c r="K1049" s="12"/>
      <c r="L1049" s="12"/>
      <c r="M1049" s="12"/>
      <c r="N1049" s="12"/>
      <c r="O1049" s="12"/>
      <c r="P1049" s="12"/>
      <c r="T1049" s="12">
        <v>1659.4704356975853</v>
      </c>
      <c r="U1049" s="12">
        <v>48.675865400582552</v>
      </c>
    </row>
    <row r="1050" spans="1:21">
      <c r="A1050" s="12" t="s">
        <v>1534</v>
      </c>
      <c r="B1050" s="12">
        <v>17190</v>
      </c>
      <c r="C1050" s="12">
        <v>2214</v>
      </c>
      <c r="K1050" s="12"/>
      <c r="L1050" s="12"/>
      <c r="M1050" s="12"/>
      <c r="N1050" s="12"/>
      <c r="O1050" s="12"/>
      <c r="P1050" s="12"/>
      <c r="T1050" s="12">
        <v>982.10101714357734</v>
      </c>
      <c r="U1050" s="12">
        <v>60.258666053414345</v>
      </c>
    </row>
    <row r="1051" spans="1:21">
      <c r="A1051" s="12" t="s">
        <v>1535</v>
      </c>
      <c r="B1051" s="12">
        <v>17467</v>
      </c>
      <c r="C1051" s="12">
        <v>2419</v>
      </c>
      <c r="K1051" s="12"/>
      <c r="L1051" s="12"/>
      <c r="M1051" s="12"/>
      <c r="N1051" s="12"/>
      <c r="O1051" s="12"/>
      <c r="P1051" s="12"/>
      <c r="T1051" s="12">
        <v>706.48938708472997</v>
      </c>
      <c r="U1051" s="12">
        <v>48.308138502761722</v>
      </c>
    </row>
    <row r="1052" spans="1:21">
      <c r="A1052" s="12" t="s">
        <v>1536</v>
      </c>
      <c r="B1052" s="12">
        <v>58408</v>
      </c>
      <c r="C1052" s="12">
        <v>1246</v>
      </c>
      <c r="K1052" s="12"/>
      <c r="L1052" s="12"/>
      <c r="M1052" s="12"/>
      <c r="N1052" s="12"/>
      <c r="O1052" s="12"/>
      <c r="P1052" s="12"/>
      <c r="T1052" s="12">
        <v>1590.0446160230786</v>
      </c>
      <c r="U1052" s="12">
        <v>50.028815167024732</v>
      </c>
    </row>
    <row r="1053" spans="1:21">
      <c r="A1053" s="12" t="s">
        <v>1537</v>
      </c>
      <c r="B1053" s="12">
        <v>61990</v>
      </c>
      <c r="C1053" s="12">
        <v>1584</v>
      </c>
      <c r="K1053" s="12"/>
      <c r="L1053" s="12"/>
      <c r="M1053" s="12"/>
      <c r="N1053" s="12"/>
      <c r="O1053" s="12"/>
      <c r="P1053" s="12"/>
      <c r="T1053" s="12">
        <v>1623.9997057709843</v>
      </c>
      <c r="U1053" s="12">
        <v>48.982939915731549</v>
      </c>
    </row>
    <row r="1054" spans="1:21">
      <c r="A1054" s="12" t="s">
        <v>1538</v>
      </c>
      <c r="B1054" s="12">
        <v>60282</v>
      </c>
      <c r="C1054" s="12">
        <v>1086</v>
      </c>
      <c r="K1054" s="12"/>
      <c r="L1054" s="12"/>
      <c r="M1054" s="12"/>
      <c r="N1054" s="12"/>
      <c r="O1054" s="12"/>
      <c r="P1054" s="12"/>
      <c r="T1054" s="12">
        <v>1600.9160899557173</v>
      </c>
      <c r="U1054" s="12">
        <v>49.5880376547575</v>
      </c>
    </row>
    <row r="1055" spans="1:21">
      <c r="A1055" s="12" t="s">
        <v>1539</v>
      </c>
      <c r="B1055" s="12">
        <v>62517</v>
      </c>
      <c r="C1055" s="12">
        <v>1423</v>
      </c>
      <c r="K1055" s="12"/>
      <c r="L1055" s="12"/>
      <c r="M1055" s="12"/>
      <c r="N1055" s="12"/>
      <c r="O1055" s="12"/>
      <c r="P1055" s="12"/>
      <c r="T1055" s="12">
        <v>1625.5599330179393</v>
      </c>
      <c r="U1055" s="12">
        <v>48.931833589449525</v>
      </c>
    </row>
    <row r="1056" spans="1:21">
      <c r="A1056" s="12" t="s">
        <v>1540</v>
      </c>
      <c r="B1056" s="12">
        <v>61252</v>
      </c>
      <c r="C1056" s="12">
        <v>1346</v>
      </c>
      <c r="K1056" s="12"/>
      <c r="L1056" s="12"/>
      <c r="M1056" s="12"/>
      <c r="N1056" s="12"/>
      <c r="O1056" s="12"/>
      <c r="P1056" s="12"/>
      <c r="T1056" s="12">
        <v>1644.1595507785678</v>
      </c>
      <c r="U1056" s="12">
        <v>49.814523663371801</v>
      </c>
    </row>
    <row r="1057" spans="1:21">
      <c r="A1057" s="12" t="s">
        <v>1541</v>
      </c>
      <c r="B1057" s="12">
        <v>57649</v>
      </c>
      <c r="C1057" s="12">
        <v>1704</v>
      </c>
      <c r="K1057" s="12"/>
      <c r="L1057" s="12"/>
      <c r="M1057" s="12"/>
      <c r="N1057" s="12"/>
      <c r="O1057" s="12"/>
      <c r="P1057" s="12"/>
      <c r="T1057" s="12">
        <v>1561.5714073646814</v>
      </c>
      <c r="U1057" s="12">
        <v>49.45651744492352</v>
      </c>
    </row>
    <row r="1058" spans="1:21">
      <c r="A1058" s="12" t="s">
        <v>1542</v>
      </c>
      <c r="B1058" s="12">
        <v>61519</v>
      </c>
      <c r="C1058" s="12">
        <v>1985</v>
      </c>
      <c r="K1058" s="12"/>
      <c r="L1058" s="12"/>
      <c r="M1058" s="12"/>
      <c r="N1058" s="12"/>
      <c r="O1058" s="12"/>
      <c r="P1058" s="12"/>
      <c r="T1058" s="12">
        <v>1605.1014245022088</v>
      </c>
      <c r="U1058" s="12">
        <v>48.463989514857531</v>
      </c>
    </row>
    <row r="1059" spans="1:21">
      <c r="A1059" s="12" t="s">
        <v>1543</v>
      </c>
      <c r="B1059" s="12">
        <v>60794</v>
      </c>
      <c r="C1059" s="12">
        <v>1598</v>
      </c>
      <c r="K1059" s="12"/>
      <c r="L1059" s="12"/>
      <c r="M1059" s="12"/>
      <c r="N1059" s="12"/>
      <c r="O1059" s="12"/>
      <c r="P1059" s="12"/>
      <c r="T1059" s="12">
        <v>1577.9689711052924</v>
      </c>
      <c r="U1059" s="12">
        <v>48.567482735961676</v>
      </c>
    </row>
    <row r="1060" spans="1:21">
      <c r="A1060" s="12" t="s">
        <v>1544</v>
      </c>
      <c r="B1060" s="12">
        <v>55608</v>
      </c>
      <c r="C1060" s="12">
        <v>2377</v>
      </c>
      <c r="K1060" s="12"/>
      <c r="L1060" s="12"/>
      <c r="M1060" s="12"/>
      <c r="N1060" s="12"/>
      <c r="O1060" s="12"/>
      <c r="P1060" s="12"/>
      <c r="T1060" s="12">
        <v>1594.6433122735471</v>
      </c>
      <c r="U1060" s="12">
        <v>50.134927732869983</v>
      </c>
    </row>
    <row r="1061" spans="1:21">
      <c r="A1061" s="12" t="s">
        <v>1545</v>
      </c>
      <c r="B1061" s="12">
        <v>36812</v>
      </c>
      <c r="C1061" s="12">
        <v>2017</v>
      </c>
      <c r="K1061" s="12"/>
      <c r="L1061" s="12"/>
      <c r="M1061" s="12"/>
      <c r="N1061" s="12"/>
      <c r="O1061" s="12"/>
      <c r="P1061" s="12"/>
      <c r="T1061" s="12">
        <v>1103.9475502911955</v>
      </c>
      <c r="U1061" s="12">
        <v>48.910180339589715</v>
      </c>
    </row>
    <row r="1062" spans="1:21">
      <c r="A1062" s="12" t="s">
        <v>1546</v>
      </c>
      <c r="B1062" s="12">
        <v>36455</v>
      </c>
      <c r="C1062" s="12">
        <v>2834</v>
      </c>
      <c r="K1062" s="12"/>
      <c r="L1062" s="12"/>
      <c r="M1062" s="12"/>
      <c r="N1062" s="12"/>
      <c r="O1062" s="12"/>
      <c r="P1062" s="12"/>
      <c r="T1062" s="12">
        <v>939.52511087991297</v>
      </c>
      <c r="U1062" s="12">
        <v>43.393447413109243</v>
      </c>
    </row>
    <row r="1063" spans="1:21">
      <c r="A1063" s="12" t="s">
        <v>1547</v>
      </c>
      <c r="B1063" s="12">
        <v>48199</v>
      </c>
      <c r="C1063" s="12">
        <v>6047</v>
      </c>
      <c r="K1063" s="12"/>
      <c r="L1063" s="12"/>
      <c r="M1063" s="12"/>
      <c r="N1063" s="12"/>
      <c r="O1063" s="12"/>
      <c r="P1063" s="12"/>
      <c r="T1063" s="12">
        <v>1752.8544703964144</v>
      </c>
      <c r="U1063" s="12">
        <v>50.600996473804116</v>
      </c>
    </row>
    <row r="1064" spans="1:21">
      <c r="A1064" s="12" t="s">
        <v>1548</v>
      </c>
      <c r="B1064" s="12">
        <v>84161</v>
      </c>
      <c r="C1064" s="12">
        <v>4658</v>
      </c>
      <c r="K1064" s="12"/>
      <c r="L1064" s="12"/>
      <c r="M1064" s="12"/>
      <c r="N1064" s="12"/>
      <c r="O1064" s="12"/>
      <c r="P1064" s="12"/>
      <c r="T1064" s="12">
        <v>1693.7395848799497</v>
      </c>
      <c r="U1064" s="12">
        <v>41.457999031990767</v>
      </c>
    </row>
    <row r="1065" spans="1:21">
      <c r="A1065" s="12" t="s">
        <v>1549</v>
      </c>
      <c r="B1065" s="12">
        <v>51039</v>
      </c>
      <c r="C1065" s="12">
        <v>5410</v>
      </c>
      <c r="K1065" s="12"/>
      <c r="L1065" s="12"/>
      <c r="M1065" s="12"/>
      <c r="N1065" s="12"/>
      <c r="O1065" s="12"/>
      <c r="P1065" s="12"/>
      <c r="T1065" s="12">
        <v>1723.9576554857194</v>
      </c>
      <c r="U1065" s="12">
        <v>50.090922741219401</v>
      </c>
    </row>
    <row r="1066" spans="1:21">
      <c r="A1066" s="12" t="s">
        <v>1550</v>
      </c>
      <c r="B1066" s="12">
        <v>49319</v>
      </c>
      <c r="C1066" s="12">
        <v>5611</v>
      </c>
      <c r="K1066" s="12"/>
      <c r="L1066" s="12"/>
      <c r="M1066" s="12"/>
      <c r="N1066" s="12"/>
      <c r="O1066" s="12"/>
      <c r="P1066" s="12"/>
      <c r="T1066" s="12">
        <v>1800.0949639827013</v>
      </c>
      <c r="U1066" s="12">
        <v>51.573326345533133</v>
      </c>
    </row>
    <row r="1067" spans="1:21">
      <c r="A1067" s="12" t="s">
        <v>1551</v>
      </c>
      <c r="B1067" s="12">
        <v>81916</v>
      </c>
      <c r="C1067" s="12">
        <v>2266</v>
      </c>
      <c r="K1067" s="12"/>
      <c r="L1067" s="12"/>
      <c r="M1067" s="12"/>
      <c r="N1067" s="12"/>
      <c r="O1067" s="12"/>
      <c r="P1067" s="12"/>
      <c r="T1067" s="12">
        <v>1733.4225121885538</v>
      </c>
      <c r="U1067" s="12">
        <v>44.154614442959428</v>
      </c>
    </row>
    <row r="1068" spans="1:21">
      <c r="A1068" s="12" t="s">
        <v>1552</v>
      </c>
      <c r="B1068" s="12">
        <v>55284</v>
      </c>
      <c r="C1068" s="12">
        <v>5409</v>
      </c>
      <c r="K1068" s="12"/>
      <c r="L1068" s="12"/>
      <c r="M1068" s="12"/>
      <c r="N1068" s="12"/>
      <c r="O1068" s="12"/>
      <c r="P1068" s="12"/>
      <c r="T1068" s="12">
        <v>1690.5738157220185</v>
      </c>
      <c r="U1068" s="12">
        <v>48.181304009631276</v>
      </c>
    </row>
    <row r="1069" spans="1:21">
      <c r="A1069" s="12" t="s">
        <v>1553</v>
      </c>
      <c r="B1069" s="12">
        <v>53473</v>
      </c>
      <c r="C1069" s="12">
        <v>5075</v>
      </c>
      <c r="K1069" s="12"/>
      <c r="L1069" s="12"/>
      <c r="M1069" s="12"/>
      <c r="N1069" s="12"/>
      <c r="O1069" s="12"/>
      <c r="P1069" s="12"/>
      <c r="T1069" s="12">
        <v>1668.6711460351944</v>
      </c>
      <c r="U1069" s="12">
        <v>48.81818313151598</v>
      </c>
    </row>
    <row r="1070" spans="1:21">
      <c r="A1070" s="12" t="s">
        <v>1554</v>
      </c>
      <c r="B1070" s="12">
        <v>49444</v>
      </c>
      <c r="C1070" s="12">
        <v>4190</v>
      </c>
      <c r="K1070" s="12"/>
      <c r="L1070" s="12"/>
      <c r="M1070" s="12"/>
      <c r="N1070" s="12"/>
      <c r="O1070" s="12"/>
      <c r="P1070" s="12"/>
      <c r="T1070" s="12">
        <v>1584.8859329707921</v>
      </c>
      <c r="U1070" s="12">
        <v>49.982656491920352</v>
      </c>
    </row>
    <row r="1071" spans="1:21">
      <c r="A1071" s="12" t="s">
        <v>1555</v>
      </c>
      <c r="B1071" s="12">
        <v>62536</v>
      </c>
      <c r="C1071" s="12">
        <v>5010</v>
      </c>
      <c r="K1071" s="12"/>
      <c r="L1071" s="12"/>
      <c r="M1071" s="12"/>
      <c r="N1071" s="12"/>
      <c r="O1071" s="12"/>
      <c r="P1071" s="12"/>
      <c r="T1071" s="12">
        <v>1820.1973289251328</v>
      </c>
      <c r="U1071" s="12">
        <v>48.381509259343147</v>
      </c>
    </row>
    <row r="1072" spans="1:21">
      <c r="A1072" s="12" t="s">
        <v>1556</v>
      </c>
      <c r="B1072" s="12">
        <v>33300</v>
      </c>
      <c r="C1072" s="12">
        <v>3073</v>
      </c>
      <c r="K1072" s="12"/>
      <c r="L1072" s="12"/>
      <c r="M1072" s="12"/>
      <c r="N1072" s="12"/>
      <c r="O1072" s="12"/>
      <c r="P1072" s="12"/>
      <c r="T1072" s="12">
        <v>1741.4028407074511</v>
      </c>
      <c r="U1072" s="12">
        <v>63.662853790447116</v>
      </c>
    </row>
    <row r="1073" spans="1:21">
      <c r="A1073" s="12" t="s">
        <v>1557</v>
      </c>
      <c r="B1073" s="12">
        <v>8210</v>
      </c>
      <c r="C1073" s="12">
        <v>1501</v>
      </c>
      <c r="K1073" s="12"/>
      <c r="L1073" s="12"/>
      <c r="M1073" s="12"/>
      <c r="N1073" s="12"/>
      <c r="O1073" s="12"/>
      <c r="P1073" s="12"/>
      <c r="T1073" s="12">
        <v>1238.7595779728144</v>
      </c>
      <c r="U1073" s="12">
        <v>92.738046078011394</v>
      </c>
    </row>
    <row r="1074" spans="1:21">
      <c r="A1074" s="12" t="s">
        <v>1558</v>
      </c>
      <c r="B1074" s="12">
        <v>27578</v>
      </c>
      <c r="C1074" s="12">
        <v>1839</v>
      </c>
      <c r="K1074" s="12"/>
      <c r="L1074" s="12"/>
      <c r="M1074" s="12"/>
      <c r="N1074" s="12"/>
      <c r="O1074" s="12"/>
      <c r="P1074" s="12"/>
      <c r="T1074" s="12">
        <v>1466.8578805867583</v>
      </c>
      <c r="U1074" s="12">
        <v>65.505504608154297</v>
      </c>
    </row>
    <row r="1075" spans="1:21">
      <c r="A1075" s="12" t="s">
        <v>1559</v>
      </c>
      <c r="B1075" s="12">
        <v>26012</v>
      </c>
      <c r="C1075" s="12">
        <v>1528</v>
      </c>
      <c r="K1075" s="12"/>
      <c r="L1075" s="12"/>
      <c r="M1075" s="12"/>
      <c r="N1075" s="12"/>
      <c r="O1075" s="12"/>
      <c r="P1075" s="12"/>
      <c r="T1075" s="12">
        <v>1460.544764995575</v>
      </c>
      <c r="U1075" s="12">
        <v>68.302499130368233</v>
      </c>
    </row>
    <row r="1076" spans="1:21">
      <c r="A1076" s="12" t="s">
        <v>1560</v>
      </c>
      <c r="B1076" s="12">
        <v>30373</v>
      </c>
      <c r="C1076" s="12">
        <v>1873</v>
      </c>
      <c r="K1076" s="12"/>
      <c r="L1076" s="12"/>
      <c r="M1076" s="12"/>
      <c r="N1076" s="12"/>
      <c r="O1076" s="12"/>
      <c r="P1076" s="12"/>
      <c r="T1076" s="12">
        <v>1664.4554270897061</v>
      </c>
      <c r="U1076" s="12">
        <v>68.041437771171331</v>
      </c>
    </row>
    <row r="1077" spans="1:21">
      <c r="A1077" s="12" t="s">
        <v>1561</v>
      </c>
      <c r="B1077" s="12">
        <v>33315</v>
      </c>
      <c r="C1077" s="12">
        <v>2711</v>
      </c>
      <c r="K1077" s="12"/>
      <c r="L1077" s="12"/>
      <c r="M1077" s="12"/>
      <c r="N1077" s="12"/>
      <c r="O1077" s="12"/>
      <c r="P1077" s="12"/>
      <c r="T1077" s="12">
        <v>1819.8950274381787</v>
      </c>
      <c r="U1077" s="12">
        <v>66.491280449554324</v>
      </c>
    </row>
    <row r="1078" spans="1:21">
      <c r="A1078" s="12" t="s">
        <v>1562</v>
      </c>
      <c r="B1078" s="12">
        <v>14233</v>
      </c>
      <c r="C1078" s="12">
        <v>1852</v>
      </c>
      <c r="K1078" s="12"/>
      <c r="L1078" s="12"/>
      <c r="M1078" s="12"/>
      <c r="N1078" s="12"/>
      <c r="O1078" s="12"/>
      <c r="P1078" s="12"/>
      <c r="T1078" s="12">
        <v>1137.7029295545071</v>
      </c>
      <c r="U1078" s="12">
        <v>72.292838012799621</v>
      </c>
    </row>
    <row r="1079" spans="1:21">
      <c r="A1079" s="12" t="s">
        <v>1563</v>
      </c>
      <c r="B1079" s="12">
        <v>35175</v>
      </c>
      <c r="C1079" s="12">
        <v>1971</v>
      </c>
      <c r="K1079" s="12"/>
      <c r="L1079" s="12"/>
      <c r="M1079" s="12"/>
      <c r="N1079" s="12"/>
      <c r="O1079" s="12"/>
      <c r="P1079" s="12"/>
      <c r="T1079" s="12">
        <v>1461.4067622460425</v>
      </c>
      <c r="U1079" s="12">
        <v>58.970792451873422</v>
      </c>
    </row>
    <row r="1080" spans="1:21">
      <c r="A1080" s="12" t="s">
        <v>1564</v>
      </c>
      <c r="B1080" s="12">
        <v>3346</v>
      </c>
      <c r="C1080" s="12">
        <v>863</v>
      </c>
      <c r="K1080" s="12"/>
      <c r="L1080" s="12"/>
      <c r="M1080" s="12"/>
      <c r="N1080" s="12"/>
      <c r="O1080" s="12"/>
      <c r="P1080" s="12"/>
      <c r="T1080" s="12">
        <v>1198.4321172349155</v>
      </c>
      <c r="U1080" s="12">
        <v>127.14632612187415</v>
      </c>
    </row>
    <row r="1081" spans="1:21">
      <c r="A1081" s="12" t="s">
        <v>1565</v>
      </c>
      <c r="B1081" s="12">
        <v>35110</v>
      </c>
      <c r="C1081" s="12">
        <v>2676</v>
      </c>
      <c r="K1081" s="12"/>
      <c r="L1081" s="12"/>
      <c r="M1081" s="12"/>
      <c r="N1081" s="12"/>
      <c r="O1081" s="12"/>
      <c r="P1081" s="12"/>
      <c r="T1081" s="12">
        <v>1009.8684870172292</v>
      </c>
      <c r="U1081" s="12">
        <v>46.196335460990667</v>
      </c>
    </row>
    <row r="1082" spans="1:21">
      <c r="A1082" s="12" t="s">
        <v>1566</v>
      </c>
      <c r="B1082" s="12">
        <v>39999</v>
      </c>
      <c r="C1082" s="12">
        <v>3621</v>
      </c>
      <c r="K1082" s="12"/>
      <c r="L1082" s="12"/>
      <c r="M1082" s="12"/>
      <c r="N1082" s="12"/>
      <c r="O1082" s="12"/>
      <c r="P1082" s="12"/>
      <c r="T1082" s="12">
        <v>1656.6044359933585</v>
      </c>
      <c r="U1082" s="12">
        <v>56.868448155000806</v>
      </c>
    </row>
    <row r="1083" spans="1:21">
      <c r="A1083" s="12" t="s">
        <v>1567</v>
      </c>
      <c r="B1083" s="12">
        <v>38930</v>
      </c>
      <c r="C1083" s="12">
        <v>3904</v>
      </c>
      <c r="K1083" s="12"/>
      <c r="L1083" s="12"/>
      <c r="M1083" s="12"/>
      <c r="N1083" s="12"/>
      <c r="O1083" s="12"/>
      <c r="P1083" s="12"/>
      <c r="T1083" s="12">
        <v>1509.7912691999227</v>
      </c>
      <c r="U1083" s="12">
        <v>53.995812777429819</v>
      </c>
    </row>
    <row r="1084" spans="1:21">
      <c r="A1084" s="12" t="s">
        <v>1568</v>
      </c>
      <c r="B1084" s="12">
        <v>36672</v>
      </c>
      <c r="C1084" s="12">
        <v>4258</v>
      </c>
      <c r="K1084" s="12"/>
      <c r="L1084" s="12"/>
      <c r="M1084" s="12"/>
      <c r="N1084" s="12"/>
      <c r="O1084" s="12"/>
      <c r="P1084" s="12"/>
      <c r="T1084" s="12">
        <v>1615.0312148965895</v>
      </c>
      <c r="U1084" s="12">
        <v>56.567252613604069</v>
      </c>
    </row>
    <row r="1085" spans="1:21">
      <c r="A1085" s="12" t="s">
        <v>1569</v>
      </c>
      <c r="B1085" s="12">
        <v>40364</v>
      </c>
      <c r="C1085" s="12">
        <v>3770</v>
      </c>
      <c r="K1085" s="12"/>
      <c r="L1085" s="12"/>
      <c r="M1085" s="12"/>
      <c r="N1085" s="12"/>
      <c r="O1085" s="12"/>
      <c r="P1085" s="12"/>
      <c r="T1085" s="12">
        <v>1638.7691430281848</v>
      </c>
      <c r="U1085" s="12">
        <v>56.080520153045654</v>
      </c>
    </row>
    <row r="1086" spans="1:21">
      <c r="A1086" s="12" t="s">
        <v>1570</v>
      </c>
      <c r="B1086" s="12">
        <v>38041</v>
      </c>
      <c r="C1086" s="12">
        <v>4491</v>
      </c>
      <c r="K1086" s="12"/>
      <c r="L1086" s="12"/>
      <c r="M1086" s="12"/>
      <c r="N1086" s="12"/>
      <c r="O1086" s="12"/>
      <c r="P1086" s="12"/>
      <c r="T1086" s="12">
        <v>1559.2978743370622</v>
      </c>
      <c r="U1086" s="12">
        <v>54.345844546332955</v>
      </c>
    </row>
    <row r="1087" spans="1:21">
      <c r="A1087" s="12" t="s">
        <v>1571</v>
      </c>
      <c r="B1087" s="12">
        <v>38557</v>
      </c>
      <c r="C1087" s="12">
        <v>4244</v>
      </c>
      <c r="K1087" s="12"/>
      <c r="L1087" s="12"/>
      <c r="M1087" s="12"/>
      <c r="N1087" s="12"/>
      <c r="O1087" s="12"/>
      <c r="P1087" s="12"/>
      <c r="T1087" s="12">
        <v>1539.826684165746</v>
      </c>
      <c r="U1087" s="12">
        <v>54.177246056497097</v>
      </c>
    </row>
    <row r="1088" spans="1:21">
      <c r="A1088" s="12" t="s">
        <v>1572</v>
      </c>
      <c r="B1088" s="12">
        <v>39764</v>
      </c>
      <c r="C1088" s="12">
        <v>2947</v>
      </c>
      <c r="K1088" s="12"/>
      <c r="L1088" s="12"/>
      <c r="M1088" s="12"/>
      <c r="N1088" s="12"/>
      <c r="O1088" s="12"/>
      <c r="P1088" s="12"/>
      <c r="T1088" s="12">
        <v>1629.6216635964811</v>
      </c>
      <c r="U1088" s="12">
        <v>57.926226872950792</v>
      </c>
    </row>
    <row r="1089" spans="1:21">
      <c r="A1089" s="12" t="s">
        <v>1573</v>
      </c>
      <c r="B1089" s="12">
        <v>35769</v>
      </c>
      <c r="C1089" s="12">
        <v>2571</v>
      </c>
      <c r="K1089" s="12"/>
      <c r="L1089" s="12"/>
      <c r="M1089" s="12"/>
      <c r="N1089" s="12"/>
      <c r="O1089" s="12"/>
      <c r="P1089" s="12"/>
      <c r="T1089" s="12">
        <v>1431.2564162537456</v>
      </c>
      <c r="U1089" s="12">
        <v>56.811433751136065</v>
      </c>
    </row>
    <row r="1090" spans="1:21">
      <c r="A1090" s="12" t="s">
        <v>1574</v>
      </c>
      <c r="B1090" s="12">
        <v>38269</v>
      </c>
      <c r="C1090" s="12">
        <v>3185</v>
      </c>
      <c r="K1090" s="12"/>
      <c r="L1090" s="12"/>
      <c r="M1090" s="12"/>
      <c r="N1090" s="12"/>
      <c r="O1090" s="12"/>
      <c r="P1090" s="12"/>
      <c r="T1090" s="12">
        <v>1612.5858819577843</v>
      </c>
      <c r="U1090" s="12">
        <v>57.91804869659245</v>
      </c>
    </row>
    <row r="1091" spans="1:21">
      <c r="A1091" s="12" t="s">
        <v>1575</v>
      </c>
      <c r="B1091" s="12">
        <v>38547</v>
      </c>
      <c r="C1091" s="12">
        <v>3913</v>
      </c>
      <c r="K1091" s="12"/>
      <c r="L1091" s="12"/>
      <c r="M1091" s="12"/>
      <c r="N1091" s="12"/>
      <c r="O1091" s="12"/>
      <c r="P1091" s="12"/>
      <c r="T1091" s="12">
        <v>1583.2174103707075</v>
      </c>
      <c r="U1091" s="12">
        <v>55.688491556793451</v>
      </c>
    </row>
    <row r="1092" spans="1:21">
      <c r="A1092" s="12" t="s">
        <v>1576</v>
      </c>
      <c r="B1092" s="12">
        <v>42702</v>
      </c>
      <c r="C1092" s="12">
        <v>3420</v>
      </c>
      <c r="K1092" s="12"/>
      <c r="L1092" s="12"/>
      <c r="M1092" s="12"/>
      <c r="N1092" s="12"/>
      <c r="O1092" s="12"/>
      <c r="P1092" s="12"/>
      <c r="T1092" s="12">
        <v>1426.8136001192033</v>
      </c>
      <c r="U1092" s="12">
        <v>51.394978072494268</v>
      </c>
    </row>
    <row r="1093" spans="1:21">
      <c r="A1093" s="12" t="s">
        <v>1577</v>
      </c>
      <c r="B1093" s="12">
        <v>41489</v>
      </c>
      <c r="C1093" s="12">
        <v>3499</v>
      </c>
      <c r="K1093" s="12"/>
      <c r="L1093" s="12"/>
      <c r="M1093" s="12"/>
      <c r="N1093" s="12"/>
      <c r="O1093" s="12"/>
      <c r="P1093" s="12"/>
      <c r="T1093" s="12">
        <v>1546.7116318177432</v>
      </c>
      <c r="U1093" s="12">
        <v>54.274714784696698</v>
      </c>
    </row>
    <row r="1094" spans="1:21">
      <c r="A1094" s="12" t="s">
        <v>1578</v>
      </c>
      <c r="B1094" s="12">
        <v>43625</v>
      </c>
      <c r="C1094" s="12">
        <v>4215</v>
      </c>
      <c r="K1094" s="12"/>
      <c r="L1094" s="12"/>
      <c r="M1094" s="12"/>
      <c r="N1094" s="12"/>
      <c r="O1094" s="12"/>
      <c r="P1094" s="12"/>
      <c r="T1094" s="12">
        <v>1684.7303777467459</v>
      </c>
      <c r="U1094" s="12">
        <v>54.59805834107101</v>
      </c>
    </row>
    <row r="1095" spans="1:21">
      <c r="A1095" s="12" t="s">
        <v>1579</v>
      </c>
      <c r="B1095" s="12">
        <v>44620</v>
      </c>
      <c r="C1095" s="12">
        <v>3657</v>
      </c>
      <c r="K1095" s="12"/>
      <c r="L1095" s="12"/>
      <c r="M1095" s="12"/>
      <c r="N1095" s="12"/>
      <c r="O1095" s="12"/>
      <c r="P1095" s="12"/>
      <c r="T1095" s="12">
        <v>1590.4594038147479</v>
      </c>
      <c r="U1095" s="12">
        <v>53.345720516517758</v>
      </c>
    </row>
    <row r="1096" spans="1:21">
      <c r="A1096" s="12" t="s">
        <v>1580</v>
      </c>
      <c r="B1096" s="12">
        <v>42565</v>
      </c>
      <c r="C1096" s="12">
        <v>4289</v>
      </c>
      <c r="K1096" s="12"/>
      <c r="L1096" s="12"/>
      <c r="M1096" s="12"/>
      <c r="N1096" s="12"/>
      <c r="O1096" s="12"/>
      <c r="P1096" s="12"/>
      <c r="T1096" s="12">
        <v>1745.0290324632078</v>
      </c>
      <c r="U1096" s="12">
        <v>56.149816373363137</v>
      </c>
    </row>
    <row r="1097" spans="1:21">
      <c r="A1097" s="12" t="s">
        <v>1581</v>
      </c>
      <c r="B1097" s="12">
        <v>38808</v>
      </c>
      <c r="C1097" s="12">
        <v>2738</v>
      </c>
      <c r="K1097" s="12"/>
      <c r="L1097" s="12"/>
      <c r="M1097" s="12"/>
      <c r="N1097" s="12"/>
      <c r="O1097" s="12"/>
      <c r="P1097" s="12"/>
      <c r="T1097" s="12">
        <v>1531.1483875848353</v>
      </c>
      <c r="U1097" s="12">
        <v>56.817836593836546</v>
      </c>
    </row>
    <row r="1098" spans="1:21">
      <c r="A1098" s="12" t="s">
        <v>1582</v>
      </c>
      <c r="B1098" s="12">
        <v>39987</v>
      </c>
      <c r="C1098" s="12">
        <v>3327</v>
      </c>
      <c r="K1098" s="12"/>
      <c r="L1098" s="12"/>
      <c r="M1098" s="12"/>
      <c r="N1098" s="12"/>
      <c r="O1098" s="12"/>
      <c r="P1098" s="12"/>
      <c r="T1098" s="12">
        <v>1584.7361937630922</v>
      </c>
      <c r="U1098" s="12">
        <v>56.062155636027455</v>
      </c>
    </row>
    <row r="1099" spans="1:21">
      <c r="A1099" s="12" t="s">
        <v>1583</v>
      </c>
      <c r="B1099" s="12">
        <v>48464</v>
      </c>
      <c r="C1099" s="12">
        <v>5908</v>
      </c>
      <c r="K1099" s="12"/>
      <c r="L1099" s="12"/>
      <c r="M1099" s="12"/>
      <c r="N1099" s="12"/>
      <c r="O1099" s="12"/>
      <c r="P1099" s="12"/>
      <c r="T1099" s="12">
        <v>1479.347818531096</v>
      </c>
      <c r="U1099" s="12">
        <v>46.540662879124284</v>
      </c>
    </row>
    <row r="1100" spans="1:21">
      <c r="A1100" s="12" t="s">
        <v>1584</v>
      </c>
      <c r="B1100" s="12">
        <v>47170</v>
      </c>
      <c r="C1100" s="12">
        <v>5436</v>
      </c>
      <c r="K1100" s="12"/>
      <c r="L1100" s="12"/>
      <c r="M1100" s="12"/>
      <c r="N1100" s="12"/>
      <c r="O1100" s="12"/>
      <c r="P1100" s="12"/>
      <c r="T1100" s="12">
        <v>1498.528610682115</v>
      </c>
      <c r="U1100" s="12">
        <v>48.027228331193328</v>
      </c>
    </row>
  </sheetData>
  <autoFilter ref="A1:U1100" xr:uid="{92332420-C199-4793-8C62-614CC6ACAEB5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8">
    <mergeCell ref="M1:N1"/>
    <mergeCell ref="O1:P1"/>
    <mergeCell ref="A1:A2"/>
    <mergeCell ref="D1:D2"/>
    <mergeCell ref="E1:F1"/>
    <mergeCell ref="G1:H1"/>
    <mergeCell ref="I1:J1"/>
    <mergeCell ref="K1:L1"/>
  </mergeCells>
  <phoneticPr fontId="2" type="noConversion"/>
  <conditionalFormatting sqref="S1:S2">
    <cfRule type="cellIs" dxfId="5" priority="2" operator="equal">
      <formula>"x"</formula>
    </cfRule>
  </conditionalFormatting>
  <conditionalFormatting sqref="S1:U2">
    <cfRule type="cellIs" dxfId="4" priority="1" operator="equal">
      <formula>"X"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52E3B-2196-41BE-BFD5-64FE89B94074}">
  <dimension ref="A1:U113"/>
  <sheetViews>
    <sheetView workbookViewId="0">
      <selection activeCell="T4" sqref="T4:U113"/>
    </sheetView>
  </sheetViews>
  <sheetFormatPr defaultRowHeight="13.9"/>
  <cols>
    <col min="1" max="16384" width="9.06640625" style="6"/>
  </cols>
  <sheetData>
    <row r="1" spans="1:21" ht="15.4">
      <c r="A1" s="107" t="s">
        <v>0</v>
      </c>
      <c r="B1" s="1" t="s">
        <v>1802</v>
      </c>
      <c r="C1" s="1" t="s">
        <v>2</v>
      </c>
      <c r="D1" s="108" t="s">
        <v>3</v>
      </c>
      <c r="E1" s="102" t="s">
        <v>1798</v>
      </c>
      <c r="F1" s="102"/>
      <c r="G1" s="102" t="s">
        <v>1799</v>
      </c>
      <c r="H1" s="102"/>
      <c r="I1" s="102" t="s">
        <v>1800</v>
      </c>
      <c r="J1" s="102"/>
      <c r="K1" s="102" t="s">
        <v>1798</v>
      </c>
      <c r="L1" s="102"/>
      <c r="M1" s="102" t="s">
        <v>1799</v>
      </c>
      <c r="N1" s="102"/>
      <c r="O1" s="102" t="s">
        <v>1801</v>
      </c>
      <c r="P1" s="102"/>
      <c r="Q1" s="2"/>
      <c r="R1" s="3"/>
      <c r="S1" s="4" t="s">
        <v>4</v>
      </c>
      <c r="T1" s="5" t="s">
        <v>5</v>
      </c>
      <c r="U1" s="5" t="s">
        <v>5</v>
      </c>
    </row>
    <row r="2" spans="1:21">
      <c r="A2" s="107"/>
      <c r="B2" s="1" t="s">
        <v>6</v>
      </c>
      <c r="C2" s="1" t="s">
        <v>6</v>
      </c>
      <c r="D2" s="108"/>
      <c r="E2" s="1" t="s">
        <v>7</v>
      </c>
      <c r="F2" s="1" t="s">
        <v>8</v>
      </c>
      <c r="G2" s="1" t="s">
        <v>7</v>
      </c>
      <c r="H2" s="1" t="s">
        <v>8</v>
      </c>
      <c r="I2" s="1" t="s">
        <v>7</v>
      </c>
      <c r="J2" s="1" t="s">
        <v>8</v>
      </c>
      <c r="K2" s="1" t="s">
        <v>9</v>
      </c>
      <c r="L2" s="1" t="s">
        <v>8</v>
      </c>
      <c r="M2" s="1" t="s">
        <v>9</v>
      </c>
      <c r="N2" s="1" t="s">
        <v>8</v>
      </c>
      <c r="O2" s="1" t="s">
        <v>9</v>
      </c>
      <c r="P2" s="1" t="s">
        <v>10</v>
      </c>
      <c r="Q2" s="7" t="s">
        <v>11</v>
      </c>
      <c r="R2" s="8" t="s">
        <v>12</v>
      </c>
      <c r="S2" s="4" t="s">
        <v>13</v>
      </c>
      <c r="T2" s="5" t="s">
        <v>14</v>
      </c>
      <c r="U2" s="5" t="s">
        <v>10</v>
      </c>
    </row>
    <row r="3" spans="1:21" s="14" customFormat="1">
      <c r="A3" s="16" t="s">
        <v>1585</v>
      </c>
      <c r="B3" s="17"/>
      <c r="C3" s="17"/>
      <c r="K3" s="17"/>
      <c r="L3" s="17"/>
      <c r="M3" s="17"/>
      <c r="N3" s="17"/>
      <c r="O3" s="17"/>
      <c r="P3" s="17"/>
      <c r="T3" s="17"/>
      <c r="U3" s="17"/>
    </row>
    <row r="4" spans="1:21" s="15" customFormat="1">
      <c r="A4" s="18" t="s">
        <v>659</v>
      </c>
      <c r="B4" s="18"/>
      <c r="C4" s="18"/>
      <c r="K4" s="18">
        <v>1204</v>
      </c>
      <c r="L4" s="18">
        <v>26</v>
      </c>
      <c r="M4" s="18">
        <v>1208</v>
      </c>
      <c r="N4" s="18">
        <v>11</v>
      </c>
      <c r="O4" s="18">
        <v>1211</v>
      </c>
      <c r="P4" s="18">
        <v>16</v>
      </c>
      <c r="T4" s="18">
        <v>1204</v>
      </c>
      <c r="U4" s="18">
        <v>26</v>
      </c>
    </row>
    <row r="5" spans="1:21" s="15" customFormat="1">
      <c r="A5" s="18" t="s">
        <v>660</v>
      </c>
      <c r="B5" s="18"/>
      <c r="C5" s="18"/>
      <c r="K5" s="18">
        <v>1274</v>
      </c>
      <c r="L5" s="18">
        <v>26</v>
      </c>
      <c r="M5" s="18">
        <v>1274</v>
      </c>
      <c r="N5" s="18">
        <v>12</v>
      </c>
      <c r="O5" s="18">
        <v>1274</v>
      </c>
      <c r="P5" s="18">
        <v>16</v>
      </c>
      <c r="T5" s="18">
        <v>1274</v>
      </c>
      <c r="U5" s="18">
        <v>26</v>
      </c>
    </row>
    <row r="6" spans="1:21" s="15" customFormat="1">
      <c r="A6" s="18" t="s">
        <v>661</v>
      </c>
      <c r="B6" s="18"/>
      <c r="C6" s="18"/>
      <c r="K6" s="18">
        <v>1201</v>
      </c>
      <c r="L6" s="18">
        <v>26</v>
      </c>
      <c r="M6" s="18">
        <v>1201</v>
      </c>
      <c r="N6" s="18">
        <v>11</v>
      </c>
      <c r="O6" s="18">
        <v>1201</v>
      </c>
      <c r="P6" s="18">
        <v>16</v>
      </c>
      <c r="T6" s="18">
        <v>1201</v>
      </c>
      <c r="U6" s="18">
        <v>26</v>
      </c>
    </row>
    <row r="7" spans="1:21" s="15" customFormat="1">
      <c r="A7" s="18" t="s">
        <v>558</v>
      </c>
      <c r="B7" s="18"/>
      <c r="C7" s="18"/>
      <c r="K7" s="18">
        <v>1172</v>
      </c>
      <c r="L7" s="18">
        <v>28</v>
      </c>
      <c r="M7" s="18">
        <v>1176</v>
      </c>
      <c r="N7" s="18">
        <v>12</v>
      </c>
      <c r="O7" s="18">
        <v>1179</v>
      </c>
      <c r="P7" s="18">
        <v>15</v>
      </c>
      <c r="T7" s="18">
        <v>1172</v>
      </c>
      <c r="U7" s="18">
        <v>28</v>
      </c>
    </row>
    <row r="8" spans="1:21" s="15" customFormat="1">
      <c r="A8" s="18" t="s">
        <v>666</v>
      </c>
      <c r="B8" s="18"/>
      <c r="C8" s="18"/>
      <c r="K8" s="18">
        <v>1149</v>
      </c>
      <c r="L8" s="18">
        <v>29</v>
      </c>
      <c r="M8" s="18">
        <v>1144</v>
      </c>
      <c r="N8" s="18">
        <v>12</v>
      </c>
      <c r="O8" s="18">
        <v>1142</v>
      </c>
      <c r="P8" s="18">
        <v>15</v>
      </c>
      <c r="T8" s="18">
        <v>1149</v>
      </c>
      <c r="U8" s="18">
        <v>29</v>
      </c>
    </row>
    <row r="9" spans="1:21" s="15" customFormat="1">
      <c r="A9" s="18" t="s">
        <v>552</v>
      </c>
      <c r="B9" s="18"/>
      <c r="C9" s="18"/>
      <c r="K9" s="18">
        <v>1261</v>
      </c>
      <c r="L9" s="18">
        <v>26</v>
      </c>
      <c r="M9" s="18">
        <v>1261</v>
      </c>
      <c r="N9" s="18">
        <v>12</v>
      </c>
      <c r="O9" s="18">
        <v>1261</v>
      </c>
      <c r="P9" s="18">
        <v>16</v>
      </c>
      <c r="T9" s="18">
        <v>1261</v>
      </c>
      <c r="U9" s="18">
        <v>26</v>
      </c>
    </row>
    <row r="10" spans="1:21" s="15" customFormat="1">
      <c r="A10" s="18" t="s">
        <v>1586</v>
      </c>
      <c r="B10" s="18"/>
      <c r="C10" s="18"/>
      <c r="K10" s="18">
        <v>1213</v>
      </c>
      <c r="L10" s="18">
        <v>27</v>
      </c>
      <c r="M10" s="18">
        <v>1210</v>
      </c>
      <c r="N10" s="18">
        <v>12</v>
      </c>
      <c r="O10" s="18">
        <v>1208</v>
      </c>
      <c r="P10" s="18">
        <v>16</v>
      </c>
      <c r="T10" s="18">
        <v>1213</v>
      </c>
      <c r="U10" s="18">
        <v>27</v>
      </c>
    </row>
    <row r="11" spans="1:21" s="15" customFormat="1">
      <c r="A11" s="18" t="s">
        <v>1587</v>
      </c>
      <c r="B11" s="18"/>
      <c r="C11" s="18"/>
      <c r="K11" s="18">
        <v>1303</v>
      </c>
      <c r="L11" s="18">
        <v>28</v>
      </c>
      <c r="M11" s="18">
        <v>1309</v>
      </c>
      <c r="N11" s="18">
        <v>12</v>
      </c>
      <c r="O11" s="18">
        <v>1312</v>
      </c>
      <c r="P11" s="18">
        <v>17</v>
      </c>
      <c r="T11" s="18">
        <v>1303</v>
      </c>
      <c r="U11" s="18">
        <v>28</v>
      </c>
    </row>
    <row r="12" spans="1:21" s="15" customFormat="1">
      <c r="A12" s="18" t="s">
        <v>1588</v>
      </c>
      <c r="B12" s="18"/>
      <c r="C12" s="18"/>
      <c r="K12" s="18">
        <v>1253</v>
      </c>
      <c r="L12" s="18">
        <v>25</v>
      </c>
      <c r="M12" s="18">
        <v>1257</v>
      </c>
      <c r="N12" s="18">
        <v>11</v>
      </c>
      <c r="O12" s="18">
        <v>1260</v>
      </c>
      <c r="P12" s="18">
        <v>16</v>
      </c>
      <c r="T12" s="18">
        <v>1253</v>
      </c>
      <c r="U12" s="18">
        <v>25</v>
      </c>
    </row>
    <row r="13" spans="1:21" s="15" customFormat="1">
      <c r="A13" s="18" t="s">
        <v>1589</v>
      </c>
      <c r="B13" s="18"/>
      <c r="C13" s="18"/>
      <c r="K13" s="18">
        <v>1214</v>
      </c>
      <c r="L13" s="18">
        <v>27</v>
      </c>
      <c r="M13" s="18">
        <v>1205</v>
      </c>
      <c r="N13" s="18">
        <v>11</v>
      </c>
      <c r="O13" s="18">
        <v>1201</v>
      </c>
      <c r="P13" s="18">
        <v>15</v>
      </c>
      <c r="T13" s="18">
        <v>1214</v>
      </c>
      <c r="U13" s="18">
        <v>27</v>
      </c>
    </row>
    <row r="14" spans="1:21" s="15" customFormat="1">
      <c r="A14" s="18" t="s">
        <v>645</v>
      </c>
      <c r="B14" s="18"/>
      <c r="C14" s="18"/>
      <c r="K14" s="18">
        <v>1271</v>
      </c>
      <c r="L14" s="18">
        <v>26</v>
      </c>
      <c r="M14" s="18">
        <v>1267</v>
      </c>
      <c r="N14" s="18">
        <v>11</v>
      </c>
      <c r="O14" s="18">
        <v>1265</v>
      </c>
      <c r="P14" s="18">
        <v>16</v>
      </c>
      <c r="T14" s="18">
        <v>1271</v>
      </c>
      <c r="U14" s="18">
        <v>26</v>
      </c>
    </row>
    <row r="15" spans="1:21" s="15" customFormat="1">
      <c r="A15" s="18" t="s">
        <v>1590</v>
      </c>
      <c r="B15" s="18"/>
      <c r="C15" s="18"/>
      <c r="K15" s="18">
        <v>1228</v>
      </c>
      <c r="L15" s="18">
        <v>28</v>
      </c>
      <c r="M15" s="18">
        <v>1227</v>
      </c>
      <c r="N15" s="18">
        <v>12</v>
      </c>
      <c r="O15" s="18">
        <v>1227</v>
      </c>
      <c r="P15" s="18">
        <v>15</v>
      </c>
      <c r="T15" s="18">
        <v>1228</v>
      </c>
      <c r="U15" s="18">
        <v>28</v>
      </c>
    </row>
    <row r="16" spans="1:21" s="15" customFormat="1">
      <c r="A16" s="18" t="s">
        <v>1591</v>
      </c>
      <c r="B16" s="18"/>
      <c r="C16" s="18"/>
      <c r="K16" s="18">
        <v>1258</v>
      </c>
      <c r="L16" s="18">
        <v>28</v>
      </c>
      <c r="M16" s="18">
        <v>1257</v>
      </c>
      <c r="N16" s="18">
        <v>12</v>
      </c>
      <c r="O16" s="18">
        <v>1256</v>
      </c>
      <c r="P16" s="18">
        <v>16</v>
      </c>
      <c r="T16" s="18">
        <v>1258</v>
      </c>
      <c r="U16" s="18">
        <v>28</v>
      </c>
    </row>
    <row r="17" spans="1:21" s="15" customFormat="1">
      <c r="A17" s="18" t="s">
        <v>1592</v>
      </c>
      <c r="B17" s="18"/>
      <c r="C17" s="18"/>
      <c r="K17" s="18">
        <v>1236</v>
      </c>
      <c r="L17" s="18">
        <v>28</v>
      </c>
      <c r="M17" s="18">
        <v>1227</v>
      </c>
      <c r="N17" s="18">
        <v>12</v>
      </c>
      <c r="O17" s="18">
        <v>1224</v>
      </c>
      <c r="P17" s="18">
        <v>15</v>
      </c>
      <c r="T17" s="18">
        <v>1236</v>
      </c>
      <c r="U17" s="18">
        <v>28</v>
      </c>
    </row>
    <row r="18" spans="1:21" s="15" customFormat="1">
      <c r="A18" s="18" t="s">
        <v>1593</v>
      </c>
      <c r="B18" s="18"/>
      <c r="C18" s="18"/>
      <c r="K18" s="18">
        <v>1195</v>
      </c>
      <c r="L18" s="18">
        <v>29</v>
      </c>
      <c r="M18" s="18">
        <v>1186</v>
      </c>
      <c r="N18" s="18">
        <v>12</v>
      </c>
      <c r="O18" s="18">
        <v>1181</v>
      </c>
      <c r="P18" s="18">
        <v>15</v>
      </c>
      <c r="T18" s="18">
        <v>1195</v>
      </c>
      <c r="U18" s="18">
        <v>29</v>
      </c>
    </row>
    <row r="19" spans="1:21" s="15" customFormat="1">
      <c r="A19" s="18" t="s">
        <v>640</v>
      </c>
      <c r="B19" s="18"/>
      <c r="C19" s="18"/>
      <c r="K19" s="18">
        <v>1162</v>
      </c>
      <c r="L19" s="18">
        <v>31</v>
      </c>
      <c r="M19" s="18">
        <v>1186</v>
      </c>
      <c r="N19" s="18">
        <v>12</v>
      </c>
      <c r="O19" s="18">
        <v>1199</v>
      </c>
      <c r="P19" s="18">
        <v>15</v>
      </c>
      <c r="T19" s="18">
        <v>1162</v>
      </c>
      <c r="U19" s="18">
        <v>31</v>
      </c>
    </row>
    <row r="20" spans="1:21" s="15" customFormat="1">
      <c r="A20" s="18" t="s">
        <v>1594</v>
      </c>
      <c r="B20" s="18"/>
      <c r="C20" s="18"/>
      <c r="K20" s="18">
        <v>1230</v>
      </c>
      <c r="L20" s="18">
        <v>31</v>
      </c>
      <c r="M20" s="18">
        <v>1203</v>
      </c>
      <c r="N20" s="18">
        <v>12</v>
      </c>
      <c r="O20" s="18">
        <v>1189</v>
      </c>
      <c r="P20" s="18">
        <v>15</v>
      </c>
      <c r="T20" s="18">
        <v>1230</v>
      </c>
      <c r="U20" s="18">
        <v>31</v>
      </c>
    </row>
    <row r="21" spans="1:21" s="15" customFormat="1">
      <c r="A21" s="18" t="s">
        <v>1595</v>
      </c>
      <c r="B21" s="18"/>
      <c r="C21" s="18"/>
      <c r="K21" s="18">
        <v>1201</v>
      </c>
      <c r="L21" s="18">
        <v>32</v>
      </c>
      <c r="M21" s="18">
        <v>1187</v>
      </c>
      <c r="N21" s="18">
        <v>12</v>
      </c>
      <c r="O21" s="18">
        <v>1180</v>
      </c>
      <c r="P21" s="18">
        <v>15</v>
      </c>
      <c r="T21" s="18">
        <v>1201</v>
      </c>
      <c r="U21" s="18">
        <v>32</v>
      </c>
    </row>
    <row r="22" spans="1:21" s="15" customFormat="1">
      <c r="A22" s="18" t="s">
        <v>1596</v>
      </c>
      <c r="B22" s="18"/>
      <c r="C22" s="18"/>
      <c r="K22" s="18">
        <v>1185</v>
      </c>
      <c r="L22" s="18">
        <v>32</v>
      </c>
      <c r="M22" s="18">
        <v>1194</v>
      </c>
      <c r="N22" s="18">
        <v>12</v>
      </c>
      <c r="O22" s="18">
        <v>1199</v>
      </c>
      <c r="P22" s="18">
        <v>15</v>
      </c>
      <c r="T22" s="18">
        <v>1185</v>
      </c>
      <c r="U22" s="18">
        <v>32</v>
      </c>
    </row>
    <row r="23" spans="1:21" s="15" customFormat="1">
      <c r="A23" s="18" t="s">
        <v>1597</v>
      </c>
      <c r="B23" s="18"/>
      <c r="C23" s="18"/>
      <c r="K23" s="18">
        <v>1288</v>
      </c>
      <c r="L23" s="18">
        <v>29</v>
      </c>
      <c r="M23" s="18">
        <v>1276</v>
      </c>
      <c r="N23" s="18">
        <v>12</v>
      </c>
      <c r="O23" s="18">
        <v>1270</v>
      </c>
      <c r="P23" s="18">
        <v>16</v>
      </c>
      <c r="T23" s="18">
        <v>1288</v>
      </c>
      <c r="U23" s="18">
        <v>29</v>
      </c>
    </row>
    <row r="24" spans="1:21" s="14" customFormat="1">
      <c r="A24" s="16" t="s">
        <v>1598</v>
      </c>
      <c r="B24" s="17"/>
      <c r="C24" s="17"/>
      <c r="K24" s="17"/>
      <c r="L24" s="17"/>
      <c r="M24" s="17"/>
      <c r="N24" s="17"/>
      <c r="O24" s="17"/>
      <c r="P24" s="17"/>
      <c r="T24" s="17"/>
      <c r="U24" s="17"/>
    </row>
    <row r="25" spans="1:21" s="15" customFormat="1">
      <c r="A25" s="18" t="s">
        <v>800</v>
      </c>
      <c r="B25" s="18"/>
      <c r="C25" s="18"/>
      <c r="K25" s="18">
        <v>1317</v>
      </c>
      <c r="L25" s="18">
        <v>25</v>
      </c>
      <c r="M25" s="18">
        <v>1296</v>
      </c>
      <c r="N25" s="18">
        <v>11</v>
      </c>
      <c r="O25" s="18">
        <v>1284</v>
      </c>
      <c r="P25" s="18">
        <v>16</v>
      </c>
      <c r="T25" s="18">
        <v>1317</v>
      </c>
      <c r="U25" s="18">
        <v>25</v>
      </c>
    </row>
    <row r="26" spans="1:21" s="15" customFormat="1">
      <c r="A26" s="18" t="s">
        <v>804</v>
      </c>
      <c r="B26" s="18"/>
      <c r="C26" s="18"/>
      <c r="K26" s="18">
        <v>1294</v>
      </c>
      <c r="L26" s="18">
        <v>25</v>
      </c>
      <c r="M26" s="18">
        <v>1295</v>
      </c>
      <c r="N26" s="18">
        <v>12</v>
      </c>
      <c r="O26" s="18">
        <v>1296</v>
      </c>
      <c r="P26" s="18">
        <v>16</v>
      </c>
      <c r="T26" s="18">
        <v>1294</v>
      </c>
      <c r="U26" s="18">
        <v>25</v>
      </c>
    </row>
    <row r="27" spans="1:21" s="15" customFormat="1">
      <c r="A27" s="18" t="s">
        <v>493</v>
      </c>
      <c r="B27" s="18"/>
      <c r="C27" s="18"/>
      <c r="K27" s="18">
        <v>1446</v>
      </c>
      <c r="L27" s="18">
        <v>32</v>
      </c>
      <c r="M27" s="18">
        <v>1363</v>
      </c>
      <c r="N27" s="18">
        <v>14</v>
      </c>
      <c r="O27" s="18">
        <v>1311</v>
      </c>
      <c r="P27" s="18">
        <v>17</v>
      </c>
      <c r="T27" s="18">
        <v>1446</v>
      </c>
      <c r="U27" s="18">
        <v>32</v>
      </c>
    </row>
    <row r="28" spans="1:21" s="15" customFormat="1">
      <c r="A28" s="18" t="s">
        <v>685</v>
      </c>
      <c r="B28" s="18"/>
      <c r="C28" s="18"/>
      <c r="K28" s="18">
        <v>1405</v>
      </c>
      <c r="L28" s="18">
        <v>26</v>
      </c>
      <c r="M28" s="18">
        <v>1338</v>
      </c>
      <c r="N28" s="18">
        <v>12</v>
      </c>
      <c r="O28" s="18">
        <v>1297</v>
      </c>
      <c r="P28" s="18">
        <v>16</v>
      </c>
      <c r="T28" s="18">
        <v>1405</v>
      </c>
      <c r="U28" s="18">
        <v>26</v>
      </c>
    </row>
    <row r="29" spans="1:21" s="15" customFormat="1">
      <c r="A29" s="18" t="s">
        <v>510</v>
      </c>
      <c r="B29" s="18"/>
      <c r="C29" s="18"/>
      <c r="K29" s="18">
        <v>1280</v>
      </c>
      <c r="L29" s="18">
        <v>26</v>
      </c>
      <c r="M29" s="18">
        <v>1288</v>
      </c>
      <c r="N29" s="18">
        <v>12</v>
      </c>
      <c r="O29" s="18">
        <v>1292</v>
      </c>
      <c r="P29" s="18">
        <v>16</v>
      </c>
      <c r="T29" s="18">
        <v>1280</v>
      </c>
      <c r="U29" s="18">
        <v>26</v>
      </c>
    </row>
    <row r="30" spans="1:21" s="15" customFormat="1">
      <c r="A30" s="18" t="s">
        <v>511</v>
      </c>
      <c r="B30" s="18"/>
      <c r="C30" s="18"/>
      <c r="K30" s="18">
        <v>1309</v>
      </c>
      <c r="L30" s="18">
        <v>28</v>
      </c>
      <c r="M30" s="18">
        <v>1307</v>
      </c>
      <c r="N30" s="18">
        <v>12</v>
      </c>
      <c r="O30" s="18">
        <v>1307</v>
      </c>
      <c r="P30" s="18">
        <v>17</v>
      </c>
      <c r="T30" s="18">
        <v>1309</v>
      </c>
      <c r="U30" s="18">
        <v>28</v>
      </c>
    </row>
    <row r="31" spans="1:21" s="15" customFormat="1">
      <c r="A31" s="18" t="s">
        <v>1599</v>
      </c>
      <c r="B31" s="18"/>
      <c r="C31" s="18"/>
      <c r="K31" s="18">
        <v>1298</v>
      </c>
      <c r="L31" s="18">
        <v>28</v>
      </c>
      <c r="M31" s="18">
        <v>1295</v>
      </c>
      <c r="N31" s="18">
        <v>12</v>
      </c>
      <c r="O31" s="18">
        <v>1292</v>
      </c>
      <c r="P31" s="18">
        <v>16</v>
      </c>
      <c r="T31" s="18">
        <v>1298</v>
      </c>
      <c r="U31" s="18">
        <v>28</v>
      </c>
    </row>
    <row r="32" spans="1:21" s="15" customFormat="1">
      <c r="A32" s="18" t="s">
        <v>691</v>
      </c>
      <c r="B32" s="18"/>
      <c r="C32" s="18"/>
      <c r="K32" s="18">
        <v>1187</v>
      </c>
      <c r="L32" s="18">
        <v>30</v>
      </c>
      <c r="M32" s="18">
        <v>1182</v>
      </c>
      <c r="N32" s="18">
        <v>12</v>
      </c>
      <c r="O32" s="18">
        <v>1179</v>
      </c>
      <c r="P32" s="18">
        <v>15</v>
      </c>
      <c r="T32" s="18">
        <v>1187</v>
      </c>
      <c r="U32" s="18">
        <v>30</v>
      </c>
    </row>
    <row r="33" spans="1:21" s="15" customFormat="1">
      <c r="A33" s="18" t="s">
        <v>1600</v>
      </c>
      <c r="B33" s="18"/>
      <c r="C33" s="18"/>
      <c r="K33" s="18">
        <v>1220</v>
      </c>
      <c r="L33" s="18">
        <v>31</v>
      </c>
      <c r="M33" s="18">
        <v>1217</v>
      </c>
      <c r="N33" s="18">
        <v>13</v>
      </c>
      <c r="O33" s="18">
        <v>1215</v>
      </c>
      <c r="P33" s="18">
        <v>16</v>
      </c>
      <c r="T33" s="18">
        <v>1220</v>
      </c>
      <c r="U33" s="18">
        <v>31</v>
      </c>
    </row>
    <row r="34" spans="1:21" s="15" customFormat="1">
      <c r="A34" s="18" t="s">
        <v>1601</v>
      </c>
      <c r="B34" s="18"/>
      <c r="C34" s="18"/>
      <c r="K34" s="18">
        <v>1202</v>
      </c>
      <c r="L34" s="18">
        <v>31</v>
      </c>
      <c r="M34" s="18">
        <v>1213</v>
      </c>
      <c r="N34" s="18">
        <v>13</v>
      </c>
      <c r="O34" s="18">
        <v>1219</v>
      </c>
      <c r="P34" s="18">
        <v>16</v>
      </c>
      <c r="T34" s="18">
        <v>1202</v>
      </c>
      <c r="U34" s="18">
        <v>31</v>
      </c>
    </row>
    <row r="35" spans="1:21" s="15" customFormat="1">
      <c r="A35" s="18" t="s">
        <v>549</v>
      </c>
      <c r="B35" s="18"/>
      <c r="C35" s="18"/>
      <c r="K35" s="18">
        <v>1310</v>
      </c>
      <c r="L35" s="18">
        <v>27</v>
      </c>
      <c r="M35" s="18">
        <v>1328</v>
      </c>
      <c r="N35" s="18">
        <v>12</v>
      </c>
      <c r="O35" s="18">
        <v>1339</v>
      </c>
      <c r="P35" s="18">
        <v>17</v>
      </c>
      <c r="T35" s="18">
        <v>1310</v>
      </c>
      <c r="U35" s="18">
        <v>27</v>
      </c>
    </row>
    <row r="36" spans="1:21" s="15" customFormat="1">
      <c r="A36" s="18" t="s">
        <v>573</v>
      </c>
      <c r="B36" s="18"/>
      <c r="C36" s="18"/>
      <c r="K36" s="18">
        <v>1320</v>
      </c>
      <c r="L36" s="18">
        <v>27</v>
      </c>
      <c r="M36" s="18">
        <v>1325</v>
      </c>
      <c r="N36" s="18">
        <v>12</v>
      </c>
      <c r="O36" s="18">
        <v>1329</v>
      </c>
      <c r="P36" s="18">
        <v>17</v>
      </c>
      <c r="T36" s="18">
        <v>1320</v>
      </c>
      <c r="U36" s="18">
        <v>27</v>
      </c>
    </row>
    <row r="37" spans="1:21" s="15" customFormat="1">
      <c r="A37" s="18" t="s">
        <v>574</v>
      </c>
      <c r="B37" s="18"/>
      <c r="C37" s="18"/>
      <c r="K37" s="18">
        <v>1151</v>
      </c>
      <c r="L37" s="18">
        <v>30</v>
      </c>
      <c r="M37" s="18">
        <v>1202</v>
      </c>
      <c r="N37" s="18">
        <v>12</v>
      </c>
      <c r="O37" s="18">
        <v>1231</v>
      </c>
      <c r="P37" s="18">
        <v>16</v>
      </c>
      <c r="T37" s="18">
        <v>1151</v>
      </c>
      <c r="U37" s="18">
        <v>30</v>
      </c>
    </row>
    <row r="38" spans="1:21" s="15" customFormat="1">
      <c r="A38" s="18" t="s">
        <v>1602</v>
      </c>
      <c r="B38" s="18"/>
      <c r="C38" s="18"/>
      <c r="K38" s="18">
        <v>1314</v>
      </c>
      <c r="L38" s="18">
        <v>28</v>
      </c>
      <c r="M38" s="18">
        <v>1318</v>
      </c>
      <c r="N38" s="18">
        <v>12</v>
      </c>
      <c r="O38" s="18">
        <v>1321</v>
      </c>
      <c r="P38" s="18">
        <v>17</v>
      </c>
      <c r="T38" s="18">
        <v>1314</v>
      </c>
      <c r="U38" s="18">
        <v>28</v>
      </c>
    </row>
    <row r="39" spans="1:21" s="15" customFormat="1">
      <c r="A39" s="18" t="s">
        <v>1603</v>
      </c>
      <c r="B39" s="18"/>
      <c r="C39" s="18"/>
      <c r="K39" s="18">
        <v>1207</v>
      </c>
      <c r="L39" s="18">
        <v>46</v>
      </c>
      <c r="M39" s="18">
        <v>1198</v>
      </c>
      <c r="N39" s="18">
        <v>17</v>
      </c>
      <c r="O39" s="18">
        <v>1194</v>
      </c>
      <c r="P39" s="18">
        <v>17</v>
      </c>
      <c r="T39" s="18">
        <v>1207</v>
      </c>
      <c r="U39" s="18">
        <v>46</v>
      </c>
    </row>
    <row r="40" spans="1:21" s="15" customFormat="1">
      <c r="A40" s="18" t="s">
        <v>623</v>
      </c>
      <c r="B40" s="18"/>
      <c r="C40" s="18"/>
      <c r="K40" s="18">
        <v>1234</v>
      </c>
      <c r="L40" s="18">
        <v>30</v>
      </c>
      <c r="M40" s="18">
        <v>1224</v>
      </c>
      <c r="N40" s="18">
        <v>12</v>
      </c>
      <c r="O40" s="18">
        <v>1219</v>
      </c>
      <c r="P40" s="18">
        <v>16</v>
      </c>
      <c r="T40" s="18">
        <v>1234</v>
      </c>
      <c r="U40" s="18">
        <v>30</v>
      </c>
    </row>
    <row r="41" spans="1:21" s="15" customFormat="1">
      <c r="A41" s="18" t="s">
        <v>624</v>
      </c>
      <c r="B41" s="18"/>
      <c r="C41" s="18"/>
      <c r="K41" s="18">
        <v>1321</v>
      </c>
      <c r="L41" s="18">
        <v>30</v>
      </c>
      <c r="M41" s="18">
        <v>1324</v>
      </c>
      <c r="N41" s="18">
        <v>13</v>
      </c>
      <c r="O41" s="18">
        <v>1326</v>
      </c>
      <c r="P41" s="18">
        <v>17</v>
      </c>
      <c r="T41" s="18">
        <v>1321</v>
      </c>
      <c r="U41" s="18">
        <v>30</v>
      </c>
    </row>
    <row r="42" spans="1:21" s="15" customFormat="1">
      <c r="A42" s="18" t="s">
        <v>625</v>
      </c>
      <c r="B42" s="18"/>
      <c r="C42" s="18"/>
      <c r="K42" s="18">
        <v>1240</v>
      </c>
      <c r="L42" s="18">
        <v>32</v>
      </c>
      <c r="M42" s="18">
        <v>1200</v>
      </c>
      <c r="N42" s="18">
        <v>13</v>
      </c>
      <c r="O42" s="18">
        <v>1179</v>
      </c>
      <c r="P42" s="18">
        <v>15</v>
      </c>
      <c r="T42" s="18">
        <v>1240</v>
      </c>
      <c r="U42" s="18">
        <v>32</v>
      </c>
    </row>
    <row r="43" spans="1:21" s="15" customFormat="1">
      <c r="A43" s="18" t="s">
        <v>1604</v>
      </c>
      <c r="B43" s="18"/>
      <c r="C43" s="18"/>
      <c r="K43" s="18">
        <v>1171</v>
      </c>
      <c r="L43" s="18">
        <v>32</v>
      </c>
      <c r="M43" s="18">
        <v>1166</v>
      </c>
      <c r="N43" s="18">
        <v>13</v>
      </c>
      <c r="O43" s="18">
        <v>1163</v>
      </c>
      <c r="P43" s="18">
        <v>15</v>
      </c>
      <c r="T43" s="18">
        <v>1171</v>
      </c>
      <c r="U43" s="18">
        <v>32</v>
      </c>
    </row>
    <row r="44" spans="1:21" s="15" customFormat="1">
      <c r="A44" s="18" t="s">
        <v>1605</v>
      </c>
      <c r="B44" s="18"/>
      <c r="C44" s="18"/>
      <c r="K44" s="18">
        <v>1279</v>
      </c>
      <c r="L44" s="18">
        <v>32</v>
      </c>
      <c r="M44" s="18">
        <v>1266</v>
      </c>
      <c r="N44" s="18">
        <v>13</v>
      </c>
      <c r="O44" s="18">
        <v>1260</v>
      </c>
      <c r="P44" s="18">
        <v>16</v>
      </c>
      <c r="T44" s="18">
        <v>1279</v>
      </c>
      <c r="U44" s="18">
        <v>32</v>
      </c>
    </row>
    <row r="45" spans="1:21" s="15" customFormat="1">
      <c r="A45" s="18" t="s">
        <v>583</v>
      </c>
      <c r="B45" s="18"/>
      <c r="C45" s="18"/>
      <c r="K45" s="18">
        <v>1225</v>
      </c>
      <c r="L45" s="18">
        <v>27</v>
      </c>
      <c r="M45" s="18">
        <v>1219</v>
      </c>
      <c r="N45" s="18">
        <v>11</v>
      </c>
      <c r="O45" s="18">
        <v>1216</v>
      </c>
      <c r="P45" s="18">
        <v>15</v>
      </c>
      <c r="T45" s="18">
        <v>1225</v>
      </c>
      <c r="U45" s="18">
        <v>27</v>
      </c>
    </row>
    <row r="46" spans="1:21" s="15" customFormat="1">
      <c r="A46" s="18" t="s">
        <v>584</v>
      </c>
      <c r="B46" s="18"/>
      <c r="C46" s="18"/>
      <c r="K46" s="18">
        <v>1248</v>
      </c>
      <c r="L46" s="18">
        <v>26</v>
      </c>
      <c r="M46" s="18">
        <v>1238</v>
      </c>
      <c r="N46" s="18">
        <v>11</v>
      </c>
      <c r="O46" s="18">
        <v>1233</v>
      </c>
      <c r="P46" s="18">
        <v>15</v>
      </c>
      <c r="T46" s="18">
        <v>1248</v>
      </c>
      <c r="U46" s="18">
        <v>26</v>
      </c>
    </row>
    <row r="47" spans="1:21" s="15" customFormat="1">
      <c r="A47" s="18" t="s">
        <v>805</v>
      </c>
      <c r="B47" s="18"/>
      <c r="C47" s="18"/>
      <c r="K47" s="18">
        <v>1272</v>
      </c>
      <c r="L47" s="18">
        <v>27</v>
      </c>
      <c r="M47" s="18">
        <v>1275</v>
      </c>
      <c r="N47" s="18">
        <v>12</v>
      </c>
      <c r="O47" s="18">
        <v>1277</v>
      </c>
      <c r="P47" s="18">
        <v>16</v>
      </c>
      <c r="T47" s="18">
        <v>1272</v>
      </c>
      <c r="U47" s="18">
        <v>27</v>
      </c>
    </row>
    <row r="48" spans="1:21" s="15" customFormat="1">
      <c r="A48" s="18" t="s">
        <v>1606</v>
      </c>
      <c r="B48" s="18"/>
      <c r="C48" s="18"/>
      <c r="K48" s="18">
        <v>1227</v>
      </c>
      <c r="L48" s="18">
        <v>27</v>
      </c>
      <c r="M48" s="18">
        <v>1287</v>
      </c>
      <c r="N48" s="18">
        <v>12</v>
      </c>
      <c r="O48" s="18">
        <v>1323</v>
      </c>
      <c r="P48" s="18">
        <v>16</v>
      </c>
      <c r="T48" s="18">
        <v>1227</v>
      </c>
      <c r="U48" s="18">
        <v>27</v>
      </c>
    </row>
    <row r="49" spans="1:21" s="15" customFormat="1">
      <c r="A49" s="18" t="s">
        <v>1607</v>
      </c>
      <c r="B49" s="18"/>
      <c r="C49" s="18"/>
      <c r="K49" s="18">
        <v>1285</v>
      </c>
      <c r="L49" s="18">
        <v>27</v>
      </c>
      <c r="M49" s="18">
        <v>1286</v>
      </c>
      <c r="N49" s="18">
        <v>12</v>
      </c>
      <c r="O49" s="18">
        <v>1287</v>
      </c>
      <c r="P49" s="18">
        <v>16</v>
      </c>
      <c r="T49" s="18">
        <v>1285</v>
      </c>
      <c r="U49" s="18">
        <v>27</v>
      </c>
    </row>
    <row r="50" spans="1:21" s="15" customFormat="1">
      <c r="A50" s="18" t="s">
        <v>1608</v>
      </c>
      <c r="B50" s="18"/>
      <c r="C50" s="18"/>
      <c r="K50" s="18">
        <v>1303</v>
      </c>
      <c r="L50" s="18">
        <v>27</v>
      </c>
      <c r="M50" s="18">
        <v>1306</v>
      </c>
      <c r="N50" s="18">
        <v>12</v>
      </c>
      <c r="O50" s="18">
        <v>1308</v>
      </c>
      <c r="P50" s="18">
        <v>16</v>
      </c>
      <c r="T50" s="18">
        <v>1303</v>
      </c>
      <c r="U50" s="18">
        <v>27</v>
      </c>
    </row>
    <row r="51" spans="1:21" s="15" customFormat="1">
      <c r="A51" s="18" t="s">
        <v>1589</v>
      </c>
      <c r="B51" s="18"/>
      <c r="C51" s="18"/>
      <c r="K51" s="18">
        <v>1253</v>
      </c>
      <c r="L51" s="18">
        <v>29</v>
      </c>
      <c r="M51" s="18">
        <v>1258</v>
      </c>
      <c r="N51" s="18">
        <v>12</v>
      </c>
      <c r="O51" s="18">
        <v>1261</v>
      </c>
      <c r="P51" s="18">
        <v>16</v>
      </c>
      <c r="T51" s="18">
        <v>1253</v>
      </c>
      <c r="U51" s="18">
        <v>29</v>
      </c>
    </row>
    <row r="52" spans="1:21" s="15" customFormat="1">
      <c r="A52" s="18" t="s">
        <v>645</v>
      </c>
      <c r="B52" s="18"/>
      <c r="C52" s="18"/>
      <c r="K52" s="18">
        <v>1168</v>
      </c>
      <c r="L52" s="18">
        <v>32</v>
      </c>
      <c r="M52" s="18">
        <v>1182</v>
      </c>
      <c r="N52" s="18">
        <v>12</v>
      </c>
      <c r="O52" s="18">
        <v>1191</v>
      </c>
      <c r="P52" s="18">
        <v>15</v>
      </c>
      <c r="T52" s="18">
        <v>1168</v>
      </c>
      <c r="U52" s="18">
        <v>32</v>
      </c>
    </row>
    <row r="53" spans="1:21" s="15" customFormat="1">
      <c r="A53" s="18" t="s">
        <v>1597</v>
      </c>
      <c r="B53" s="18"/>
      <c r="C53" s="18"/>
      <c r="K53" s="18">
        <v>1216</v>
      </c>
      <c r="L53" s="18">
        <v>30</v>
      </c>
      <c r="M53" s="18">
        <v>1201</v>
      </c>
      <c r="N53" s="18">
        <v>12</v>
      </c>
      <c r="O53" s="18">
        <v>1193</v>
      </c>
      <c r="P53" s="18">
        <v>15</v>
      </c>
      <c r="T53" s="18">
        <v>1216</v>
      </c>
      <c r="U53" s="18">
        <v>30</v>
      </c>
    </row>
    <row r="54" spans="1:21" s="15" customFormat="1">
      <c r="A54" s="18" t="s">
        <v>1594</v>
      </c>
      <c r="B54" s="18"/>
      <c r="C54" s="18"/>
      <c r="K54" s="18">
        <v>1297</v>
      </c>
      <c r="L54" s="18">
        <v>28</v>
      </c>
      <c r="M54" s="18">
        <v>1288</v>
      </c>
      <c r="N54" s="18">
        <v>12</v>
      </c>
      <c r="O54" s="18">
        <v>1282</v>
      </c>
      <c r="P54" s="18">
        <v>16</v>
      </c>
      <c r="T54" s="18">
        <v>1297</v>
      </c>
      <c r="U54" s="18">
        <v>28</v>
      </c>
    </row>
    <row r="55" spans="1:21" s="15" customFormat="1">
      <c r="A55" s="18" t="s">
        <v>1596</v>
      </c>
      <c r="B55" s="18"/>
      <c r="C55" s="18"/>
      <c r="K55" s="18">
        <v>1204</v>
      </c>
      <c r="L55" s="18">
        <v>31</v>
      </c>
      <c r="M55" s="18">
        <v>1230</v>
      </c>
      <c r="N55" s="18">
        <v>13</v>
      </c>
      <c r="O55" s="18">
        <v>1245</v>
      </c>
      <c r="P55" s="18">
        <v>16</v>
      </c>
      <c r="T55" s="18">
        <v>1204</v>
      </c>
      <c r="U55" s="18">
        <v>31</v>
      </c>
    </row>
    <row r="56" spans="1:21" s="14" customFormat="1">
      <c r="A56" s="16" t="s">
        <v>1609</v>
      </c>
      <c r="B56" s="17"/>
      <c r="C56" s="17"/>
      <c r="K56" s="17"/>
      <c r="L56" s="17"/>
      <c r="M56" s="17"/>
      <c r="N56" s="17"/>
      <c r="O56" s="17"/>
      <c r="P56" s="17"/>
      <c r="T56" s="17"/>
      <c r="U56" s="17"/>
    </row>
    <row r="57" spans="1:21" s="15" customFormat="1">
      <c r="A57" s="18" t="s">
        <v>596</v>
      </c>
      <c r="B57" s="18"/>
      <c r="C57" s="18"/>
      <c r="K57" s="18">
        <v>1172</v>
      </c>
      <c r="L57" s="18">
        <v>26</v>
      </c>
      <c r="M57" s="18">
        <v>1179</v>
      </c>
      <c r="N57" s="18">
        <v>10</v>
      </c>
      <c r="O57" s="18">
        <v>1183</v>
      </c>
      <c r="P57" s="18">
        <v>14</v>
      </c>
      <c r="T57" s="18">
        <v>1172</v>
      </c>
      <c r="U57" s="18">
        <v>26</v>
      </c>
    </row>
    <row r="58" spans="1:21" s="15" customFormat="1">
      <c r="A58" s="18" t="s">
        <v>597</v>
      </c>
      <c r="B58" s="18"/>
      <c r="C58" s="18"/>
      <c r="K58" s="18">
        <v>1178</v>
      </c>
      <c r="L58" s="18">
        <v>29</v>
      </c>
      <c r="M58" s="18">
        <v>1173</v>
      </c>
      <c r="N58" s="18">
        <v>11</v>
      </c>
      <c r="O58" s="18">
        <v>1171</v>
      </c>
      <c r="P58" s="18">
        <v>14</v>
      </c>
      <c r="T58" s="18">
        <v>1178</v>
      </c>
      <c r="U58" s="18">
        <v>29</v>
      </c>
    </row>
    <row r="59" spans="1:21" s="15" customFormat="1">
      <c r="A59" s="18" t="s">
        <v>475</v>
      </c>
      <c r="B59" s="18"/>
      <c r="C59" s="18"/>
      <c r="K59" s="18">
        <v>1183</v>
      </c>
      <c r="L59" s="18">
        <v>27</v>
      </c>
      <c r="M59" s="18">
        <v>1175</v>
      </c>
      <c r="N59" s="18">
        <v>11</v>
      </c>
      <c r="O59" s="18">
        <v>1171</v>
      </c>
      <c r="P59" s="18">
        <v>14</v>
      </c>
      <c r="T59" s="18">
        <v>1183</v>
      </c>
      <c r="U59" s="18">
        <v>27</v>
      </c>
    </row>
    <row r="60" spans="1:21" s="15" customFormat="1">
      <c r="A60" s="18" t="s">
        <v>607</v>
      </c>
      <c r="B60" s="18"/>
      <c r="C60" s="18"/>
      <c r="K60" s="18">
        <v>1170</v>
      </c>
      <c r="L60" s="18">
        <v>33</v>
      </c>
      <c r="M60" s="18">
        <v>1182</v>
      </c>
      <c r="N60" s="18">
        <v>12</v>
      </c>
      <c r="O60" s="18">
        <v>1189</v>
      </c>
      <c r="P60" s="18">
        <v>15</v>
      </c>
      <c r="T60" s="18">
        <v>1170</v>
      </c>
      <c r="U60" s="18">
        <v>33</v>
      </c>
    </row>
    <row r="61" spans="1:21" s="15" customFormat="1">
      <c r="A61" s="18" t="s">
        <v>608</v>
      </c>
      <c r="B61" s="18"/>
      <c r="C61" s="18"/>
      <c r="K61" s="18">
        <v>1184</v>
      </c>
      <c r="L61" s="18">
        <v>39</v>
      </c>
      <c r="M61" s="18">
        <v>1180</v>
      </c>
      <c r="N61" s="18">
        <v>14</v>
      </c>
      <c r="O61" s="18">
        <v>1180</v>
      </c>
      <c r="P61" s="18">
        <v>15</v>
      </c>
      <c r="T61" s="18">
        <v>1184</v>
      </c>
      <c r="U61" s="18">
        <v>39</v>
      </c>
    </row>
    <row r="62" spans="1:21" s="15" customFormat="1">
      <c r="A62" s="18" t="s">
        <v>510</v>
      </c>
      <c r="B62" s="18"/>
      <c r="C62" s="18"/>
      <c r="K62" s="18">
        <v>1174</v>
      </c>
      <c r="L62" s="18">
        <v>27</v>
      </c>
      <c r="M62" s="18">
        <v>1171</v>
      </c>
      <c r="N62" s="18">
        <v>11</v>
      </c>
      <c r="O62" s="18">
        <v>1170</v>
      </c>
      <c r="P62" s="18">
        <v>14</v>
      </c>
      <c r="T62" s="18">
        <v>1174</v>
      </c>
      <c r="U62" s="18">
        <v>27</v>
      </c>
    </row>
    <row r="63" spans="1:21" s="15" customFormat="1">
      <c r="A63" s="18" t="s">
        <v>511</v>
      </c>
      <c r="B63" s="18"/>
      <c r="C63" s="18"/>
      <c r="K63" s="18">
        <v>1164</v>
      </c>
      <c r="L63" s="18">
        <v>30</v>
      </c>
      <c r="M63" s="18">
        <v>1161</v>
      </c>
      <c r="N63" s="18">
        <v>12</v>
      </c>
      <c r="O63" s="18">
        <v>1160</v>
      </c>
      <c r="P63" s="18">
        <v>14</v>
      </c>
      <c r="T63" s="18">
        <v>1164</v>
      </c>
      <c r="U63" s="18">
        <v>30</v>
      </c>
    </row>
    <row r="64" spans="1:21" s="15" customFormat="1">
      <c r="A64" s="18" t="s">
        <v>515</v>
      </c>
      <c r="B64" s="18"/>
      <c r="C64" s="18"/>
      <c r="K64" s="18">
        <v>1178</v>
      </c>
      <c r="L64" s="18">
        <v>29</v>
      </c>
      <c r="M64" s="18">
        <v>1182</v>
      </c>
      <c r="N64" s="18">
        <v>11</v>
      </c>
      <c r="O64" s="18">
        <v>1185</v>
      </c>
      <c r="P64" s="18">
        <v>14</v>
      </c>
      <c r="T64" s="18">
        <v>1178</v>
      </c>
      <c r="U64" s="18">
        <v>29</v>
      </c>
    </row>
    <row r="65" spans="1:21" s="15" customFormat="1">
      <c r="A65" s="18" t="s">
        <v>516</v>
      </c>
      <c r="B65" s="18"/>
      <c r="C65" s="18"/>
      <c r="K65" s="18">
        <v>1161</v>
      </c>
      <c r="L65" s="18">
        <v>31</v>
      </c>
      <c r="M65" s="18">
        <v>1168</v>
      </c>
      <c r="N65" s="18">
        <v>12</v>
      </c>
      <c r="O65" s="18">
        <v>1172</v>
      </c>
      <c r="P65" s="18">
        <v>14</v>
      </c>
      <c r="T65" s="18">
        <v>1161</v>
      </c>
      <c r="U65" s="18">
        <v>31</v>
      </c>
    </row>
    <row r="66" spans="1:21" s="15" customFormat="1">
      <c r="A66" s="18" t="s">
        <v>1610</v>
      </c>
      <c r="B66" s="18"/>
      <c r="C66" s="18"/>
      <c r="K66" s="18">
        <v>1150</v>
      </c>
      <c r="L66" s="18">
        <v>32</v>
      </c>
      <c r="M66" s="18">
        <v>1152</v>
      </c>
      <c r="N66" s="18">
        <v>12</v>
      </c>
      <c r="O66" s="18">
        <v>1153</v>
      </c>
      <c r="P66" s="18">
        <v>14</v>
      </c>
      <c r="T66" s="18">
        <v>1150</v>
      </c>
      <c r="U66" s="18">
        <v>32</v>
      </c>
    </row>
    <row r="67" spans="1:21" s="15" customFormat="1">
      <c r="A67" s="18" t="s">
        <v>694</v>
      </c>
      <c r="B67" s="18"/>
      <c r="C67" s="18"/>
      <c r="K67" s="18">
        <v>1174</v>
      </c>
      <c r="L67" s="18">
        <v>27</v>
      </c>
      <c r="M67" s="18">
        <v>1193</v>
      </c>
      <c r="N67" s="18">
        <v>11</v>
      </c>
      <c r="O67" s="18">
        <v>1204</v>
      </c>
      <c r="P67" s="18">
        <v>14</v>
      </c>
      <c r="T67" s="18">
        <v>1174</v>
      </c>
      <c r="U67" s="18">
        <v>27</v>
      </c>
    </row>
    <row r="68" spans="1:21" s="15" customFormat="1">
      <c r="A68" s="18" t="s">
        <v>691</v>
      </c>
      <c r="B68" s="18"/>
      <c r="C68" s="18"/>
      <c r="K68" s="18">
        <v>1171</v>
      </c>
      <c r="L68" s="18">
        <v>28</v>
      </c>
      <c r="M68" s="18">
        <v>1186</v>
      </c>
      <c r="N68" s="18">
        <v>11</v>
      </c>
      <c r="O68" s="18">
        <v>1196</v>
      </c>
      <c r="P68" s="18">
        <v>14</v>
      </c>
      <c r="T68" s="18">
        <v>1171</v>
      </c>
      <c r="U68" s="18">
        <v>28</v>
      </c>
    </row>
    <row r="69" spans="1:21" s="15" customFormat="1">
      <c r="A69" s="18" t="s">
        <v>692</v>
      </c>
      <c r="B69" s="18"/>
      <c r="C69" s="18"/>
      <c r="K69" s="18">
        <v>1123</v>
      </c>
      <c r="L69" s="18">
        <v>29</v>
      </c>
      <c r="M69" s="18">
        <v>1159</v>
      </c>
      <c r="N69" s="18">
        <v>11</v>
      </c>
      <c r="O69" s="18">
        <v>1179</v>
      </c>
      <c r="P69" s="18">
        <v>14</v>
      </c>
      <c r="T69" s="18">
        <v>1123</v>
      </c>
      <c r="U69" s="18">
        <v>29</v>
      </c>
    </row>
    <row r="70" spans="1:21" s="15" customFormat="1">
      <c r="A70" s="18" t="s">
        <v>575</v>
      </c>
      <c r="B70" s="18"/>
      <c r="C70" s="18"/>
      <c r="K70" s="18">
        <v>1151</v>
      </c>
      <c r="L70" s="18">
        <v>29</v>
      </c>
      <c r="M70" s="18">
        <v>1179</v>
      </c>
      <c r="N70" s="18">
        <v>11</v>
      </c>
      <c r="O70" s="18">
        <v>1195</v>
      </c>
      <c r="P70" s="18">
        <v>14</v>
      </c>
      <c r="T70" s="18">
        <v>1151</v>
      </c>
      <c r="U70" s="18">
        <v>29</v>
      </c>
    </row>
    <row r="71" spans="1:21" s="15" customFormat="1">
      <c r="A71" s="18" t="s">
        <v>576</v>
      </c>
      <c r="B71" s="18"/>
      <c r="C71" s="18"/>
      <c r="K71" s="18">
        <v>1187</v>
      </c>
      <c r="L71" s="18">
        <v>29</v>
      </c>
      <c r="M71" s="18">
        <v>1187</v>
      </c>
      <c r="N71" s="18">
        <v>11</v>
      </c>
      <c r="O71" s="18">
        <v>1187</v>
      </c>
      <c r="P71" s="18">
        <v>14</v>
      </c>
      <c r="T71" s="18">
        <v>1187</v>
      </c>
      <c r="U71" s="18">
        <v>29</v>
      </c>
    </row>
    <row r="72" spans="1:21" s="15" customFormat="1">
      <c r="A72" s="18" t="s">
        <v>1611</v>
      </c>
      <c r="B72" s="18"/>
      <c r="C72" s="18"/>
      <c r="K72" s="18">
        <v>1164</v>
      </c>
      <c r="L72" s="18">
        <v>31</v>
      </c>
      <c r="M72" s="18">
        <v>1164</v>
      </c>
      <c r="N72" s="18">
        <v>12</v>
      </c>
      <c r="O72" s="18">
        <v>1165</v>
      </c>
      <c r="P72" s="18">
        <v>14</v>
      </c>
      <c r="T72" s="18">
        <v>1164</v>
      </c>
      <c r="U72" s="18">
        <v>31</v>
      </c>
    </row>
    <row r="73" spans="1:21" s="15" customFormat="1">
      <c r="A73" s="18" t="s">
        <v>1612</v>
      </c>
      <c r="B73" s="18"/>
      <c r="C73" s="18"/>
      <c r="K73" s="18">
        <v>1171</v>
      </c>
      <c r="L73" s="18">
        <v>29</v>
      </c>
      <c r="M73" s="18">
        <v>1174</v>
      </c>
      <c r="N73" s="18">
        <v>11</v>
      </c>
      <c r="O73" s="18">
        <v>1176</v>
      </c>
      <c r="P73" s="18">
        <v>14</v>
      </c>
      <c r="T73" s="18">
        <v>1171</v>
      </c>
      <c r="U73" s="18">
        <v>29</v>
      </c>
    </row>
    <row r="74" spans="1:21" s="15" customFormat="1">
      <c r="A74" s="18" t="s">
        <v>1613</v>
      </c>
      <c r="B74" s="18"/>
      <c r="C74" s="18"/>
      <c r="K74" s="18">
        <v>1194</v>
      </c>
      <c r="L74" s="18">
        <v>35</v>
      </c>
      <c r="M74" s="18">
        <v>1187</v>
      </c>
      <c r="N74" s="18">
        <v>13</v>
      </c>
      <c r="O74" s="18">
        <v>1184</v>
      </c>
      <c r="P74" s="18">
        <v>14</v>
      </c>
      <c r="T74" s="18">
        <v>1194</v>
      </c>
      <c r="U74" s="18">
        <v>35</v>
      </c>
    </row>
    <row r="75" spans="1:21" s="15" customFormat="1">
      <c r="A75" s="18" t="s">
        <v>1614</v>
      </c>
      <c r="B75" s="18"/>
      <c r="C75" s="18"/>
      <c r="K75" s="18">
        <v>1131</v>
      </c>
      <c r="L75" s="18">
        <v>32</v>
      </c>
      <c r="M75" s="18">
        <v>1156</v>
      </c>
      <c r="N75" s="18">
        <v>12</v>
      </c>
      <c r="O75" s="18">
        <v>1170</v>
      </c>
      <c r="P75" s="18">
        <v>14</v>
      </c>
      <c r="T75" s="18">
        <v>1131</v>
      </c>
      <c r="U75" s="18">
        <v>32</v>
      </c>
    </row>
    <row r="76" spans="1:21" s="15" customFormat="1">
      <c r="A76" s="18" t="s">
        <v>1615</v>
      </c>
      <c r="B76" s="18"/>
      <c r="C76" s="18"/>
      <c r="K76" s="18">
        <v>1195</v>
      </c>
      <c r="L76" s="18">
        <v>33</v>
      </c>
      <c r="M76" s="18">
        <v>1188</v>
      </c>
      <c r="N76" s="18">
        <v>13</v>
      </c>
      <c r="O76" s="18">
        <v>1184</v>
      </c>
      <c r="P76" s="18">
        <v>14</v>
      </c>
      <c r="T76" s="18">
        <v>1195</v>
      </c>
      <c r="U76" s="18">
        <v>33</v>
      </c>
    </row>
    <row r="77" spans="1:21" s="15" customFormat="1">
      <c r="A77" s="18" t="s">
        <v>1616</v>
      </c>
      <c r="B77" s="18"/>
      <c r="C77" s="18"/>
      <c r="K77" s="18">
        <v>1164</v>
      </c>
      <c r="L77" s="18">
        <v>37</v>
      </c>
      <c r="M77" s="18">
        <v>1176</v>
      </c>
      <c r="N77" s="18">
        <v>14</v>
      </c>
      <c r="O77" s="18">
        <v>1184</v>
      </c>
      <c r="P77" s="18">
        <v>15</v>
      </c>
      <c r="T77" s="18">
        <v>1164</v>
      </c>
      <c r="U77" s="18">
        <v>37</v>
      </c>
    </row>
    <row r="78" spans="1:21" s="15" customFormat="1">
      <c r="A78" s="18" t="s">
        <v>1617</v>
      </c>
      <c r="B78" s="18"/>
      <c r="C78" s="18"/>
      <c r="K78" s="18">
        <v>1191</v>
      </c>
      <c r="L78" s="18">
        <v>26</v>
      </c>
      <c r="M78" s="18">
        <v>1183</v>
      </c>
      <c r="N78" s="18">
        <v>10</v>
      </c>
      <c r="O78" s="18">
        <v>1180</v>
      </c>
      <c r="P78" s="18">
        <v>14</v>
      </c>
      <c r="T78" s="18">
        <v>1191</v>
      </c>
      <c r="U78" s="18">
        <v>26</v>
      </c>
    </row>
    <row r="79" spans="1:21" s="15" customFormat="1">
      <c r="A79" s="18" t="s">
        <v>1618</v>
      </c>
      <c r="B79" s="18"/>
      <c r="C79" s="18"/>
      <c r="K79" s="18">
        <v>1197</v>
      </c>
      <c r="L79" s="18">
        <v>33</v>
      </c>
      <c r="M79" s="18">
        <v>1165</v>
      </c>
      <c r="N79" s="18">
        <v>12</v>
      </c>
      <c r="O79" s="18">
        <v>1148</v>
      </c>
      <c r="P79" s="18">
        <v>14</v>
      </c>
      <c r="T79" s="18">
        <v>1197</v>
      </c>
      <c r="U79" s="18">
        <v>33</v>
      </c>
    </row>
    <row r="80" spans="1:21" s="15" customFormat="1">
      <c r="A80" s="18" t="s">
        <v>1619</v>
      </c>
      <c r="B80" s="18"/>
      <c r="C80" s="18"/>
      <c r="K80" s="18">
        <v>1161</v>
      </c>
      <c r="L80" s="18">
        <v>28</v>
      </c>
      <c r="M80" s="18">
        <v>1179</v>
      </c>
      <c r="N80" s="18">
        <v>11</v>
      </c>
      <c r="O80" s="18">
        <v>1190</v>
      </c>
      <c r="P80" s="18">
        <v>14</v>
      </c>
      <c r="T80" s="18">
        <v>1161</v>
      </c>
      <c r="U80" s="18">
        <v>28</v>
      </c>
    </row>
    <row r="81" spans="1:21" s="15" customFormat="1">
      <c r="A81" s="18" t="s">
        <v>1620</v>
      </c>
      <c r="B81" s="18"/>
      <c r="C81" s="18"/>
      <c r="K81" s="18">
        <v>1173</v>
      </c>
      <c r="L81" s="18">
        <v>28</v>
      </c>
      <c r="M81" s="18">
        <v>1173</v>
      </c>
      <c r="N81" s="18">
        <v>11</v>
      </c>
      <c r="O81" s="18">
        <v>1174</v>
      </c>
      <c r="P81" s="18">
        <v>14</v>
      </c>
      <c r="T81" s="18">
        <v>1173</v>
      </c>
      <c r="U81" s="18">
        <v>28</v>
      </c>
    </row>
    <row r="82" spans="1:21" s="15" customFormat="1">
      <c r="A82" s="18" t="s">
        <v>1621</v>
      </c>
      <c r="B82" s="18"/>
      <c r="C82" s="18"/>
      <c r="K82" s="18">
        <v>1165</v>
      </c>
      <c r="L82" s="18">
        <v>28</v>
      </c>
      <c r="M82" s="18">
        <v>1187</v>
      </c>
      <c r="N82" s="18">
        <v>11</v>
      </c>
      <c r="O82" s="18">
        <v>1199</v>
      </c>
      <c r="P82" s="18">
        <v>14</v>
      </c>
      <c r="T82" s="18">
        <v>1165</v>
      </c>
      <c r="U82" s="18">
        <v>28</v>
      </c>
    </row>
    <row r="83" spans="1:21" s="15" customFormat="1">
      <c r="A83" s="18" t="s">
        <v>1593</v>
      </c>
      <c r="B83" s="18"/>
      <c r="C83" s="18"/>
      <c r="K83" s="18">
        <v>1198</v>
      </c>
      <c r="L83" s="18">
        <v>28</v>
      </c>
      <c r="M83" s="18">
        <v>1181</v>
      </c>
      <c r="N83" s="18">
        <v>11</v>
      </c>
      <c r="O83" s="18">
        <v>1171</v>
      </c>
      <c r="P83" s="18">
        <v>14</v>
      </c>
      <c r="T83" s="18">
        <v>1198</v>
      </c>
      <c r="U83" s="18">
        <v>28</v>
      </c>
    </row>
    <row r="84" spans="1:21" s="15" customFormat="1">
      <c r="A84" s="18" t="s">
        <v>623</v>
      </c>
      <c r="B84" s="18"/>
      <c r="C84" s="18"/>
      <c r="K84" s="18">
        <v>1157</v>
      </c>
      <c r="L84" s="18">
        <v>28</v>
      </c>
      <c r="M84" s="18">
        <v>1168</v>
      </c>
      <c r="N84" s="18">
        <v>11</v>
      </c>
      <c r="O84" s="18">
        <v>1174</v>
      </c>
      <c r="P84" s="18">
        <v>14</v>
      </c>
      <c r="T84" s="18">
        <v>1157</v>
      </c>
      <c r="U84" s="18">
        <v>28</v>
      </c>
    </row>
    <row r="85" spans="1:21" s="15" customFormat="1">
      <c r="A85" s="18" t="s">
        <v>624</v>
      </c>
      <c r="B85" s="18"/>
      <c r="C85" s="18"/>
      <c r="K85" s="18">
        <v>1188</v>
      </c>
      <c r="L85" s="18">
        <v>28</v>
      </c>
      <c r="M85" s="18">
        <v>1178</v>
      </c>
      <c r="N85" s="18">
        <v>11</v>
      </c>
      <c r="O85" s="18">
        <v>1173</v>
      </c>
      <c r="P85" s="18">
        <v>14</v>
      </c>
      <c r="T85" s="18">
        <v>1188</v>
      </c>
      <c r="U85" s="18">
        <v>28</v>
      </c>
    </row>
    <row r="86" spans="1:21" s="15" customFormat="1">
      <c r="A86" s="18" t="s">
        <v>625</v>
      </c>
      <c r="B86" s="18"/>
      <c r="C86" s="18"/>
      <c r="K86" s="18">
        <v>1192</v>
      </c>
      <c r="L86" s="18">
        <v>29</v>
      </c>
      <c r="M86" s="18">
        <v>1190</v>
      </c>
      <c r="N86" s="18">
        <v>11</v>
      </c>
      <c r="O86" s="18">
        <v>1190</v>
      </c>
      <c r="P86" s="18">
        <v>14</v>
      </c>
      <c r="T86" s="18">
        <v>1192</v>
      </c>
      <c r="U86" s="18">
        <v>29</v>
      </c>
    </row>
    <row r="87" spans="1:21" s="15" customFormat="1">
      <c r="A87" s="18" t="s">
        <v>1604</v>
      </c>
      <c r="B87" s="18"/>
      <c r="C87" s="18"/>
      <c r="K87" s="18">
        <v>1196</v>
      </c>
      <c r="L87" s="18">
        <v>29</v>
      </c>
      <c r="M87" s="18">
        <v>1185</v>
      </c>
      <c r="N87" s="18">
        <v>11</v>
      </c>
      <c r="O87" s="18">
        <v>1179</v>
      </c>
      <c r="P87" s="18">
        <v>14</v>
      </c>
      <c r="T87" s="18">
        <v>1196</v>
      </c>
      <c r="U87" s="18">
        <v>29</v>
      </c>
    </row>
    <row r="88" spans="1:21" s="14" customFormat="1">
      <c r="A88" s="16" t="s">
        <v>1622</v>
      </c>
      <c r="B88" s="17"/>
      <c r="C88" s="17"/>
      <c r="K88" s="17"/>
      <c r="L88" s="17"/>
      <c r="M88" s="17"/>
      <c r="N88" s="17"/>
      <c r="O88" s="17"/>
      <c r="P88" s="17"/>
      <c r="T88" s="17"/>
      <c r="U88" s="17"/>
    </row>
    <row r="89" spans="1:21" s="15" customFormat="1">
      <c r="A89" s="18" t="s">
        <v>663</v>
      </c>
      <c r="B89" s="18"/>
      <c r="C89" s="18"/>
      <c r="K89" s="18">
        <v>1147</v>
      </c>
      <c r="L89" s="18">
        <v>37</v>
      </c>
      <c r="M89" s="18">
        <v>1150</v>
      </c>
      <c r="N89" s="18">
        <v>15</v>
      </c>
      <c r="O89" s="18">
        <v>1152</v>
      </c>
      <c r="P89" s="18">
        <v>18</v>
      </c>
      <c r="T89" s="18">
        <v>1147</v>
      </c>
      <c r="U89" s="18">
        <v>37</v>
      </c>
    </row>
    <row r="90" spans="1:21" s="15" customFormat="1">
      <c r="A90" s="18" t="s">
        <v>1623</v>
      </c>
      <c r="B90" s="18"/>
      <c r="C90" s="18"/>
      <c r="K90" s="18">
        <v>1119</v>
      </c>
      <c r="L90" s="18">
        <v>32</v>
      </c>
      <c r="M90" s="18">
        <v>1180</v>
      </c>
      <c r="N90" s="18">
        <v>14</v>
      </c>
      <c r="O90" s="18">
        <v>1214</v>
      </c>
      <c r="P90" s="18">
        <v>19</v>
      </c>
      <c r="T90" s="18">
        <v>1119</v>
      </c>
      <c r="U90" s="18">
        <v>32</v>
      </c>
    </row>
    <row r="91" spans="1:21" s="15" customFormat="1">
      <c r="A91" s="18" t="s">
        <v>666</v>
      </c>
      <c r="B91" s="18"/>
      <c r="C91" s="18"/>
      <c r="K91" s="18">
        <v>1266</v>
      </c>
      <c r="L91" s="18">
        <v>40</v>
      </c>
      <c r="M91" s="18">
        <v>1212</v>
      </c>
      <c r="N91" s="18">
        <v>17</v>
      </c>
      <c r="O91" s="18">
        <v>1182</v>
      </c>
      <c r="P91" s="18">
        <v>19</v>
      </c>
      <c r="T91" s="18">
        <v>1266</v>
      </c>
      <c r="U91" s="18">
        <v>40</v>
      </c>
    </row>
    <row r="92" spans="1:21" s="15" customFormat="1">
      <c r="A92" s="18" t="s">
        <v>1624</v>
      </c>
      <c r="B92" s="18"/>
      <c r="C92" s="18"/>
      <c r="K92" s="18">
        <v>1178</v>
      </c>
      <c r="L92" s="18">
        <v>34</v>
      </c>
      <c r="M92" s="18">
        <v>1176</v>
      </c>
      <c r="N92" s="18">
        <v>14</v>
      </c>
      <c r="O92" s="18">
        <v>1175</v>
      </c>
      <c r="P92" s="18">
        <v>18</v>
      </c>
      <c r="T92" s="18">
        <v>1178</v>
      </c>
      <c r="U92" s="18">
        <v>34</v>
      </c>
    </row>
    <row r="93" spans="1:21" s="15" customFormat="1">
      <c r="A93" s="18" t="s">
        <v>583</v>
      </c>
      <c r="B93" s="18"/>
      <c r="C93" s="18"/>
      <c r="K93" s="18">
        <v>1163</v>
      </c>
      <c r="L93" s="18">
        <v>31</v>
      </c>
      <c r="M93" s="18">
        <v>1193</v>
      </c>
      <c r="N93" s="18">
        <v>14</v>
      </c>
      <c r="O93" s="18">
        <v>1210</v>
      </c>
      <c r="P93" s="18">
        <v>19</v>
      </c>
      <c r="T93" s="18">
        <v>1163</v>
      </c>
      <c r="U93" s="18">
        <v>31</v>
      </c>
    </row>
    <row r="94" spans="1:21" s="15" customFormat="1">
      <c r="A94" s="18" t="s">
        <v>470</v>
      </c>
      <c r="B94" s="18"/>
      <c r="C94" s="18"/>
      <c r="K94" s="18">
        <v>1191</v>
      </c>
      <c r="L94" s="18">
        <v>34</v>
      </c>
      <c r="M94" s="18">
        <v>1179</v>
      </c>
      <c r="N94" s="18">
        <v>14</v>
      </c>
      <c r="O94" s="18">
        <v>1173</v>
      </c>
      <c r="P94" s="18">
        <v>18</v>
      </c>
      <c r="T94" s="18">
        <v>1191</v>
      </c>
      <c r="U94" s="18">
        <v>34</v>
      </c>
    </row>
    <row r="95" spans="1:21" s="15" customFormat="1">
      <c r="A95" s="18" t="s">
        <v>1625</v>
      </c>
      <c r="B95" s="18"/>
      <c r="C95" s="18"/>
      <c r="K95" s="18">
        <v>1322</v>
      </c>
      <c r="L95" s="18">
        <v>32</v>
      </c>
      <c r="M95" s="18">
        <v>1243</v>
      </c>
      <c r="N95" s="18">
        <v>15</v>
      </c>
      <c r="O95" s="18">
        <v>1198</v>
      </c>
      <c r="P95" s="18">
        <v>19</v>
      </c>
      <c r="T95" s="18">
        <v>1322</v>
      </c>
      <c r="U95" s="18">
        <v>32</v>
      </c>
    </row>
    <row r="96" spans="1:21" s="15" customFormat="1">
      <c r="A96" s="18" t="s">
        <v>1607</v>
      </c>
      <c r="B96" s="18"/>
      <c r="C96" s="18"/>
      <c r="K96" s="18">
        <v>1213</v>
      </c>
      <c r="L96" s="18">
        <v>35</v>
      </c>
      <c r="M96" s="18">
        <v>1180</v>
      </c>
      <c r="N96" s="18">
        <v>15</v>
      </c>
      <c r="O96" s="18">
        <v>1163</v>
      </c>
      <c r="P96" s="18">
        <v>18</v>
      </c>
      <c r="T96" s="18">
        <v>1213</v>
      </c>
      <c r="U96" s="18">
        <v>35</v>
      </c>
    </row>
    <row r="97" spans="1:21" s="15" customFormat="1">
      <c r="A97" s="18" t="s">
        <v>541</v>
      </c>
      <c r="B97" s="18"/>
      <c r="C97" s="18"/>
      <c r="K97" s="18">
        <v>1198</v>
      </c>
      <c r="L97" s="18">
        <v>31</v>
      </c>
      <c r="M97" s="18">
        <v>1201</v>
      </c>
      <c r="N97" s="18">
        <v>14</v>
      </c>
      <c r="O97" s="18">
        <v>1202</v>
      </c>
      <c r="P97" s="18">
        <v>18</v>
      </c>
      <c r="T97" s="18">
        <v>1198</v>
      </c>
      <c r="U97" s="18">
        <v>31</v>
      </c>
    </row>
    <row r="98" spans="1:21" s="15" customFormat="1">
      <c r="A98" s="18" t="s">
        <v>1626</v>
      </c>
      <c r="B98" s="18"/>
      <c r="C98" s="18"/>
      <c r="K98" s="18">
        <v>1217</v>
      </c>
      <c r="L98" s="18">
        <v>34</v>
      </c>
      <c r="M98" s="18">
        <v>1175</v>
      </c>
      <c r="N98" s="18">
        <v>15</v>
      </c>
      <c r="O98" s="18">
        <v>1153</v>
      </c>
      <c r="P98" s="18">
        <v>18</v>
      </c>
      <c r="T98" s="18">
        <v>1217</v>
      </c>
      <c r="U98" s="18">
        <v>34</v>
      </c>
    </row>
    <row r="99" spans="1:21" s="15" customFormat="1">
      <c r="A99" s="18" t="s">
        <v>609</v>
      </c>
      <c r="B99" s="18"/>
      <c r="C99" s="18"/>
      <c r="K99" s="18">
        <v>1197</v>
      </c>
      <c r="L99" s="18">
        <v>33</v>
      </c>
      <c r="M99" s="18">
        <v>1194</v>
      </c>
      <c r="N99" s="18">
        <v>14</v>
      </c>
      <c r="O99" s="18">
        <v>1193</v>
      </c>
      <c r="P99" s="18">
        <v>18</v>
      </c>
      <c r="T99" s="18">
        <v>1197</v>
      </c>
      <c r="U99" s="18">
        <v>33</v>
      </c>
    </row>
    <row r="100" spans="1:21" s="15" customFormat="1">
      <c r="A100" s="18" t="s">
        <v>801</v>
      </c>
      <c r="B100" s="18"/>
      <c r="C100" s="18"/>
      <c r="K100" s="18">
        <v>1107</v>
      </c>
      <c r="L100" s="18">
        <v>33</v>
      </c>
      <c r="M100" s="18">
        <v>1174</v>
      </c>
      <c r="N100" s="18">
        <v>14</v>
      </c>
      <c r="O100" s="18">
        <v>1211</v>
      </c>
      <c r="P100" s="18">
        <v>19</v>
      </c>
      <c r="T100" s="18">
        <v>1107</v>
      </c>
      <c r="U100" s="18">
        <v>33</v>
      </c>
    </row>
    <row r="101" spans="1:21" s="15" customFormat="1">
      <c r="A101" s="18" t="s">
        <v>1627</v>
      </c>
      <c r="B101" s="18"/>
      <c r="C101" s="18"/>
      <c r="K101" s="18">
        <v>1174</v>
      </c>
      <c r="L101" s="18">
        <v>33</v>
      </c>
      <c r="M101" s="18">
        <v>1182</v>
      </c>
      <c r="N101" s="18">
        <v>14</v>
      </c>
      <c r="O101" s="18">
        <v>1188</v>
      </c>
      <c r="P101" s="18">
        <v>19</v>
      </c>
      <c r="T101" s="18">
        <v>1174</v>
      </c>
      <c r="U101" s="18">
        <v>33</v>
      </c>
    </row>
    <row r="102" spans="1:21" s="15" customFormat="1">
      <c r="A102" s="18" t="s">
        <v>1628</v>
      </c>
      <c r="B102" s="18"/>
      <c r="C102" s="18"/>
      <c r="K102" s="18">
        <v>1179</v>
      </c>
      <c r="L102" s="18">
        <v>32</v>
      </c>
      <c r="M102" s="18">
        <v>1178</v>
      </c>
      <c r="N102" s="18">
        <v>14</v>
      </c>
      <c r="O102" s="18">
        <v>1177</v>
      </c>
      <c r="P102" s="18">
        <v>18</v>
      </c>
      <c r="T102" s="18">
        <v>1179</v>
      </c>
      <c r="U102" s="18">
        <v>32</v>
      </c>
    </row>
    <row r="103" spans="1:21" s="15" customFormat="1">
      <c r="A103" s="18" t="s">
        <v>495</v>
      </c>
      <c r="B103" s="18"/>
      <c r="C103" s="18"/>
      <c r="K103" s="18">
        <v>1161</v>
      </c>
      <c r="L103" s="18">
        <v>30</v>
      </c>
      <c r="M103" s="18">
        <v>1197</v>
      </c>
      <c r="N103" s="18">
        <v>14</v>
      </c>
      <c r="O103" s="18">
        <v>1218</v>
      </c>
      <c r="P103" s="18">
        <v>19</v>
      </c>
      <c r="T103" s="18">
        <v>1161</v>
      </c>
      <c r="U103" s="18">
        <v>30</v>
      </c>
    </row>
    <row r="104" spans="1:21" s="15" customFormat="1">
      <c r="A104" s="18" t="s">
        <v>565</v>
      </c>
      <c r="B104" s="18"/>
      <c r="C104" s="18"/>
      <c r="K104" s="18">
        <v>1202</v>
      </c>
      <c r="L104" s="18">
        <v>28</v>
      </c>
      <c r="M104" s="18">
        <v>1191</v>
      </c>
      <c r="N104" s="18">
        <v>13</v>
      </c>
      <c r="O104" s="18">
        <v>1186</v>
      </c>
      <c r="P104" s="18">
        <v>18</v>
      </c>
      <c r="T104" s="18">
        <v>1202</v>
      </c>
      <c r="U104" s="18">
        <v>28</v>
      </c>
    </row>
    <row r="105" spans="1:21" s="15" customFormat="1">
      <c r="A105" s="18" t="s">
        <v>1629</v>
      </c>
      <c r="B105" s="18"/>
      <c r="C105" s="18"/>
      <c r="K105" s="18">
        <v>1187</v>
      </c>
      <c r="L105" s="18">
        <v>35</v>
      </c>
      <c r="M105" s="18">
        <v>1180</v>
      </c>
      <c r="N105" s="18">
        <v>15</v>
      </c>
      <c r="O105" s="18">
        <v>1176</v>
      </c>
      <c r="P105" s="18">
        <v>19</v>
      </c>
      <c r="T105" s="18">
        <v>1187</v>
      </c>
      <c r="U105" s="18">
        <v>35</v>
      </c>
    </row>
    <row r="106" spans="1:21" s="15" customFormat="1">
      <c r="A106" s="18" t="s">
        <v>1630</v>
      </c>
      <c r="B106" s="18"/>
      <c r="C106" s="18"/>
      <c r="K106" s="18">
        <v>1161</v>
      </c>
      <c r="L106" s="18">
        <v>31</v>
      </c>
      <c r="M106" s="18">
        <v>1184</v>
      </c>
      <c r="N106" s="18">
        <v>14</v>
      </c>
      <c r="O106" s="18">
        <v>1197</v>
      </c>
      <c r="P106" s="18">
        <v>19</v>
      </c>
      <c r="T106" s="18">
        <v>1161</v>
      </c>
      <c r="U106" s="18">
        <v>31</v>
      </c>
    </row>
    <row r="107" spans="1:21" s="15" customFormat="1">
      <c r="A107" s="18" t="s">
        <v>1631</v>
      </c>
      <c r="B107" s="18"/>
      <c r="C107" s="18"/>
      <c r="K107" s="18">
        <v>1154</v>
      </c>
      <c r="L107" s="18">
        <v>36</v>
      </c>
      <c r="M107" s="18">
        <v>1215</v>
      </c>
      <c r="N107" s="18">
        <v>15</v>
      </c>
      <c r="O107" s="18">
        <v>1250</v>
      </c>
      <c r="P107" s="18">
        <v>20</v>
      </c>
      <c r="T107" s="18">
        <v>1154</v>
      </c>
      <c r="U107" s="18">
        <v>36</v>
      </c>
    </row>
    <row r="108" spans="1:21" s="15" customFormat="1">
      <c r="A108" s="18" t="s">
        <v>688</v>
      </c>
      <c r="B108" s="18"/>
      <c r="C108" s="18"/>
      <c r="K108" s="18">
        <v>1180</v>
      </c>
      <c r="L108" s="18">
        <v>34</v>
      </c>
      <c r="M108" s="18">
        <v>1182</v>
      </c>
      <c r="N108" s="18">
        <v>15</v>
      </c>
      <c r="O108" s="18">
        <v>1183</v>
      </c>
      <c r="P108" s="18">
        <v>19</v>
      </c>
      <c r="T108" s="18">
        <v>1180</v>
      </c>
      <c r="U108" s="18">
        <v>34</v>
      </c>
    </row>
    <row r="109" spans="1:21" s="15" customFormat="1">
      <c r="A109" s="18" t="s">
        <v>687</v>
      </c>
      <c r="B109" s="18"/>
      <c r="C109" s="18"/>
      <c r="K109" s="18">
        <v>1174</v>
      </c>
      <c r="L109" s="18">
        <v>35</v>
      </c>
      <c r="M109" s="18">
        <v>1192</v>
      </c>
      <c r="N109" s="18">
        <v>15</v>
      </c>
      <c r="O109" s="18">
        <v>1202</v>
      </c>
      <c r="P109" s="18">
        <v>19</v>
      </c>
      <c r="T109" s="18">
        <v>1174</v>
      </c>
      <c r="U109" s="18">
        <v>35</v>
      </c>
    </row>
    <row r="110" spans="1:21" s="15" customFormat="1">
      <c r="A110" s="18" t="s">
        <v>1632</v>
      </c>
      <c r="B110" s="18"/>
      <c r="C110" s="18"/>
      <c r="K110" s="18">
        <v>1151</v>
      </c>
      <c r="L110" s="18">
        <v>32</v>
      </c>
      <c r="M110" s="18">
        <v>1158</v>
      </c>
      <c r="N110" s="18">
        <v>14</v>
      </c>
      <c r="O110" s="18">
        <v>1162</v>
      </c>
      <c r="P110" s="18">
        <v>18</v>
      </c>
      <c r="T110" s="18">
        <v>1151</v>
      </c>
      <c r="U110" s="18">
        <v>32</v>
      </c>
    </row>
    <row r="111" spans="1:21" s="15" customFormat="1">
      <c r="A111" s="18" t="s">
        <v>480</v>
      </c>
      <c r="B111" s="18"/>
      <c r="C111" s="18"/>
      <c r="K111" s="18">
        <v>1191</v>
      </c>
      <c r="L111" s="18">
        <v>34</v>
      </c>
      <c r="M111" s="18">
        <v>1199</v>
      </c>
      <c r="N111" s="18">
        <v>15</v>
      </c>
      <c r="O111" s="18">
        <v>1205</v>
      </c>
      <c r="P111" s="18">
        <v>19</v>
      </c>
      <c r="T111" s="18">
        <v>1191</v>
      </c>
      <c r="U111" s="18">
        <v>34</v>
      </c>
    </row>
    <row r="112" spans="1:21" s="15" customFormat="1">
      <c r="A112" s="18" t="s">
        <v>470</v>
      </c>
      <c r="B112" s="18"/>
      <c r="C112" s="18"/>
      <c r="K112" s="18">
        <v>1144</v>
      </c>
      <c r="L112" s="18">
        <v>33</v>
      </c>
      <c r="M112" s="18">
        <v>1180</v>
      </c>
      <c r="N112" s="18">
        <v>14</v>
      </c>
      <c r="O112" s="18">
        <v>1200</v>
      </c>
      <c r="P112" s="18">
        <v>19</v>
      </c>
      <c r="T112" s="18">
        <v>1144</v>
      </c>
      <c r="U112" s="18">
        <v>33</v>
      </c>
    </row>
    <row r="113" spans="1:21" s="15" customFormat="1">
      <c r="A113" s="18" t="s">
        <v>493</v>
      </c>
      <c r="B113" s="18"/>
      <c r="C113" s="18"/>
      <c r="K113" s="18">
        <v>1189</v>
      </c>
      <c r="L113" s="18">
        <v>34</v>
      </c>
      <c r="M113" s="18">
        <v>1193</v>
      </c>
      <c r="N113" s="18">
        <v>15</v>
      </c>
      <c r="O113" s="18">
        <v>1196</v>
      </c>
      <c r="P113" s="18">
        <v>19</v>
      </c>
      <c r="T113" s="18">
        <v>1189</v>
      </c>
      <c r="U113" s="18">
        <v>34</v>
      </c>
    </row>
  </sheetData>
  <autoFilter ref="A1:U113" xr:uid="{09952E3B-2196-41BE-BFD5-64FE89B94074}">
    <filterColumn colId="4" showButton="0"/>
    <filterColumn colId="6" showButton="0"/>
    <filterColumn colId="8" showButton="0"/>
    <filterColumn colId="10" showButton="0"/>
    <filterColumn colId="12" showButton="0"/>
    <filterColumn colId="14" showButton="0"/>
  </autoFilter>
  <mergeCells count="8">
    <mergeCell ref="M1:N1"/>
    <mergeCell ref="O1:P1"/>
    <mergeCell ref="A1:A2"/>
    <mergeCell ref="D1:D2"/>
    <mergeCell ref="E1:F1"/>
    <mergeCell ref="G1:H1"/>
    <mergeCell ref="I1:J1"/>
    <mergeCell ref="K1:L1"/>
  </mergeCells>
  <phoneticPr fontId="2" type="noConversion"/>
  <conditionalFormatting sqref="S1:S2">
    <cfRule type="cellIs" dxfId="3" priority="2" operator="equal">
      <formula>"x"</formula>
    </cfRule>
  </conditionalFormatting>
  <conditionalFormatting sqref="S1:U2">
    <cfRule type="cellIs" dxfId="2" priority="1" operator="equal">
      <formula>"X"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Detrital Sample</vt:lpstr>
      <vt:lpstr>Monazite Sample</vt:lpstr>
      <vt:lpstr>Cathaysia（Zircon）</vt:lpstr>
      <vt:lpstr>Northeastern India（Zircon）</vt:lpstr>
      <vt:lpstr>Cathaysia（Monazite）</vt:lpstr>
      <vt:lpstr>East Ghats</vt:lpstr>
      <vt:lpstr>Rayner belt in East Antarctic</vt:lpstr>
      <vt:lpstr>northwest India</vt:lpstr>
      <vt:lpstr>Wilkes in Antarctic</vt:lpstr>
      <vt:lpstr>Albany-Fraser Orogen, W Austral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 Jie</dc:creator>
  <cp:lastModifiedBy>张杰</cp:lastModifiedBy>
  <dcterms:created xsi:type="dcterms:W3CDTF">2015-06-05T18:19:34Z</dcterms:created>
  <dcterms:modified xsi:type="dcterms:W3CDTF">2023-07-31T01:22:23Z</dcterms:modified>
</cp:coreProperties>
</file>